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OCT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41" i="1"/>
  <c r="Z2736" i="1"/>
  <c r="D2717" i="1"/>
  <c r="C2717" i="1"/>
  <c r="B2717" i="1"/>
  <c r="Z2705" i="1"/>
  <c r="D2703" i="1"/>
  <c r="D2704" i="1" s="1"/>
  <c r="B2703" i="1"/>
  <c r="B2700" i="1"/>
  <c r="AA2690" i="1"/>
  <c r="Z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V2643" i="1"/>
  <c r="R2643" i="1"/>
  <c r="Q2643" i="1"/>
  <c r="N2643" i="1"/>
  <c r="J2643" i="1"/>
  <c r="F2643" i="1"/>
  <c r="E2643" i="1"/>
  <c r="B2643" i="1"/>
  <c r="AB2642" i="1"/>
  <c r="AA2642" i="1"/>
  <c r="Z2642" i="1"/>
  <c r="Y2641" i="1"/>
  <c r="Y2643" i="1" s="1"/>
  <c r="X2641" i="1"/>
  <c r="X2643" i="1" s="1"/>
  <c r="W2641" i="1"/>
  <c r="W2643" i="1" s="1"/>
  <c r="V2641" i="1"/>
  <c r="U2641" i="1"/>
  <c r="U2643" i="1" s="1"/>
  <c r="T2641" i="1"/>
  <c r="T2643" i="1" s="1"/>
  <c r="S2641" i="1"/>
  <c r="S2643" i="1" s="1"/>
  <c r="R2641" i="1"/>
  <c r="Q2641" i="1"/>
  <c r="P2641" i="1"/>
  <c r="P2643" i="1" s="1"/>
  <c r="O2641" i="1"/>
  <c r="O2643" i="1" s="1"/>
  <c r="N2641" i="1"/>
  <c r="M2641" i="1"/>
  <c r="M2643" i="1" s="1"/>
  <c r="L2641" i="1"/>
  <c r="L2643" i="1" s="1"/>
  <c r="K2641" i="1"/>
  <c r="K2643" i="1" s="1"/>
  <c r="J2641" i="1"/>
  <c r="I2641" i="1"/>
  <c r="I2643" i="1" s="1"/>
  <c r="H2641" i="1"/>
  <c r="H2643" i="1" s="1"/>
  <c r="G2641" i="1"/>
  <c r="G2643" i="1" s="1"/>
  <c r="F2641" i="1"/>
  <c r="E2641" i="1"/>
  <c r="D2641" i="1"/>
  <c r="D2643" i="1" s="1"/>
  <c r="C2641" i="1"/>
  <c r="C2643" i="1" s="1"/>
  <c r="B2641" i="1"/>
  <c r="AA2640" i="1"/>
  <c r="Z2640" i="1"/>
  <c r="AB2640" i="1" s="1"/>
  <c r="Z2639" i="1"/>
  <c r="AB2639" i="1" s="1"/>
  <c r="AB2638" i="1"/>
  <c r="AA2638" i="1"/>
  <c r="Z2638" i="1"/>
  <c r="AB2637" i="1"/>
  <c r="Z2637" i="1"/>
  <c r="AA2637" i="1" s="1"/>
  <c r="W2633" i="1"/>
  <c r="S2633" i="1"/>
  <c r="O2633" i="1"/>
  <c r="N2633" i="1"/>
  <c r="K2633" i="1"/>
  <c r="J2633" i="1"/>
  <c r="G2633" i="1"/>
  <c r="D2633" i="1"/>
  <c r="C2633" i="1"/>
  <c r="B2633" i="1"/>
  <c r="Z2632" i="1"/>
  <c r="Y2631" i="1"/>
  <c r="Y2633" i="1" s="1"/>
  <c r="X2631" i="1"/>
  <c r="X2633" i="1" s="1"/>
  <c r="W2631" i="1"/>
  <c r="V2631" i="1"/>
  <c r="V2633" i="1" s="1"/>
  <c r="U2631" i="1"/>
  <c r="U2633" i="1" s="1"/>
  <c r="T2631" i="1"/>
  <c r="T2633" i="1" s="1"/>
  <c r="S2631" i="1"/>
  <c r="R2631" i="1"/>
  <c r="R2633" i="1" s="1"/>
  <c r="Q2631" i="1"/>
  <c r="Q2633" i="1" s="1"/>
  <c r="P2631" i="1"/>
  <c r="P2633" i="1" s="1"/>
  <c r="O2631" i="1"/>
  <c r="N2631" i="1"/>
  <c r="M2631" i="1"/>
  <c r="M2633" i="1" s="1"/>
  <c r="L2631" i="1"/>
  <c r="L2633" i="1" s="1"/>
  <c r="K2631" i="1"/>
  <c r="J2631" i="1"/>
  <c r="I2631" i="1"/>
  <c r="I2633" i="1" s="1"/>
  <c r="H2631" i="1"/>
  <c r="H2633" i="1" s="1"/>
  <c r="G2631" i="1"/>
  <c r="F2631" i="1"/>
  <c r="F2633" i="1" s="1"/>
  <c r="E2631" i="1"/>
  <c r="E2633" i="1" s="1"/>
  <c r="D2631" i="1"/>
  <c r="C2631" i="1"/>
  <c r="B2631" i="1"/>
  <c r="AB2630" i="1"/>
  <c r="Z2630" i="1"/>
  <c r="AA2630" i="1" s="1"/>
  <c r="AB2629" i="1"/>
  <c r="Z2629" i="1"/>
  <c r="AA2629" i="1" s="1"/>
  <c r="Z2628" i="1"/>
  <c r="AB2627" i="1"/>
  <c r="AA2627" i="1"/>
  <c r="Z2627" i="1"/>
  <c r="W2623" i="1"/>
  <c r="P2623" i="1"/>
  <c r="L2623" i="1"/>
  <c r="K2623" i="1"/>
  <c r="H2623" i="1"/>
  <c r="D2623" i="1"/>
  <c r="Z2622" i="1"/>
  <c r="Y2621" i="1"/>
  <c r="Y2623" i="1" s="1"/>
  <c r="X2621" i="1"/>
  <c r="X2623" i="1" s="1"/>
  <c r="W2621" i="1"/>
  <c r="V2621" i="1"/>
  <c r="V2623" i="1" s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O2621" i="1"/>
  <c r="O2623" i="1" s="1"/>
  <c r="N2621" i="1"/>
  <c r="N2623" i="1" s="1"/>
  <c r="M2621" i="1"/>
  <c r="M2623" i="1" s="1"/>
  <c r="L2621" i="1"/>
  <c r="K2621" i="1"/>
  <c r="J2621" i="1"/>
  <c r="J2623" i="1" s="1"/>
  <c r="I2621" i="1"/>
  <c r="I2623" i="1" s="1"/>
  <c r="H2621" i="1"/>
  <c r="G2621" i="1"/>
  <c r="G2623" i="1" s="1"/>
  <c r="F2621" i="1"/>
  <c r="F2623" i="1" s="1"/>
  <c r="E2621" i="1"/>
  <c r="E2623" i="1" s="1"/>
  <c r="D2621" i="1"/>
  <c r="C2621" i="1"/>
  <c r="C2623" i="1" s="1"/>
  <c r="B2621" i="1"/>
  <c r="B2623" i="1" s="1"/>
  <c r="AB2620" i="1"/>
  <c r="AA2620" i="1"/>
  <c r="Z2620" i="1"/>
  <c r="AB2619" i="1"/>
  <c r="Z2619" i="1"/>
  <c r="AA2619" i="1" s="1"/>
  <c r="AB2618" i="1"/>
  <c r="AA2618" i="1"/>
  <c r="Z2618" i="1"/>
  <c r="Z2621" i="1" s="1"/>
  <c r="AB2621" i="1" s="1"/>
  <c r="Z2617" i="1"/>
  <c r="Y2613" i="1"/>
  <c r="W2613" i="1"/>
  <c r="T2613" i="1"/>
  <c r="M2613" i="1"/>
  <c r="H2613" i="1"/>
  <c r="AB2612" i="1"/>
  <c r="Z2612" i="1"/>
  <c r="Z2611" i="1"/>
  <c r="Y2611" i="1"/>
  <c r="X2611" i="1"/>
  <c r="X2613" i="1" s="1"/>
  <c r="W2611" i="1"/>
  <c r="V2611" i="1"/>
  <c r="V2613" i="1" s="1"/>
  <c r="U2611" i="1"/>
  <c r="U2613" i="1" s="1"/>
  <c r="T2611" i="1"/>
  <c r="S2611" i="1"/>
  <c r="S2613" i="1" s="1"/>
  <c r="R2611" i="1"/>
  <c r="R2613" i="1" s="1"/>
  <c r="Q2611" i="1"/>
  <c r="Q2613" i="1" s="1"/>
  <c r="P2611" i="1"/>
  <c r="P2613" i="1" s="1"/>
  <c r="O2611" i="1"/>
  <c r="O2613" i="1" s="1"/>
  <c r="N2611" i="1"/>
  <c r="N2613" i="1" s="1"/>
  <c r="M2611" i="1"/>
  <c r="L2611" i="1"/>
  <c r="L2613" i="1" s="1"/>
  <c r="K2611" i="1"/>
  <c r="K2613" i="1" s="1"/>
  <c r="J2611" i="1"/>
  <c r="J2613" i="1" s="1"/>
  <c r="I2611" i="1"/>
  <c r="I2613" i="1" s="1"/>
  <c r="H2611" i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Z2610" i="1"/>
  <c r="Z2609" i="1"/>
  <c r="AB2609" i="1" s="1"/>
  <c r="AB2608" i="1"/>
  <c r="Z2608" i="1"/>
  <c r="AA2608" i="1" s="1"/>
  <c r="AA2607" i="1"/>
  <c r="Z2607" i="1"/>
  <c r="AB2607" i="1" s="1"/>
  <c r="V2603" i="1"/>
  <c r="M2603" i="1"/>
  <c r="K2603" i="1"/>
  <c r="J2603" i="1"/>
  <c r="H2603" i="1"/>
  <c r="AB2602" i="1"/>
  <c r="Z2602" i="1"/>
  <c r="AA2602" i="1" s="1"/>
  <c r="Y2601" i="1"/>
  <c r="Y2603" i="1" s="1"/>
  <c r="X2601" i="1"/>
  <c r="X2603" i="1" s="1"/>
  <c r="W2601" i="1"/>
  <c r="W2603" i="1" s="1"/>
  <c r="V2601" i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L2601" i="1"/>
  <c r="L2603" i="1" s="1"/>
  <c r="K2601" i="1"/>
  <c r="J2601" i="1"/>
  <c r="I2601" i="1"/>
  <c r="I2603" i="1" s="1"/>
  <c r="H2601" i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AB2600" i="1"/>
  <c r="AA2600" i="1"/>
  <c r="Z2600" i="1"/>
  <c r="Z2599" i="1"/>
  <c r="AA2599" i="1" s="1"/>
  <c r="Z2598" i="1"/>
  <c r="AB2598" i="1" s="1"/>
  <c r="Z2597" i="1"/>
  <c r="AA2597" i="1" s="1"/>
  <c r="Y2593" i="1"/>
  <c r="W2593" i="1"/>
  <c r="S2593" i="1"/>
  <c r="N2593" i="1"/>
  <c r="K2593" i="1"/>
  <c r="J2593" i="1"/>
  <c r="I2593" i="1"/>
  <c r="Z2592" i="1"/>
  <c r="Z2591" i="1"/>
  <c r="AB2591" i="1" s="1"/>
  <c r="Y2591" i="1"/>
  <c r="X2591" i="1"/>
  <c r="X2593" i="1" s="1"/>
  <c r="W2591" i="1"/>
  <c r="V2591" i="1"/>
  <c r="V2593" i="1" s="1"/>
  <c r="U2591" i="1"/>
  <c r="U2593" i="1" s="1"/>
  <c r="T2591" i="1"/>
  <c r="T2593" i="1" s="1"/>
  <c r="S2591" i="1"/>
  <c r="R2591" i="1"/>
  <c r="R2593" i="1" s="1"/>
  <c r="Q2591" i="1"/>
  <c r="Q2593" i="1" s="1"/>
  <c r="P2591" i="1"/>
  <c r="P2593" i="1" s="1"/>
  <c r="O2591" i="1"/>
  <c r="O2593" i="1" s="1"/>
  <c r="N2591" i="1"/>
  <c r="M2591" i="1"/>
  <c r="M2593" i="1" s="1"/>
  <c r="L2591" i="1"/>
  <c r="L2593" i="1" s="1"/>
  <c r="K2591" i="1"/>
  <c r="J2591" i="1"/>
  <c r="I2591" i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AB2590" i="1"/>
  <c r="Z2590" i="1"/>
  <c r="AA2590" i="1" s="1"/>
  <c r="Z2589" i="1"/>
  <c r="AB2589" i="1" s="1"/>
  <c r="AB2588" i="1"/>
  <c r="Z2588" i="1"/>
  <c r="AA2588" i="1" s="1"/>
  <c r="AB2587" i="1"/>
  <c r="AA2587" i="1"/>
  <c r="Z2587" i="1"/>
  <c r="Y2583" i="1"/>
  <c r="T2583" i="1"/>
  <c r="P2583" i="1"/>
  <c r="M2583" i="1"/>
  <c r="L2583" i="1"/>
  <c r="K2583" i="1"/>
  <c r="AB2582" i="1"/>
  <c r="Z2582" i="1"/>
  <c r="Y2581" i="1"/>
  <c r="X2581" i="1"/>
  <c r="X2583" i="1" s="1"/>
  <c r="W2581" i="1"/>
  <c r="W2583" i="1" s="1"/>
  <c r="V2581" i="1"/>
  <c r="V2583" i="1" s="1"/>
  <c r="U2581" i="1"/>
  <c r="U2583" i="1" s="1"/>
  <c r="T2581" i="1"/>
  <c r="S2581" i="1"/>
  <c r="S2583" i="1" s="1"/>
  <c r="R2581" i="1"/>
  <c r="R2583" i="1" s="1"/>
  <c r="Q2581" i="1"/>
  <c r="Q2583" i="1" s="1"/>
  <c r="P2581" i="1"/>
  <c r="O2581" i="1"/>
  <c r="O2583" i="1" s="1"/>
  <c r="N2581" i="1"/>
  <c r="N2583" i="1" s="1"/>
  <c r="M2581" i="1"/>
  <c r="L2581" i="1"/>
  <c r="K2581" i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C2583" i="1" s="1"/>
  <c r="B2581" i="1"/>
  <c r="B2583" i="1" s="1"/>
  <c r="Z2580" i="1"/>
  <c r="AB2580" i="1" s="1"/>
  <c r="Z2579" i="1"/>
  <c r="AA2579" i="1" s="1"/>
  <c r="Z2578" i="1"/>
  <c r="Z2577" i="1"/>
  <c r="S2573" i="1"/>
  <c r="R2573" i="1"/>
  <c r="Q2573" i="1"/>
  <c r="P2573" i="1"/>
  <c r="O2573" i="1"/>
  <c r="N2573" i="1"/>
  <c r="G2573" i="1"/>
  <c r="F2573" i="1"/>
  <c r="E2573" i="1"/>
  <c r="D2573" i="1"/>
  <c r="C2573" i="1"/>
  <c r="B2573" i="1"/>
  <c r="Z2572" i="1"/>
  <c r="Z2573" i="1" s="1"/>
  <c r="AB2573" i="1" s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T2573" i="1" s="1"/>
  <c r="S2571" i="1"/>
  <c r="R2571" i="1"/>
  <c r="Q2571" i="1"/>
  <c r="P2571" i="1"/>
  <c r="O2571" i="1"/>
  <c r="N2571" i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F2571" i="1"/>
  <c r="E2571" i="1"/>
  <c r="D2571" i="1"/>
  <c r="C2571" i="1"/>
  <c r="B2571" i="1"/>
  <c r="AB2570" i="1"/>
  <c r="AA2570" i="1"/>
  <c r="Z2570" i="1"/>
  <c r="AB2569" i="1"/>
  <c r="AA2569" i="1"/>
  <c r="Z2569" i="1"/>
  <c r="Z2568" i="1"/>
  <c r="AB2568" i="1" s="1"/>
  <c r="AB2567" i="1"/>
  <c r="AA2567" i="1"/>
  <c r="Z2567" i="1"/>
  <c r="Z2571" i="1" s="1"/>
  <c r="AB2571" i="1" s="1"/>
  <c r="Y2563" i="1"/>
  <c r="X2563" i="1"/>
  <c r="W2563" i="1"/>
  <c r="P2563" i="1"/>
  <c r="O2563" i="1"/>
  <c r="N2563" i="1"/>
  <c r="M2563" i="1"/>
  <c r="L2563" i="1"/>
  <c r="K2563" i="1"/>
  <c r="D2563" i="1"/>
  <c r="C2563" i="1"/>
  <c r="B2563" i="1"/>
  <c r="AB2562" i="1"/>
  <c r="AA2562" i="1"/>
  <c r="Z2562" i="1"/>
  <c r="Y2561" i="1"/>
  <c r="X2561" i="1"/>
  <c r="W2561" i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Q2563" i="1" s="1"/>
  <c r="P2561" i="1"/>
  <c r="O2561" i="1"/>
  <c r="N2561" i="1"/>
  <c r="M2561" i="1"/>
  <c r="L2561" i="1"/>
  <c r="K2561" i="1"/>
  <c r="J2561" i="1"/>
  <c r="J2563" i="1" s="1"/>
  <c r="I2561" i="1"/>
  <c r="I2563" i="1" s="1"/>
  <c r="H2561" i="1"/>
  <c r="H2563" i="1" s="1"/>
  <c r="G2561" i="1"/>
  <c r="G2563" i="1" s="1"/>
  <c r="F2561" i="1"/>
  <c r="F2563" i="1" s="1"/>
  <c r="E2561" i="1"/>
  <c r="E2563" i="1" s="1"/>
  <c r="D2561" i="1"/>
  <c r="C2561" i="1"/>
  <c r="B2561" i="1"/>
  <c r="AB2560" i="1"/>
  <c r="AA2560" i="1"/>
  <c r="Z2560" i="1"/>
  <c r="AB2559" i="1"/>
  <c r="AA2559" i="1"/>
  <c r="Z2559" i="1"/>
  <c r="AB2558" i="1"/>
  <c r="AA2558" i="1"/>
  <c r="Z2558" i="1"/>
  <c r="Z2557" i="1"/>
  <c r="AB2557" i="1" s="1"/>
  <c r="Y2553" i="1"/>
  <c r="X2553" i="1"/>
  <c r="W2553" i="1"/>
  <c r="V2553" i="1"/>
  <c r="U2553" i="1"/>
  <c r="T2553" i="1"/>
  <c r="M2553" i="1"/>
  <c r="L2553" i="1"/>
  <c r="K2553" i="1"/>
  <c r="J2553" i="1"/>
  <c r="I2553" i="1"/>
  <c r="H2553" i="1"/>
  <c r="AB2552" i="1"/>
  <c r="AA2552" i="1"/>
  <c r="Z2552" i="1"/>
  <c r="Y2551" i="1"/>
  <c r="X2551" i="1"/>
  <c r="W2551" i="1"/>
  <c r="V2551" i="1"/>
  <c r="U2551" i="1"/>
  <c r="T2551" i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L2551" i="1"/>
  <c r="K2551" i="1"/>
  <c r="J2551" i="1"/>
  <c r="I2551" i="1"/>
  <c r="H2551" i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B2553" i="1" s="1"/>
  <c r="Z2550" i="1"/>
  <c r="AB2550" i="1" s="1"/>
  <c r="Z2549" i="1"/>
  <c r="AB2549" i="1" s="1"/>
  <c r="AB2548" i="1"/>
  <c r="AA2548" i="1"/>
  <c r="Z2548" i="1"/>
  <c r="AB2547" i="1"/>
  <c r="AA2547" i="1"/>
  <c r="Z2547" i="1"/>
  <c r="Z2551" i="1" s="1"/>
  <c r="AB2551" i="1" s="1"/>
  <c r="W2543" i="1"/>
  <c r="V2543" i="1"/>
  <c r="U2543" i="1"/>
  <c r="T2543" i="1"/>
  <c r="S2543" i="1"/>
  <c r="R2543" i="1"/>
  <c r="K2543" i="1"/>
  <c r="J2543" i="1"/>
  <c r="I2543" i="1"/>
  <c r="H2543" i="1"/>
  <c r="G2543" i="1"/>
  <c r="F2543" i="1"/>
  <c r="Z2542" i="1"/>
  <c r="Z2543" i="1" s="1"/>
  <c r="AB2543" i="1" s="1"/>
  <c r="Y2541" i="1"/>
  <c r="Y2543" i="1" s="1"/>
  <c r="X2541" i="1"/>
  <c r="X2543" i="1" s="1"/>
  <c r="W2541" i="1"/>
  <c r="V2541" i="1"/>
  <c r="U2541" i="1"/>
  <c r="T2541" i="1"/>
  <c r="S2541" i="1"/>
  <c r="R2541" i="1"/>
  <c r="Q2541" i="1"/>
  <c r="Q2543" i="1" s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J2541" i="1"/>
  <c r="I2541" i="1"/>
  <c r="H2541" i="1"/>
  <c r="G2541" i="1"/>
  <c r="F2541" i="1"/>
  <c r="E2541" i="1"/>
  <c r="E2543" i="1" s="1"/>
  <c r="D2541" i="1"/>
  <c r="D2543" i="1" s="1"/>
  <c r="C2541" i="1"/>
  <c r="C2543" i="1" s="1"/>
  <c r="B2541" i="1"/>
  <c r="B2543" i="1" s="1"/>
  <c r="AB2540" i="1"/>
  <c r="AA2540" i="1"/>
  <c r="Z2540" i="1"/>
  <c r="Z2539" i="1"/>
  <c r="AB2539" i="1" s="1"/>
  <c r="Z2538" i="1"/>
  <c r="AB2538" i="1" s="1"/>
  <c r="AB2537" i="1"/>
  <c r="AA2537" i="1"/>
  <c r="Z2537" i="1"/>
  <c r="Z2541" i="1" s="1"/>
  <c r="AB2541" i="1" s="1"/>
  <c r="R2533" i="1"/>
  <c r="P2533" i="1"/>
  <c r="O2533" i="1"/>
  <c r="F2533" i="1"/>
  <c r="C2533" i="1"/>
  <c r="Z2532" i="1"/>
  <c r="AB2532" i="1" s="1"/>
  <c r="Y2531" i="1"/>
  <c r="Y2533" i="1" s="1"/>
  <c r="X2531" i="1"/>
  <c r="X2533" i="1" s="1"/>
  <c r="V2531" i="1"/>
  <c r="V2533" i="1" s="1"/>
  <c r="O2531" i="1"/>
  <c r="N2531" i="1"/>
  <c r="N2533" i="1" s="1"/>
  <c r="M2531" i="1"/>
  <c r="M2533" i="1" s="1"/>
  <c r="L2531" i="1"/>
  <c r="L2533" i="1" s="1"/>
  <c r="J2531" i="1"/>
  <c r="J2533" i="1" s="1"/>
  <c r="C2531" i="1"/>
  <c r="B2531" i="1"/>
  <c r="B2533" i="1" s="1"/>
  <c r="AB2530" i="1"/>
  <c r="AA2530" i="1"/>
  <c r="Z2530" i="1"/>
  <c r="AB2529" i="1"/>
  <c r="AA2529" i="1"/>
  <c r="Z2529" i="1"/>
  <c r="Y2528" i="1"/>
  <c r="X2528" i="1"/>
  <c r="W2528" i="1"/>
  <c r="W2531" i="1" s="1"/>
  <c r="W2533" i="1" s="1"/>
  <c r="V2528" i="1"/>
  <c r="U2528" i="1"/>
  <c r="U2531" i="1" s="1"/>
  <c r="U2533" i="1" s="1"/>
  <c r="T2528" i="1"/>
  <c r="T2531" i="1" s="1"/>
  <c r="T2533" i="1" s="1"/>
  <c r="S2528" i="1"/>
  <c r="R2528" i="1"/>
  <c r="R2531" i="1" s="1"/>
  <c r="Q2528" i="1"/>
  <c r="Q2531" i="1" s="1"/>
  <c r="Q2533" i="1" s="1"/>
  <c r="P2528" i="1"/>
  <c r="P2531" i="1" s="1"/>
  <c r="O2528" i="1"/>
  <c r="N2528" i="1"/>
  <c r="M2528" i="1"/>
  <c r="L2528" i="1"/>
  <c r="K2528" i="1"/>
  <c r="K2531" i="1" s="1"/>
  <c r="K2533" i="1" s="1"/>
  <c r="J2528" i="1"/>
  <c r="I2528" i="1"/>
  <c r="I2531" i="1" s="1"/>
  <c r="I2533" i="1" s="1"/>
  <c r="H2528" i="1"/>
  <c r="H2531" i="1" s="1"/>
  <c r="H2533" i="1" s="1"/>
  <c r="G2528" i="1"/>
  <c r="F2528" i="1"/>
  <c r="F2531" i="1" s="1"/>
  <c r="E2528" i="1"/>
  <c r="E2531" i="1" s="1"/>
  <c r="E2533" i="1" s="1"/>
  <c r="D2528" i="1"/>
  <c r="AA2527" i="1"/>
  <c r="Z2527" i="1"/>
  <c r="AB2527" i="1" s="1"/>
  <c r="Y2523" i="1"/>
  <c r="W2523" i="1"/>
  <c r="K2523" i="1"/>
  <c r="AA2522" i="1"/>
  <c r="Z2522" i="1"/>
  <c r="T2521" i="1"/>
  <c r="T2523" i="1" s="1"/>
  <c r="S2521" i="1"/>
  <c r="S2523" i="1" s="1"/>
  <c r="R2521" i="1"/>
  <c r="R2523" i="1" s="1"/>
  <c r="Q2521" i="1"/>
  <c r="Q2523" i="1" s="1"/>
  <c r="P2521" i="1"/>
  <c r="P2523" i="1" s="1"/>
  <c r="H2521" i="1"/>
  <c r="H2523" i="1" s="1"/>
  <c r="G2521" i="1"/>
  <c r="G2523" i="1" s="1"/>
  <c r="F2521" i="1"/>
  <c r="F2523" i="1" s="1"/>
  <c r="E2521" i="1"/>
  <c r="E2523" i="1" s="1"/>
  <c r="D2521" i="1"/>
  <c r="D2523" i="1" s="1"/>
  <c r="AA2520" i="1"/>
  <c r="Z2520" i="1"/>
  <c r="AA2519" i="1"/>
  <c r="Z2519" i="1"/>
  <c r="Y2518" i="1"/>
  <c r="Y2521" i="1" s="1"/>
  <c r="X2518" i="1"/>
  <c r="X2521" i="1" s="1"/>
  <c r="X2523" i="1" s="1"/>
  <c r="W2518" i="1"/>
  <c r="W2521" i="1" s="1"/>
  <c r="V2518" i="1"/>
  <c r="V2521" i="1" s="1"/>
  <c r="V2523" i="1" s="1"/>
  <c r="U2518" i="1"/>
  <c r="U2521" i="1" s="1"/>
  <c r="U2523" i="1" s="1"/>
  <c r="T2518" i="1"/>
  <c r="S2518" i="1"/>
  <c r="R2518" i="1"/>
  <c r="Q2518" i="1"/>
  <c r="P2518" i="1"/>
  <c r="O2518" i="1"/>
  <c r="O2521" i="1" s="1"/>
  <c r="O2523" i="1" s="1"/>
  <c r="N2518" i="1"/>
  <c r="N2521" i="1" s="1"/>
  <c r="N2523" i="1" s="1"/>
  <c r="M2518" i="1"/>
  <c r="L2518" i="1"/>
  <c r="L2521" i="1" s="1"/>
  <c r="L2523" i="1" s="1"/>
  <c r="K2518" i="1"/>
  <c r="K2521" i="1" s="1"/>
  <c r="J2518" i="1"/>
  <c r="J2521" i="1" s="1"/>
  <c r="J2523" i="1" s="1"/>
  <c r="I2518" i="1"/>
  <c r="I2521" i="1" s="1"/>
  <c r="I2523" i="1" s="1"/>
  <c r="H2518" i="1"/>
  <c r="G2518" i="1"/>
  <c r="F2518" i="1"/>
  <c r="E2518" i="1"/>
  <c r="D2518" i="1"/>
  <c r="C2518" i="1"/>
  <c r="C2521" i="1" s="1"/>
  <c r="C2523" i="1" s="1"/>
  <c r="B2518" i="1"/>
  <c r="B2521" i="1" s="1"/>
  <c r="B2523" i="1" s="1"/>
  <c r="AA2517" i="1"/>
  <c r="Z2517" i="1"/>
  <c r="P2513" i="1"/>
  <c r="F2513" i="1"/>
  <c r="AA2512" i="1"/>
  <c r="Z2512" i="1"/>
  <c r="Y2511" i="1"/>
  <c r="Y2513" i="1" s="1"/>
  <c r="X2511" i="1"/>
  <c r="X2513" i="1" s="1"/>
  <c r="W2511" i="1"/>
  <c r="W2513" i="1" s="1"/>
  <c r="V2511" i="1"/>
  <c r="V2513" i="1" s="1"/>
  <c r="U2511" i="1"/>
  <c r="U2513" i="1" s="1"/>
  <c r="M2511" i="1"/>
  <c r="M2513" i="1" s="1"/>
  <c r="L2511" i="1"/>
  <c r="L2513" i="1" s="1"/>
  <c r="K2511" i="1"/>
  <c r="K2513" i="1" s="1"/>
  <c r="J2511" i="1"/>
  <c r="J2513" i="1" s="1"/>
  <c r="I2511" i="1"/>
  <c r="I2513" i="1" s="1"/>
  <c r="AA2510" i="1"/>
  <c r="Z2510" i="1"/>
  <c r="AA2509" i="1"/>
  <c r="Z2509" i="1"/>
  <c r="Y2508" i="1"/>
  <c r="X2508" i="1"/>
  <c r="W2508" i="1"/>
  <c r="V2508" i="1"/>
  <c r="U2508" i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O2508" i="1"/>
  <c r="O2511" i="1" s="1"/>
  <c r="O2513" i="1" s="1"/>
  <c r="N2508" i="1"/>
  <c r="M2508" i="1"/>
  <c r="L2508" i="1"/>
  <c r="K2508" i="1"/>
  <c r="J2508" i="1"/>
  <c r="I2508" i="1"/>
  <c r="H2508" i="1"/>
  <c r="H2511" i="1" s="1"/>
  <c r="H2513" i="1" s="1"/>
  <c r="G2508" i="1"/>
  <c r="G2511" i="1" s="1"/>
  <c r="G2513" i="1" s="1"/>
  <c r="F2508" i="1"/>
  <c r="F2511" i="1" s="1"/>
  <c r="E2508" i="1"/>
  <c r="E2511" i="1" s="1"/>
  <c r="E2513" i="1" s="1"/>
  <c r="D2508" i="1"/>
  <c r="C2508" i="1"/>
  <c r="C2511" i="1" s="1"/>
  <c r="C2513" i="1" s="1"/>
  <c r="B2508" i="1"/>
  <c r="B2511" i="1" s="1"/>
  <c r="B2513" i="1" s="1"/>
  <c r="AA2507" i="1"/>
  <c r="Z2507" i="1"/>
  <c r="AA2502" i="1"/>
  <c r="Z2502" i="1"/>
  <c r="N2501" i="1"/>
  <c r="N2503" i="1" s="1"/>
  <c r="D2501" i="1"/>
  <c r="D2503" i="1" s="1"/>
  <c r="B2501" i="1"/>
  <c r="B2503" i="1" s="1"/>
  <c r="Y2500" i="1"/>
  <c r="X2500" i="1"/>
  <c r="W2500" i="1"/>
  <c r="V2500" i="1"/>
  <c r="U2500" i="1"/>
  <c r="T2500" i="1"/>
  <c r="S2500" i="1"/>
  <c r="R2500" i="1"/>
  <c r="Q2500" i="1"/>
  <c r="Q2490" i="1" s="1"/>
  <c r="P2500" i="1"/>
  <c r="P2490" i="1" s="1"/>
  <c r="O2500" i="1"/>
  <c r="O2490" i="1" s="1"/>
  <c r="N2500" i="1"/>
  <c r="M2500" i="1"/>
  <c r="Z2500" i="1" s="1"/>
  <c r="L2500" i="1"/>
  <c r="K2500" i="1"/>
  <c r="J2500" i="1"/>
  <c r="I2500" i="1"/>
  <c r="H2500" i="1"/>
  <c r="G2500" i="1"/>
  <c r="F2500" i="1"/>
  <c r="E2500" i="1"/>
  <c r="E2490" i="1" s="1"/>
  <c r="D2500" i="1"/>
  <c r="C2500" i="1"/>
  <c r="C2490" i="1" s="1"/>
  <c r="B2500" i="1"/>
  <c r="AA2499" i="1"/>
  <c r="Z2499" i="1"/>
  <c r="Y2498" i="1"/>
  <c r="Y2501" i="1" s="1"/>
  <c r="Y2503" i="1" s="1"/>
  <c r="X2498" i="1"/>
  <c r="X2501" i="1" s="1"/>
  <c r="X2503" i="1" s="1"/>
  <c r="W2498" i="1"/>
  <c r="V2498" i="1"/>
  <c r="V2501" i="1" s="1"/>
  <c r="V2503" i="1" s="1"/>
  <c r="U2498" i="1"/>
  <c r="T2498" i="1"/>
  <c r="T2501" i="1" s="1"/>
  <c r="T2503" i="1" s="1"/>
  <c r="S2498" i="1"/>
  <c r="S2501" i="1" s="1"/>
  <c r="S2503" i="1" s="1"/>
  <c r="R2498" i="1"/>
  <c r="Q2498" i="1"/>
  <c r="P2498" i="1"/>
  <c r="O2498" i="1"/>
  <c r="N2498" i="1"/>
  <c r="M2498" i="1"/>
  <c r="L2498" i="1"/>
  <c r="L2501" i="1" s="1"/>
  <c r="L2503" i="1" s="1"/>
  <c r="K2498" i="1"/>
  <c r="J2498" i="1"/>
  <c r="J2501" i="1" s="1"/>
  <c r="J2503" i="1" s="1"/>
  <c r="I2498" i="1"/>
  <c r="H2498" i="1"/>
  <c r="H2501" i="1" s="1"/>
  <c r="H2503" i="1" s="1"/>
  <c r="G2498" i="1"/>
  <c r="G2501" i="1" s="1"/>
  <c r="G2503" i="1" s="1"/>
  <c r="F2498" i="1"/>
  <c r="E2498" i="1"/>
  <c r="D2498" i="1"/>
  <c r="C2498" i="1"/>
  <c r="B2498" i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W2490" i="1"/>
  <c r="V2490" i="1"/>
  <c r="U2490" i="1"/>
  <c r="T2490" i="1"/>
  <c r="S2490" i="1"/>
  <c r="N2490" i="1"/>
  <c r="M2490" i="1"/>
  <c r="L2490" i="1"/>
  <c r="K2490" i="1"/>
  <c r="J2490" i="1"/>
  <c r="I2490" i="1"/>
  <c r="H2490" i="1"/>
  <c r="G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V2488" i="1"/>
  <c r="Q2488" i="1"/>
  <c r="P2488" i="1"/>
  <c r="O2488" i="1"/>
  <c r="N2488" i="1"/>
  <c r="M2488" i="1"/>
  <c r="L2488" i="1"/>
  <c r="J2488" i="1"/>
  <c r="E2488" i="1"/>
  <c r="D2488" i="1"/>
  <c r="C2488" i="1"/>
  <c r="B2488" i="1"/>
  <c r="Y2487" i="1"/>
  <c r="Y2491" i="1" s="1"/>
  <c r="Y2493" i="1" s="1"/>
  <c r="X2487" i="1"/>
  <c r="X2491" i="1" s="1"/>
  <c r="X2493" i="1" s="1"/>
  <c r="W2487" i="1"/>
  <c r="V2487" i="1"/>
  <c r="V2491" i="1" s="1"/>
  <c r="U2487" i="1"/>
  <c r="T2487" i="1"/>
  <c r="S2487" i="1"/>
  <c r="R2487" i="1"/>
  <c r="Q2487" i="1"/>
  <c r="P2487" i="1"/>
  <c r="O2487" i="1"/>
  <c r="N2487" i="1"/>
  <c r="M2487" i="1"/>
  <c r="M2491" i="1" s="1"/>
  <c r="M2493" i="1" s="1"/>
  <c r="L2487" i="1"/>
  <c r="L2491" i="1" s="1"/>
  <c r="K2487" i="1"/>
  <c r="J2487" i="1"/>
  <c r="J2491" i="1" s="1"/>
  <c r="I2487" i="1"/>
  <c r="H2487" i="1"/>
  <c r="G2487" i="1"/>
  <c r="F2487" i="1"/>
  <c r="E2487" i="1"/>
  <c r="D2487" i="1"/>
  <c r="C2487" i="1"/>
  <c r="B2487" i="1"/>
  <c r="B2491" i="1" s="1"/>
  <c r="B2493" i="1" s="1"/>
  <c r="V2483" i="1"/>
  <c r="U2483" i="1"/>
  <c r="Z2482" i="1"/>
  <c r="Y2481" i="1"/>
  <c r="Y2483" i="1" s="1"/>
  <c r="X2481" i="1"/>
  <c r="X2483" i="1" s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K2483" i="1" s="1"/>
  <c r="D2481" i="1"/>
  <c r="D2483" i="1" s="1"/>
  <c r="C2481" i="1"/>
  <c r="C2483" i="1" s="1"/>
  <c r="B2481" i="1"/>
  <c r="B2483" i="1" s="1"/>
  <c r="Z2480" i="1"/>
  <c r="AA2480" i="1" s="1"/>
  <c r="AA2479" i="1"/>
  <c r="Z2479" i="1"/>
  <c r="Y2478" i="1"/>
  <c r="X2478" i="1"/>
  <c r="W2478" i="1"/>
  <c r="W2481" i="1" s="1"/>
  <c r="W2483" i="1" s="1"/>
  <c r="V2478" i="1"/>
  <c r="V2481" i="1" s="1"/>
  <c r="U2478" i="1"/>
  <c r="U2481" i="1" s="1"/>
  <c r="T2478" i="1"/>
  <c r="T2481" i="1" s="1"/>
  <c r="T2483" i="1" s="1"/>
  <c r="S2478" i="1"/>
  <c r="S2481" i="1" s="1"/>
  <c r="S2483" i="1" s="1"/>
  <c r="R2478" i="1"/>
  <c r="R2481" i="1" s="1"/>
  <c r="R2483" i="1" s="1"/>
  <c r="Q2478" i="1"/>
  <c r="Q2481" i="1" s="1"/>
  <c r="Q2483" i="1" s="1"/>
  <c r="P2478" i="1"/>
  <c r="O2478" i="1"/>
  <c r="N2478" i="1"/>
  <c r="M2478" i="1"/>
  <c r="L2478" i="1"/>
  <c r="K2478" i="1"/>
  <c r="J2478" i="1"/>
  <c r="J2481" i="1" s="1"/>
  <c r="J2483" i="1" s="1"/>
  <c r="I2478" i="1"/>
  <c r="I2481" i="1" s="1"/>
  <c r="I2483" i="1" s="1"/>
  <c r="H2478" i="1"/>
  <c r="H2481" i="1" s="1"/>
  <c r="H2483" i="1" s="1"/>
  <c r="G2478" i="1"/>
  <c r="G2481" i="1" s="1"/>
  <c r="G2483" i="1" s="1"/>
  <c r="F2478" i="1"/>
  <c r="F2481" i="1" s="1"/>
  <c r="F2483" i="1" s="1"/>
  <c r="E2478" i="1"/>
  <c r="E2481" i="1" s="1"/>
  <c r="E2483" i="1" s="1"/>
  <c r="D2478" i="1"/>
  <c r="Z2477" i="1"/>
  <c r="AA2477" i="1" s="1"/>
  <c r="Y2473" i="1"/>
  <c r="X2473" i="1"/>
  <c r="W2473" i="1"/>
  <c r="V2473" i="1"/>
  <c r="U2473" i="1"/>
  <c r="M2473" i="1"/>
  <c r="L2473" i="1"/>
  <c r="K2473" i="1"/>
  <c r="J2473" i="1"/>
  <c r="I2473" i="1"/>
  <c r="Z2472" i="1"/>
  <c r="Z2471" i="1"/>
  <c r="AB2471" i="1" s="1"/>
  <c r="Y2471" i="1"/>
  <c r="X2471" i="1"/>
  <c r="W2471" i="1"/>
  <c r="V2471" i="1"/>
  <c r="U2471" i="1"/>
  <c r="T2471" i="1"/>
  <c r="T2473" i="1" s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N2473" i="1" s="1"/>
  <c r="M2471" i="1"/>
  <c r="L2471" i="1"/>
  <c r="K2471" i="1"/>
  <c r="J2471" i="1"/>
  <c r="I2471" i="1"/>
  <c r="H2471" i="1"/>
  <c r="H2473" i="1" s="1"/>
  <c r="G2471" i="1"/>
  <c r="G2473" i="1" s="1"/>
  <c r="F2471" i="1"/>
  <c r="F2473" i="1" s="1"/>
  <c r="E2471" i="1"/>
  <c r="E2473" i="1" s="1"/>
  <c r="D2471" i="1"/>
  <c r="D2473" i="1" s="1"/>
  <c r="C2471" i="1"/>
  <c r="C2473" i="1" s="1"/>
  <c r="B2471" i="1"/>
  <c r="B2473" i="1" s="1"/>
  <c r="Z2470" i="1"/>
  <c r="AB2470" i="1" s="1"/>
  <c r="Z2469" i="1"/>
  <c r="AB2469" i="1" s="1"/>
  <c r="Z2468" i="1"/>
  <c r="AB2468" i="1" s="1"/>
  <c r="Z2467" i="1"/>
  <c r="AB2467" i="1" s="1"/>
  <c r="W2463" i="1"/>
  <c r="V2463" i="1"/>
  <c r="N2463" i="1"/>
  <c r="H2463" i="1"/>
  <c r="G2463" i="1"/>
  <c r="F2463" i="1"/>
  <c r="Z2462" i="1"/>
  <c r="Y2461" i="1"/>
  <c r="Y2463" i="1" s="1"/>
  <c r="X2461" i="1"/>
  <c r="X2463" i="1" s="1"/>
  <c r="W2461" i="1"/>
  <c r="V2461" i="1"/>
  <c r="U2461" i="1"/>
  <c r="U2463" i="1" s="1"/>
  <c r="T2461" i="1"/>
  <c r="T2463" i="1" s="1"/>
  <c r="S2461" i="1"/>
  <c r="S2463" i="1" s="1"/>
  <c r="R2461" i="1"/>
  <c r="R2463" i="1" s="1"/>
  <c r="Q2461" i="1"/>
  <c r="Q2463" i="1" s="1"/>
  <c r="P2461" i="1"/>
  <c r="P2463" i="1" s="1"/>
  <c r="O2461" i="1"/>
  <c r="O2463" i="1" s="1"/>
  <c r="N2461" i="1"/>
  <c r="M2461" i="1"/>
  <c r="M2463" i="1" s="1"/>
  <c r="L2461" i="1"/>
  <c r="L2463" i="1" s="1"/>
  <c r="K2461" i="1"/>
  <c r="K2463" i="1" s="1"/>
  <c r="J2461" i="1"/>
  <c r="J2463" i="1" s="1"/>
  <c r="I2461" i="1"/>
  <c r="I2463" i="1" s="1"/>
  <c r="H2461" i="1"/>
  <c r="G2461" i="1"/>
  <c r="F2461" i="1"/>
  <c r="E2461" i="1"/>
  <c r="E2463" i="1" s="1"/>
  <c r="D2461" i="1"/>
  <c r="D2463" i="1" s="1"/>
  <c r="C2461" i="1"/>
  <c r="C2463" i="1" s="1"/>
  <c r="B2461" i="1"/>
  <c r="B2463" i="1" s="1"/>
  <c r="Z2460" i="1"/>
  <c r="AB2459" i="1"/>
  <c r="AA2459" i="1"/>
  <c r="Z2459" i="1"/>
  <c r="Z2458" i="1"/>
  <c r="AB2458" i="1" s="1"/>
  <c r="AB2457" i="1"/>
  <c r="Z2457" i="1"/>
  <c r="AA2457" i="1" s="1"/>
  <c r="Y2453" i="1"/>
  <c r="X2453" i="1"/>
  <c r="Q2453" i="1"/>
  <c r="P2453" i="1"/>
  <c r="O2453" i="1"/>
  <c r="N2453" i="1"/>
  <c r="M2453" i="1"/>
  <c r="L2453" i="1"/>
  <c r="E2453" i="1"/>
  <c r="D2453" i="1"/>
  <c r="C2453" i="1"/>
  <c r="B2453" i="1"/>
  <c r="AB2452" i="1"/>
  <c r="AA2452" i="1"/>
  <c r="Z2452" i="1"/>
  <c r="Y2451" i="1"/>
  <c r="X2451" i="1"/>
  <c r="W2451" i="1"/>
  <c r="W2453" i="1" s="1"/>
  <c r="V2451" i="1"/>
  <c r="V2453" i="1" s="1"/>
  <c r="U2451" i="1"/>
  <c r="U2453" i="1" s="1"/>
  <c r="T2451" i="1"/>
  <c r="T2453" i="1" s="1"/>
  <c r="S2451" i="1"/>
  <c r="S2453" i="1" s="1"/>
  <c r="R2451" i="1"/>
  <c r="R2453" i="1" s="1"/>
  <c r="Q2451" i="1"/>
  <c r="P2451" i="1"/>
  <c r="O2451" i="1"/>
  <c r="N2451" i="1"/>
  <c r="M2451" i="1"/>
  <c r="L2451" i="1"/>
  <c r="K2451" i="1"/>
  <c r="K2453" i="1" s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D2451" i="1"/>
  <c r="C2451" i="1"/>
  <c r="B2451" i="1"/>
  <c r="AB2450" i="1"/>
  <c r="Z2450" i="1"/>
  <c r="AA2450" i="1" s="1"/>
  <c r="Z2449" i="1"/>
  <c r="AB2448" i="1"/>
  <c r="AA2448" i="1"/>
  <c r="Z2448" i="1"/>
  <c r="Z2447" i="1"/>
  <c r="AB2447" i="1" s="1"/>
  <c r="Y2443" i="1"/>
  <c r="X2443" i="1"/>
  <c r="W2443" i="1"/>
  <c r="V2443" i="1"/>
  <c r="U2443" i="1"/>
  <c r="N2443" i="1"/>
  <c r="M2443" i="1"/>
  <c r="L2443" i="1"/>
  <c r="K2443" i="1"/>
  <c r="J2443" i="1"/>
  <c r="I2443" i="1"/>
  <c r="B2443" i="1"/>
  <c r="Z2442" i="1"/>
  <c r="Y2441" i="1"/>
  <c r="X2441" i="1"/>
  <c r="W2441" i="1"/>
  <c r="V2441" i="1"/>
  <c r="U2441" i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M2441" i="1"/>
  <c r="L2441" i="1"/>
  <c r="K2441" i="1"/>
  <c r="J2441" i="1"/>
  <c r="I2441" i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Z2440" i="1"/>
  <c r="AB2440" i="1" s="1"/>
  <c r="AB2439" i="1"/>
  <c r="Z2439" i="1"/>
  <c r="AA2439" i="1" s="1"/>
  <c r="Z2438" i="1"/>
  <c r="AB2437" i="1"/>
  <c r="AA2437" i="1"/>
  <c r="Z2437" i="1"/>
  <c r="Z2441" i="1" s="1"/>
  <c r="W2433" i="1"/>
  <c r="V2433" i="1"/>
  <c r="U2433" i="1"/>
  <c r="T2433" i="1"/>
  <c r="S2433" i="1"/>
  <c r="R2433" i="1"/>
  <c r="K2433" i="1"/>
  <c r="J2433" i="1"/>
  <c r="I2433" i="1"/>
  <c r="H2433" i="1"/>
  <c r="G2433" i="1"/>
  <c r="F2433" i="1"/>
  <c r="AB2432" i="1"/>
  <c r="Z2432" i="1"/>
  <c r="AA2432" i="1" s="1"/>
  <c r="Y2431" i="1"/>
  <c r="Y2433" i="1" s="1"/>
  <c r="X2431" i="1"/>
  <c r="X2433" i="1" s="1"/>
  <c r="W2431" i="1"/>
  <c r="V2431" i="1"/>
  <c r="U2431" i="1"/>
  <c r="T2431" i="1"/>
  <c r="S2431" i="1"/>
  <c r="R2431" i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J2431" i="1"/>
  <c r="I2431" i="1"/>
  <c r="H2431" i="1"/>
  <c r="G2431" i="1"/>
  <c r="F2431" i="1"/>
  <c r="E2431" i="1"/>
  <c r="E2433" i="1" s="1"/>
  <c r="D2431" i="1"/>
  <c r="D2433" i="1" s="1"/>
  <c r="C2431" i="1"/>
  <c r="C2433" i="1" s="1"/>
  <c r="B2431" i="1"/>
  <c r="B2433" i="1" s="1"/>
  <c r="AB2430" i="1"/>
  <c r="AA2430" i="1"/>
  <c r="Z2430" i="1"/>
  <c r="Z2429" i="1"/>
  <c r="AB2429" i="1" s="1"/>
  <c r="AB2428" i="1"/>
  <c r="Z2428" i="1"/>
  <c r="AA2428" i="1" s="1"/>
  <c r="Z2427" i="1"/>
  <c r="T2423" i="1"/>
  <c r="S2423" i="1"/>
  <c r="R2423" i="1"/>
  <c r="Q2423" i="1"/>
  <c r="P2423" i="1"/>
  <c r="O2423" i="1"/>
  <c r="H2423" i="1"/>
  <c r="G2423" i="1"/>
  <c r="F2423" i="1"/>
  <c r="E2423" i="1"/>
  <c r="D2423" i="1"/>
  <c r="C2423" i="1"/>
  <c r="Z2422" i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S2421" i="1"/>
  <c r="R2421" i="1"/>
  <c r="Q2421" i="1"/>
  <c r="P2421" i="1"/>
  <c r="O2421" i="1"/>
  <c r="N2421" i="1"/>
  <c r="N2423" i="1" s="1"/>
  <c r="M2421" i="1"/>
  <c r="M2423" i="1" s="1"/>
  <c r="L2421" i="1"/>
  <c r="L2423" i="1" s="1"/>
  <c r="K2421" i="1"/>
  <c r="K2423" i="1" s="1"/>
  <c r="J2421" i="1"/>
  <c r="J2423" i="1" s="1"/>
  <c r="I2421" i="1"/>
  <c r="I2423" i="1" s="1"/>
  <c r="H2421" i="1"/>
  <c r="G2421" i="1"/>
  <c r="F2421" i="1"/>
  <c r="E2421" i="1"/>
  <c r="D2421" i="1"/>
  <c r="C2421" i="1"/>
  <c r="B2421" i="1"/>
  <c r="B2423" i="1" s="1"/>
  <c r="Z2420" i="1"/>
  <c r="AB2419" i="1"/>
  <c r="AA2419" i="1"/>
  <c r="Z2419" i="1"/>
  <c r="Z2418" i="1"/>
  <c r="AB2418" i="1" s="1"/>
  <c r="AB2417" i="1"/>
  <c r="Z2417" i="1"/>
  <c r="AA2417" i="1" s="1"/>
  <c r="Y2413" i="1"/>
  <c r="X2413" i="1"/>
  <c r="Q2413" i="1"/>
  <c r="P2413" i="1"/>
  <c r="O2413" i="1"/>
  <c r="N2413" i="1"/>
  <c r="M2413" i="1"/>
  <c r="L2413" i="1"/>
  <c r="E2413" i="1"/>
  <c r="D2413" i="1"/>
  <c r="C2413" i="1"/>
  <c r="B2413" i="1"/>
  <c r="AB2412" i="1"/>
  <c r="AA2412" i="1"/>
  <c r="Z2412" i="1"/>
  <c r="Y2411" i="1"/>
  <c r="X2411" i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R2413" i="1" s="1"/>
  <c r="Q2411" i="1"/>
  <c r="P2411" i="1"/>
  <c r="O2411" i="1"/>
  <c r="N2411" i="1"/>
  <c r="M2411" i="1"/>
  <c r="L2411" i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D2411" i="1"/>
  <c r="C2411" i="1"/>
  <c r="B2411" i="1"/>
  <c r="AB2410" i="1"/>
  <c r="Z2410" i="1"/>
  <c r="AA2410" i="1" s="1"/>
  <c r="Z2409" i="1"/>
  <c r="AB2408" i="1"/>
  <c r="AA2408" i="1"/>
  <c r="Z2408" i="1"/>
  <c r="Z2407" i="1"/>
  <c r="AB2407" i="1" s="1"/>
  <c r="W2403" i="1"/>
  <c r="V2403" i="1"/>
  <c r="K2403" i="1"/>
  <c r="J2403" i="1"/>
  <c r="Z2402" i="1"/>
  <c r="W2401" i="1"/>
  <c r="V2401" i="1"/>
  <c r="R2401" i="1"/>
  <c r="R2403" i="1" s="1"/>
  <c r="Q2401" i="1"/>
  <c r="Q2403" i="1" s="1"/>
  <c r="P2401" i="1"/>
  <c r="P2403" i="1" s="1"/>
  <c r="O2401" i="1"/>
  <c r="O2403" i="1" s="1"/>
  <c r="K2401" i="1"/>
  <c r="J2401" i="1"/>
  <c r="F2401" i="1"/>
  <c r="F2403" i="1" s="1"/>
  <c r="E2401" i="1"/>
  <c r="E2403" i="1" s="1"/>
  <c r="D2401" i="1"/>
  <c r="D2403" i="1" s="1"/>
  <c r="C2401" i="1"/>
  <c r="C2403" i="1" s="1"/>
  <c r="Z2400" i="1"/>
  <c r="AB2400" i="1" s="1"/>
  <c r="AB2399" i="1"/>
  <c r="Z2399" i="1"/>
  <c r="AA2399" i="1" s="1"/>
  <c r="Y2398" i="1"/>
  <c r="Y2401" i="1" s="1"/>
  <c r="Y2403" i="1" s="1"/>
  <c r="X2398" i="1"/>
  <c r="X2401" i="1" s="1"/>
  <c r="X2403" i="1" s="1"/>
  <c r="W2398" i="1"/>
  <c r="V2398" i="1"/>
  <c r="U2398" i="1"/>
  <c r="U2401" i="1" s="1"/>
  <c r="U2403" i="1" s="1"/>
  <c r="T2398" i="1"/>
  <c r="T2401" i="1" s="1"/>
  <c r="T2403" i="1" s="1"/>
  <c r="S2398" i="1"/>
  <c r="S2401" i="1" s="1"/>
  <c r="S2403" i="1" s="1"/>
  <c r="R2398" i="1"/>
  <c r="Q2398" i="1"/>
  <c r="P2398" i="1"/>
  <c r="O2398" i="1"/>
  <c r="N2398" i="1"/>
  <c r="N2401" i="1" s="1"/>
  <c r="N2403" i="1" s="1"/>
  <c r="M2398" i="1"/>
  <c r="M2401" i="1" s="1"/>
  <c r="M2403" i="1" s="1"/>
  <c r="L2398" i="1"/>
  <c r="L2401" i="1" s="1"/>
  <c r="L2403" i="1" s="1"/>
  <c r="K2398" i="1"/>
  <c r="J2398" i="1"/>
  <c r="I2398" i="1"/>
  <c r="I2401" i="1" s="1"/>
  <c r="I2403" i="1" s="1"/>
  <c r="H2398" i="1"/>
  <c r="H2401" i="1" s="1"/>
  <c r="H2403" i="1" s="1"/>
  <c r="G2398" i="1"/>
  <c r="G2401" i="1" s="1"/>
  <c r="G2403" i="1" s="1"/>
  <c r="F2398" i="1"/>
  <c r="E2398" i="1"/>
  <c r="D2398" i="1"/>
  <c r="C2398" i="1"/>
  <c r="B2398" i="1"/>
  <c r="B2401" i="1" s="1"/>
  <c r="B2403" i="1" s="1"/>
  <c r="AB2397" i="1"/>
  <c r="AA2397" i="1"/>
  <c r="Z2397" i="1"/>
  <c r="H2393" i="1"/>
  <c r="G2393" i="1"/>
  <c r="F2393" i="1"/>
  <c r="AB2392" i="1"/>
  <c r="Z2392" i="1"/>
  <c r="AA2392" i="1" s="1"/>
  <c r="Z2391" i="1"/>
  <c r="Y2391" i="1"/>
  <c r="Y2393" i="1" s="1"/>
  <c r="X2391" i="1"/>
  <c r="X2393" i="1" s="1"/>
  <c r="Q2391" i="1"/>
  <c r="Q2393" i="1" s="1"/>
  <c r="P2391" i="1"/>
  <c r="P2393" i="1" s="1"/>
  <c r="O2391" i="1"/>
  <c r="O2393" i="1" s="1"/>
  <c r="N2391" i="1"/>
  <c r="N2393" i="1" s="1"/>
  <c r="M2391" i="1"/>
  <c r="M2393" i="1" s="1"/>
  <c r="L2391" i="1"/>
  <c r="L2393" i="1" s="1"/>
  <c r="F2391" i="1"/>
  <c r="E2391" i="1"/>
  <c r="E2393" i="1" s="1"/>
  <c r="D2391" i="1"/>
  <c r="D2393" i="1" s="1"/>
  <c r="C2391" i="1"/>
  <c r="C2393" i="1" s="1"/>
  <c r="B2391" i="1"/>
  <c r="B2393" i="1" s="1"/>
  <c r="AA2390" i="1"/>
  <c r="Z2390" i="1"/>
  <c r="Z2389" i="1"/>
  <c r="AA2389" i="1" s="1"/>
  <c r="Z2388" i="1"/>
  <c r="AB2388" i="1" s="1"/>
  <c r="Y2388" i="1"/>
  <c r="X2388" i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P2388" i="1"/>
  <c r="O2388" i="1"/>
  <c r="N2388" i="1"/>
  <c r="M2388" i="1"/>
  <c r="L2388" i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G2388" i="1"/>
  <c r="G2391" i="1" s="1"/>
  <c r="F2388" i="1"/>
  <c r="E2388" i="1"/>
  <c r="D2388" i="1"/>
  <c r="C2388" i="1"/>
  <c r="B2388" i="1"/>
  <c r="Z2387" i="1"/>
  <c r="AA2387" i="1" s="1"/>
  <c r="B2383" i="1"/>
  <c r="AA2382" i="1"/>
  <c r="Z2382" i="1"/>
  <c r="V2381" i="1"/>
  <c r="V2383" i="1" s="1"/>
  <c r="U2381" i="1"/>
  <c r="U2383" i="1" s="1"/>
  <c r="T2381" i="1"/>
  <c r="T2383" i="1" s="1"/>
  <c r="S2381" i="1"/>
  <c r="S2383" i="1" s="1"/>
  <c r="R2381" i="1"/>
  <c r="R2383" i="1" s="1"/>
  <c r="Q2381" i="1"/>
  <c r="Q2383" i="1" s="1"/>
  <c r="J2381" i="1"/>
  <c r="J2383" i="1" s="1"/>
  <c r="I2381" i="1"/>
  <c r="I2383" i="1" s="1"/>
  <c r="H2381" i="1"/>
  <c r="H2383" i="1" s="1"/>
  <c r="G2381" i="1"/>
  <c r="G2383" i="1" s="1"/>
  <c r="F2381" i="1"/>
  <c r="F2383" i="1" s="1"/>
  <c r="E2381" i="1"/>
  <c r="E2383" i="1" s="1"/>
  <c r="Z2380" i="1"/>
  <c r="AA2380" i="1" s="1"/>
  <c r="Z2379" i="1"/>
  <c r="AA2379" i="1" s="1"/>
  <c r="Y2378" i="1"/>
  <c r="X2378" i="1"/>
  <c r="X2381" i="1" s="1"/>
  <c r="X2383" i="1" s="1"/>
  <c r="W2378" i="1"/>
  <c r="W2381" i="1" s="1"/>
  <c r="W2383" i="1" s="1"/>
  <c r="V2378" i="1"/>
  <c r="U2378" i="1"/>
  <c r="T2378" i="1"/>
  <c r="S2378" i="1"/>
  <c r="R2378" i="1"/>
  <c r="Q2378" i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L2378" i="1"/>
  <c r="K2378" i="1"/>
  <c r="K2381" i="1" s="1"/>
  <c r="K2383" i="1" s="1"/>
  <c r="J2378" i="1"/>
  <c r="I2378" i="1"/>
  <c r="H2378" i="1"/>
  <c r="G2378" i="1"/>
  <c r="F2378" i="1"/>
  <c r="E2378" i="1"/>
  <c r="D2378" i="1"/>
  <c r="D2381" i="1" s="1"/>
  <c r="D2383" i="1" s="1"/>
  <c r="C2378" i="1"/>
  <c r="C2381" i="1" s="1"/>
  <c r="C2383" i="1" s="1"/>
  <c r="B2378" i="1"/>
  <c r="B2381" i="1" s="1"/>
  <c r="Z2377" i="1"/>
  <c r="Q2373" i="1"/>
  <c r="E2373" i="1"/>
  <c r="Z2372" i="1"/>
  <c r="W2371" i="1"/>
  <c r="W2373" i="1" s="1"/>
  <c r="V2371" i="1"/>
  <c r="V2373" i="1" s="1"/>
  <c r="L2371" i="1"/>
  <c r="L2373" i="1" s="1"/>
  <c r="K2371" i="1"/>
  <c r="K2373" i="1" s="1"/>
  <c r="J2371" i="1"/>
  <c r="J2373" i="1" s="1"/>
  <c r="Y2370" i="1"/>
  <c r="Y2371" i="1" s="1"/>
  <c r="Y2373" i="1" s="1"/>
  <c r="X2370" i="1"/>
  <c r="X2371" i="1" s="1"/>
  <c r="X2373" i="1" s="1"/>
  <c r="W2370" i="1"/>
  <c r="V2370" i="1"/>
  <c r="U2370" i="1"/>
  <c r="T2370" i="1"/>
  <c r="S2370" i="1"/>
  <c r="R2370" i="1"/>
  <c r="Q2370" i="1"/>
  <c r="P2370" i="1"/>
  <c r="O2370" i="1"/>
  <c r="O2371" i="1" s="1"/>
  <c r="O2373" i="1" s="1"/>
  <c r="N2370" i="1"/>
  <c r="N2371" i="1" s="1"/>
  <c r="N2373" i="1" s="1"/>
  <c r="M2370" i="1"/>
  <c r="M2371" i="1" s="1"/>
  <c r="M2373" i="1" s="1"/>
  <c r="L2370" i="1"/>
  <c r="K2370" i="1"/>
  <c r="J2370" i="1"/>
  <c r="I2370" i="1"/>
  <c r="H2370" i="1"/>
  <c r="G2370" i="1"/>
  <c r="F2370" i="1"/>
  <c r="E2370" i="1"/>
  <c r="D2370" i="1"/>
  <c r="C2370" i="1"/>
  <c r="C2330" i="1" s="1"/>
  <c r="B2370" i="1"/>
  <c r="Z2369" i="1"/>
  <c r="AA2369" i="1" s="1"/>
  <c r="Y2368" i="1"/>
  <c r="X2368" i="1"/>
  <c r="W2368" i="1"/>
  <c r="V2368" i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P2368" i="1"/>
  <c r="P2371" i="1" s="1"/>
  <c r="P2373" i="1" s="1"/>
  <c r="O2368" i="1"/>
  <c r="N2368" i="1"/>
  <c r="M2368" i="1"/>
  <c r="L2368" i="1"/>
  <c r="K2368" i="1"/>
  <c r="J2368" i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D2368" i="1"/>
  <c r="D2371" i="1" s="1"/>
  <c r="D2373" i="1" s="1"/>
  <c r="C2368" i="1"/>
  <c r="B2368" i="1"/>
  <c r="Z2367" i="1"/>
  <c r="AA2367" i="1" s="1"/>
  <c r="X2363" i="1"/>
  <c r="L2363" i="1"/>
  <c r="Z2362" i="1"/>
  <c r="Q2361" i="1"/>
  <c r="Q2363" i="1" s="1"/>
  <c r="P2361" i="1"/>
  <c r="P2363" i="1" s="1"/>
  <c r="O2361" i="1"/>
  <c r="O2363" i="1" s="1"/>
  <c r="F2361" i="1"/>
  <c r="F2363" i="1" s="1"/>
  <c r="E2361" i="1"/>
  <c r="E2363" i="1" s="1"/>
  <c r="D2361" i="1"/>
  <c r="D2363" i="1" s="1"/>
  <c r="C2361" i="1"/>
  <c r="C2363" i="1" s="1"/>
  <c r="Y2360" i="1"/>
  <c r="X2360" i="1"/>
  <c r="W2360" i="1"/>
  <c r="V2360" i="1"/>
  <c r="U2360" i="1"/>
  <c r="U2330" i="1" s="1"/>
  <c r="T2360" i="1"/>
  <c r="T2361" i="1" s="1"/>
  <c r="T2363" i="1" s="1"/>
  <c r="S2360" i="1"/>
  <c r="S2361" i="1" s="1"/>
  <c r="S2363" i="1" s="1"/>
  <c r="R2360" i="1"/>
  <c r="R2361" i="1" s="1"/>
  <c r="R2363" i="1" s="1"/>
  <c r="Q2360" i="1"/>
  <c r="P2360" i="1"/>
  <c r="O2360" i="1"/>
  <c r="N2360" i="1"/>
  <c r="M2360" i="1"/>
  <c r="L2360" i="1"/>
  <c r="K2360" i="1"/>
  <c r="J2360" i="1"/>
  <c r="I2360" i="1"/>
  <c r="H2360" i="1"/>
  <c r="H2361" i="1" s="1"/>
  <c r="H2363" i="1" s="1"/>
  <c r="G2360" i="1"/>
  <c r="G2361" i="1" s="1"/>
  <c r="G2363" i="1" s="1"/>
  <c r="F2360" i="1"/>
  <c r="E2360" i="1"/>
  <c r="D2360" i="1"/>
  <c r="Z2359" i="1"/>
  <c r="AA2359" i="1" s="1"/>
  <c r="Y2358" i="1"/>
  <c r="Y2361" i="1" s="1"/>
  <c r="Y2363" i="1" s="1"/>
  <c r="X2358" i="1"/>
  <c r="X2361" i="1" s="1"/>
  <c r="W2358" i="1"/>
  <c r="W2361" i="1" s="1"/>
  <c r="W2363" i="1" s="1"/>
  <c r="V2358" i="1"/>
  <c r="U2358" i="1"/>
  <c r="U2361" i="1" s="1"/>
  <c r="U2363" i="1" s="1"/>
  <c r="T2358" i="1"/>
  <c r="S2358" i="1"/>
  <c r="R2358" i="1"/>
  <c r="Q2358" i="1"/>
  <c r="P2358" i="1"/>
  <c r="O2358" i="1"/>
  <c r="N2358" i="1"/>
  <c r="N2361" i="1" s="1"/>
  <c r="N2363" i="1" s="1"/>
  <c r="M2358" i="1"/>
  <c r="M2361" i="1" s="1"/>
  <c r="M2363" i="1" s="1"/>
  <c r="L2358" i="1"/>
  <c r="L2361" i="1" s="1"/>
  <c r="K2358" i="1"/>
  <c r="J2358" i="1"/>
  <c r="I2358" i="1"/>
  <c r="I2361" i="1" s="1"/>
  <c r="I2363" i="1" s="1"/>
  <c r="H2358" i="1"/>
  <c r="G2358" i="1"/>
  <c r="F2358" i="1"/>
  <c r="E2358" i="1"/>
  <c r="D2358" i="1"/>
  <c r="C2358" i="1"/>
  <c r="B2358" i="1"/>
  <c r="B2361" i="1" s="1"/>
  <c r="B2363" i="1" s="1"/>
  <c r="Z2357" i="1"/>
  <c r="Q2353" i="1"/>
  <c r="N2353" i="1"/>
  <c r="AA2352" i="1"/>
  <c r="Z2352" i="1"/>
  <c r="AB2352" i="1" s="1"/>
  <c r="W2351" i="1"/>
  <c r="W2353" i="1" s="1"/>
  <c r="V2351" i="1"/>
  <c r="V2353" i="1" s="1"/>
  <c r="U2351" i="1"/>
  <c r="U2353" i="1" s="1"/>
  <c r="T2351" i="1"/>
  <c r="T2353" i="1" s="1"/>
  <c r="K2351" i="1"/>
  <c r="K2353" i="1" s="1"/>
  <c r="J2351" i="1"/>
  <c r="J2353" i="1" s="1"/>
  <c r="I2351" i="1"/>
  <c r="I2353" i="1" s="1"/>
  <c r="H2351" i="1"/>
  <c r="H2353" i="1" s="1"/>
  <c r="Y2350" i="1"/>
  <c r="X2350" i="1"/>
  <c r="X2351" i="1" s="1"/>
  <c r="X2353" i="1" s="1"/>
  <c r="W2350" i="1"/>
  <c r="W2330" i="1" s="1"/>
  <c r="V2350" i="1"/>
  <c r="V2330" i="1" s="1"/>
  <c r="U2350" i="1"/>
  <c r="T2350" i="1"/>
  <c r="S2350" i="1"/>
  <c r="R2350" i="1"/>
  <c r="Q2350" i="1"/>
  <c r="P2350" i="1"/>
  <c r="O2350" i="1"/>
  <c r="N2350" i="1"/>
  <c r="M2350" i="1"/>
  <c r="L2350" i="1"/>
  <c r="L2351" i="1" s="1"/>
  <c r="L2353" i="1" s="1"/>
  <c r="K2350" i="1"/>
  <c r="K2330" i="1" s="1"/>
  <c r="J2350" i="1"/>
  <c r="J2330" i="1" s="1"/>
  <c r="I2350" i="1"/>
  <c r="H2350" i="1"/>
  <c r="G2350" i="1"/>
  <c r="F2350" i="1"/>
  <c r="E2350" i="1"/>
  <c r="D2350" i="1"/>
  <c r="Z2349" i="1"/>
  <c r="AA2349" i="1" s="1"/>
  <c r="Y2348" i="1"/>
  <c r="Y2351" i="1" s="1"/>
  <c r="Y2353" i="1" s="1"/>
  <c r="X2348" i="1"/>
  <c r="W2348" i="1"/>
  <c r="V2348" i="1"/>
  <c r="U2348" i="1"/>
  <c r="T2348" i="1"/>
  <c r="S2348" i="1"/>
  <c r="S2351" i="1" s="1"/>
  <c r="S2353" i="1" s="1"/>
  <c r="R2348" i="1"/>
  <c r="R2351" i="1" s="1"/>
  <c r="R2353" i="1" s="1"/>
  <c r="Q2348" i="1"/>
  <c r="Q2351" i="1" s="1"/>
  <c r="P2348" i="1"/>
  <c r="O2348" i="1"/>
  <c r="N2348" i="1"/>
  <c r="N2351" i="1" s="1"/>
  <c r="M2348" i="1"/>
  <c r="M2351" i="1" s="1"/>
  <c r="M2353" i="1" s="1"/>
  <c r="L2348" i="1"/>
  <c r="K2348" i="1"/>
  <c r="J2348" i="1"/>
  <c r="I2348" i="1"/>
  <c r="H2348" i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C2348" i="1"/>
  <c r="B2348" i="1"/>
  <c r="B2351" i="1" s="1"/>
  <c r="B2353" i="1" s="1"/>
  <c r="AA2347" i="1"/>
  <c r="Z2347" i="1"/>
  <c r="AB2342" i="1"/>
  <c r="AA2342" i="1"/>
  <c r="Z2342" i="1"/>
  <c r="Y2341" i="1"/>
  <c r="Y2343" i="1" s="1"/>
  <c r="X2341" i="1"/>
  <c r="X2343" i="1" s="1"/>
  <c r="M2341" i="1"/>
  <c r="M2343" i="1" s="1"/>
  <c r="L2341" i="1"/>
  <c r="L2343" i="1" s="1"/>
  <c r="C2341" i="1"/>
  <c r="C2343" i="1" s="1"/>
  <c r="B2341" i="1"/>
  <c r="B2343" i="1" s="1"/>
  <c r="Y2340" i="1"/>
  <c r="X2340" i="1"/>
  <c r="W2340" i="1"/>
  <c r="V2340" i="1"/>
  <c r="U2340" i="1"/>
  <c r="T2340" i="1"/>
  <c r="S2340" i="1"/>
  <c r="R2340" i="1"/>
  <c r="Q2340" i="1"/>
  <c r="Q2330" i="1" s="1"/>
  <c r="P2340" i="1"/>
  <c r="O2340" i="1"/>
  <c r="O2330" i="1" s="1"/>
  <c r="N2340" i="1"/>
  <c r="N2330" i="1" s="1"/>
  <c r="M2340" i="1"/>
  <c r="L2340" i="1"/>
  <c r="K2340" i="1"/>
  <c r="J2340" i="1"/>
  <c r="I2340" i="1"/>
  <c r="H2340" i="1"/>
  <c r="G2340" i="1"/>
  <c r="F2340" i="1"/>
  <c r="E2340" i="1"/>
  <c r="E2330" i="1" s="1"/>
  <c r="D2340" i="1"/>
  <c r="AA2339" i="1"/>
  <c r="Z2339" i="1"/>
  <c r="Y2338" i="1"/>
  <c r="X2338" i="1"/>
  <c r="W2338" i="1"/>
  <c r="W2341" i="1" s="1"/>
  <c r="W2343" i="1" s="1"/>
  <c r="V2338" i="1"/>
  <c r="V2341" i="1" s="1"/>
  <c r="V2343" i="1" s="1"/>
  <c r="U2338" i="1"/>
  <c r="T2338" i="1"/>
  <c r="S2338" i="1"/>
  <c r="R2338" i="1"/>
  <c r="Q2338" i="1"/>
  <c r="Q2341" i="1" s="1"/>
  <c r="Q2343" i="1" s="1"/>
  <c r="P2338" i="1"/>
  <c r="O2338" i="1"/>
  <c r="N2338" i="1"/>
  <c r="M2338" i="1"/>
  <c r="L2338" i="1"/>
  <c r="K2338" i="1"/>
  <c r="K2341" i="1" s="1"/>
  <c r="K2343" i="1" s="1"/>
  <c r="J2338" i="1"/>
  <c r="J2341" i="1" s="1"/>
  <c r="J2343" i="1" s="1"/>
  <c r="I2338" i="1"/>
  <c r="H2338" i="1"/>
  <c r="G2338" i="1"/>
  <c r="F2338" i="1"/>
  <c r="E2338" i="1"/>
  <c r="E2341" i="1" s="1"/>
  <c r="E2343" i="1" s="1"/>
  <c r="D2338" i="1"/>
  <c r="C2338" i="1"/>
  <c r="B2338" i="1"/>
  <c r="Z2337" i="1"/>
  <c r="AA2337" i="1" s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X2330" i="1"/>
  <c r="T2330" i="1"/>
  <c r="S2330" i="1"/>
  <c r="S2650" i="1" s="1"/>
  <c r="R2330" i="1"/>
  <c r="I2330" i="1"/>
  <c r="H2330" i="1"/>
  <c r="F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AA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W2328" i="1"/>
  <c r="N2328" i="1"/>
  <c r="E2328" i="1"/>
  <c r="E2331" i="1" s="1"/>
  <c r="E2333" i="1" s="1"/>
  <c r="B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N2331" i="1" s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U2323" i="1"/>
  <c r="P2323" i="1"/>
  <c r="I2323" i="1"/>
  <c r="G2323" i="1"/>
  <c r="D2323" i="1"/>
  <c r="X2321" i="1"/>
  <c r="X2323" i="1" s="1"/>
  <c r="U2321" i="1"/>
  <c r="T2321" i="1"/>
  <c r="T2323" i="1" s="1"/>
  <c r="S2321" i="1"/>
  <c r="S2323" i="1" s="1"/>
  <c r="R2321" i="1"/>
  <c r="R2323" i="1" s="1"/>
  <c r="N2321" i="1"/>
  <c r="N2323" i="1" s="1"/>
  <c r="L2321" i="1"/>
  <c r="L2323" i="1" s="1"/>
  <c r="I2321" i="1"/>
  <c r="H2321" i="1"/>
  <c r="H2323" i="1" s="1"/>
  <c r="G2321" i="1"/>
  <c r="F2321" i="1"/>
  <c r="F2323" i="1" s="1"/>
  <c r="B2321" i="1"/>
  <c r="B2323" i="1" s="1"/>
  <c r="Y2318" i="1"/>
  <c r="Y2321" i="1" s="1"/>
  <c r="Y2323" i="1" s="1"/>
  <c r="X2318" i="1"/>
  <c r="W2318" i="1"/>
  <c r="W2321" i="1" s="1"/>
  <c r="W2323" i="1" s="1"/>
  <c r="V2318" i="1"/>
  <c r="V2321" i="1" s="1"/>
  <c r="V2323" i="1" s="1"/>
  <c r="U2318" i="1"/>
  <c r="T2318" i="1"/>
  <c r="S2318" i="1"/>
  <c r="R2318" i="1"/>
  <c r="Q2318" i="1"/>
  <c r="Q2321" i="1" s="1"/>
  <c r="Q2323" i="1" s="1"/>
  <c r="P2318" i="1"/>
  <c r="P2321" i="1" s="1"/>
  <c r="O2318" i="1"/>
  <c r="O2321" i="1" s="1"/>
  <c r="O2323" i="1" s="1"/>
  <c r="N2318" i="1"/>
  <c r="M2318" i="1"/>
  <c r="L2318" i="1"/>
  <c r="K2318" i="1"/>
  <c r="K2321" i="1" s="1"/>
  <c r="K2323" i="1" s="1"/>
  <c r="J2318" i="1"/>
  <c r="J2321" i="1" s="1"/>
  <c r="J2323" i="1" s="1"/>
  <c r="I2318" i="1"/>
  <c r="H2318" i="1"/>
  <c r="G2318" i="1"/>
  <c r="F2318" i="1"/>
  <c r="E2318" i="1"/>
  <c r="E2321" i="1" s="1"/>
  <c r="E2323" i="1" s="1"/>
  <c r="D2318" i="1"/>
  <c r="D2321" i="1" s="1"/>
  <c r="C2318" i="1"/>
  <c r="C2321" i="1" s="1"/>
  <c r="C2323" i="1" s="1"/>
  <c r="B2318" i="1"/>
  <c r="T2313" i="1"/>
  <c r="R2313" i="1"/>
  <c r="W2311" i="1"/>
  <c r="W2313" i="1" s="1"/>
  <c r="T2311" i="1"/>
  <c r="R2311" i="1"/>
  <c r="P2311" i="1"/>
  <c r="P2313" i="1" s="1"/>
  <c r="O2311" i="1"/>
  <c r="O2313" i="1" s="1"/>
  <c r="K2311" i="1"/>
  <c r="K2313" i="1" s="1"/>
  <c r="J2311" i="1"/>
  <c r="J2313" i="1" s="1"/>
  <c r="I2311" i="1"/>
  <c r="I2313" i="1" s="1"/>
  <c r="F2311" i="1"/>
  <c r="F2313" i="1" s="1"/>
  <c r="Y2308" i="1"/>
  <c r="Y2268" i="1" s="1"/>
  <c r="X2308" i="1"/>
  <c r="X2311" i="1" s="1"/>
  <c r="X2313" i="1" s="1"/>
  <c r="W2308" i="1"/>
  <c r="V2308" i="1"/>
  <c r="V2311" i="1" s="1"/>
  <c r="V2313" i="1" s="1"/>
  <c r="U2308" i="1"/>
  <c r="U2311" i="1" s="1"/>
  <c r="U2313" i="1" s="1"/>
  <c r="T2308" i="1"/>
  <c r="S2308" i="1"/>
  <c r="S2311" i="1" s="1"/>
  <c r="S2313" i="1" s="1"/>
  <c r="R2308" i="1"/>
  <c r="Q2308" i="1"/>
  <c r="Q2311" i="1" s="1"/>
  <c r="Q2313" i="1" s="1"/>
  <c r="P2308" i="1"/>
  <c r="O2308" i="1"/>
  <c r="N2308" i="1"/>
  <c r="M2308" i="1"/>
  <c r="L2308" i="1"/>
  <c r="L2311" i="1" s="1"/>
  <c r="L2313" i="1" s="1"/>
  <c r="K2308" i="1"/>
  <c r="J2308" i="1"/>
  <c r="I2308" i="1"/>
  <c r="H2308" i="1"/>
  <c r="H2311" i="1" s="1"/>
  <c r="H2313" i="1" s="1"/>
  <c r="G2308" i="1"/>
  <c r="G2311" i="1" s="1"/>
  <c r="G2313" i="1" s="1"/>
  <c r="F2308" i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P2303" i="1"/>
  <c r="O2303" i="1"/>
  <c r="D2303" i="1"/>
  <c r="C2303" i="1"/>
  <c r="T2301" i="1"/>
  <c r="T2303" i="1" s="1"/>
  <c r="S2301" i="1"/>
  <c r="S2303" i="1" s="1"/>
  <c r="R2301" i="1"/>
  <c r="R2303" i="1" s="1"/>
  <c r="O2301" i="1"/>
  <c r="H2301" i="1"/>
  <c r="H2303" i="1" s="1"/>
  <c r="G2301" i="1"/>
  <c r="G2303" i="1" s="1"/>
  <c r="F2301" i="1"/>
  <c r="F2303" i="1" s="1"/>
  <c r="C2301" i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S2298" i="1"/>
  <c r="R2298" i="1"/>
  <c r="Q2298" i="1"/>
  <c r="Q2301" i="1" s="1"/>
  <c r="Q2303" i="1" s="1"/>
  <c r="P2298" i="1"/>
  <c r="P2301" i="1" s="1"/>
  <c r="O2298" i="1"/>
  <c r="N2298" i="1"/>
  <c r="N2301" i="1" s="1"/>
  <c r="N2303" i="1" s="1"/>
  <c r="M2298" i="1"/>
  <c r="M2301" i="1" s="1"/>
  <c r="M2303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G2298" i="1"/>
  <c r="F2298" i="1"/>
  <c r="E2298" i="1"/>
  <c r="E2301" i="1" s="1"/>
  <c r="E2303" i="1" s="1"/>
  <c r="D2298" i="1"/>
  <c r="D2301" i="1" s="1"/>
  <c r="C2298" i="1"/>
  <c r="B2298" i="1"/>
  <c r="B2301" i="1" s="1"/>
  <c r="B2303" i="1" s="1"/>
  <c r="Y2293" i="1"/>
  <c r="X2293" i="1"/>
  <c r="L2293" i="1"/>
  <c r="B2293" i="1"/>
  <c r="X2291" i="1"/>
  <c r="Q2291" i="1"/>
  <c r="Q2293" i="1" s="1"/>
  <c r="P2291" i="1"/>
  <c r="P2293" i="1" s="1"/>
  <c r="O2291" i="1"/>
  <c r="O2293" i="1" s="1"/>
  <c r="L2291" i="1"/>
  <c r="E2291" i="1"/>
  <c r="E2293" i="1" s="1"/>
  <c r="D2291" i="1"/>
  <c r="D2293" i="1" s="1"/>
  <c r="C2291" i="1"/>
  <c r="C2293" i="1" s="1"/>
  <c r="Y2288" i="1"/>
  <c r="Y2291" i="1" s="1"/>
  <c r="X2288" i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S2288" i="1"/>
  <c r="S2291" i="1" s="1"/>
  <c r="S2293" i="1" s="1"/>
  <c r="R2288" i="1"/>
  <c r="R2291" i="1" s="1"/>
  <c r="R2293" i="1" s="1"/>
  <c r="Q2288" i="1"/>
  <c r="P2288" i="1"/>
  <c r="O2288" i="1"/>
  <c r="N2288" i="1"/>
  <c r="N2291" i="1" s="1"/>
  <c r="N2293" i="1" s="1"/>
  <c r="M2288" i="1"/>
  <c r="M2291" i="1" s="1"/>
  <c r="M2293" i="1" s="1"/>
  <c r="L2288" i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G2288" i="1"/>
  <c r="G2291" i="1" s="1"/>
  <c r="G2293" i="1" s="1"/>
  <c r="F2288" i="1"/>
  <c r="F2291" i="1" s="1"/>
  <c r="F2293" i="1" s="1"/>
  <c r="E2288" i="1"/>
  <c r="D2288" i="1"/>
  <c r="C2288" i="1"/>
  <c r="B2288" i="1"/>
  <c r="B2291" i="1" s="1"/>
  <c r="Z2282" i="1"/>
  <c r="Y2282" i="1"/>
  <c r="X2282" i="1"/>
  <c r="W2282" i="1"/>
  <c r="V2282" i="1"/>
  <c r="U2282" i="1"/>
  <c r="T2282" i="1"/>
  <c r="S2282" i="1"/>
  <c r="R2282" i="1"/>
  <c r="Q2282" i="1"/>
  <c r="P2282" i="1"/>
  <c r="P2272" i="1" s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D2272" i="1" s="1"/>
  <c r="AA2272" i="1" s="1"/>
  <c r="C2282" i="1"/>
  <c r="B2282" i="1"/>
  <c r="P2281" i="1"/>
  <c r="O2281" i="1"/>
  <c r="N2281" i="1"/>
  <c r="N2283" i="1" s="1"/>
  <c r="D2281" i="1"/>
  <c r="C2281" i="1"/>
  <c r="B2281" i="1"/>
  <c r="B2283" i="1" s="1"/>
  <c r="Y2280" i="1"/>
  <c r="X2280" i="1"/>
  <c r="W2280" i="1"/>
  <c r="V2280" i="1"/>
  <c r="V2270" i="1" s="1"/>
  <c r="U2280" i="1"/>
  <c r="T2280" i="1"/>
  <c r="S2280" i="1"/>
  <c r="S2270" i="1" s="1"/>
  <c r="R2280" i="1"/>
  <c r="Q2280" i="1"/>
  <c r="Q2270" i="1" s="1"/>
  <c r="P2280" i="1"/>
  <c r="O2280" i="1"/>
  <c r="N2280" i="1"/>
  <c r="Z2280" i="1" s="1"/>
  <c r="M2280" i="1"/>
  <c r="L2280" i="1"/>
  <c r="K2280" i="1"/>
  <c r="J2280" i="1"/>
  <c r="J2270" i="1" s="1"/>
  <c r="I2280" i="1"/>
  <c r="H2280" i="1"/>
  <c r="G2280" i="1"/>
  <c r="G2270" i="1" s="1"/>
  <c r="F2280" i="1"/>
  <c r="E2280" i="1"/>
  <c r="E2270" i="1" s="1"/>
  <c r="D2280" i="1"/>
  <c r="C2280" i="1"/>
  <c r="B2280" i="1"/>
  <c r="B2270" i="1" s="1"/>
  <c r="Y2279" i="1"/>
  <c r="X2279" i="1"/>
  <c r="X2269" i="1" s="1"/>
  <c r="W2279" i="1"/>
  <c r="V2279" i="1"/>
  <c r="U2279" i="1"/>
  <c r="U2269" i="1" s="1"/>
  <c r="T2279" i="1"/>
  <c r="T2269" i="1" s="1"/>
  <c r="S2279" i="1"/>
  <c r="R2279" i="1"/>
  <c r="Q2279" i="1"/>
  <c r="P2279" i="1"/>
  <c r="P2269" i="1" s="1"/>
  <c r="O2279" i="1"/>
  <c r="N2279" i="1"/>
  <c r="M2279" i="1"/>
  <c r="L2279" i="1"/>
  <c r="L2269" i="1" s="1"/>
  <c r="K2279" i="1"/>
  <c r="J2279" i="1"/>
  <c r="I2279" i="1"/>
  <c r="I2269" i="1" s="1"/>
  <c r="H2279" i="1"/>
  <c r="H2269" i="1" s="1"/>
  <c r="G2279" i="1"/>
  <c r="F2279" i="1"/>
  <c r="E2279" i="1"/>
  <c r="D2279" i="1"/>
  <c r="C2279" i="1"/>
  <c r="B2279" i="1"/>
  <c r="Y2278" i="1"/>
  <c r="X2278" i="1"/>
  <c r="X2268" i="1" s="1"/>
  <c r="W2278" i="1"/>
  <c r="V2278" i="1"/>
  <c r="V2268" i="1" s="1"/>
  <c r="V2271" i="1" s="1"/>
  <c r="U2278" i="1"/>
  <c r="T2278" i="1"/>
  <c r="S2278" i="1"/>
  <c r="R2278" i="1"/>
  <c r="Q2278" i="1"/>
  <c r="P2278" i="1"/>
  <c r="O2278" i="1"/>
  <c r="O2268" i="1" s="1"/>
  <c r="N2278" i="1"/>
  <c r="M2278" i="1"/>
  <c r="L2278" i="1"/>
  <c r="L2268" i="1" s="1"/>
  <c r="K2278" i="1"/>
  <c r="J2278" i="1"/>
  <c r="J2268" i="1" s="1"/>
  <c r="J2271" i="1" s="1"/>
  <c r="I2278" i="1"/>
  <c r="H2278" i="1"/>
  <c r="G2278" i="1"/>
  <c r="F2278" i="1"/>
  <c r="E2278" i="1"/>
  <c r="D2278" i="1"/>
  <c r="C2278" i="1"/>
  <c r="C2268" i="1" s="1"/>
  <c r="B2278" i="1"/>
  <c r="Y2277" i="1"/>
  <c r="X2277" i="1"/>
  <c r="W2277" i="1"/>
  <c r="V2277" i="1"/>
  <c r="U2277" i="1"/>
  <c r="U2281" i="1" s="1"/>
  <c r="U2283" i="1" s="1"/>
  <c r="T2277" i="1"/>
  <c r="S2277" i="1"/>
  <c r="R2277" i="1"/>
  <c r="Q2277" i="1"/>
  <c r="Q2267" i="1" s="1"/>
  <c r="P2277" i="1"/>
  <c r="O2277" i="1"/>
  <c r="N2277" i="1"/>
  <c r="N2267" i="1" s="1"/>
  <c r="M2277" i="1"/>
  <c r="L2277" i="1"/>
  <c r="K2277" i="1"/>
  <c r="J2277" i="1"/>
  <c r="I2277" i="1"/>
  <c r="I2281" i="1" s="1"/>
  <c r="I2283" i="1" s="1"/>
  <c r="H2277" i="1"/>
  <c r="G2277" i="1"/>
  <c r="F2277" i="1"/>
  <c r="E2277" i="1"/>
  <c r="E2267" i="1" s="1"/>
  <c r="E2271" i="1" s="1"/>
  <c r="D2277" i="1"/>
  <c r="C2277" i="1"/>
  <c r="B2277" i="1"/>
  <c r="B2267" i="1" s="1"/>
  <c r="Z2272" i="1"/>
  <c r="V2272" i="1"/>
  <c r="V2273" i="1" s="1"/>
  <c r="U2272" i="1"/>
  <c r="S2272" i="1"/>
  <c r="R2272" i="1"/>
  <c r="Q2272" i="1"/>
  <c r="O2272" i="1"/>
  <c r="N2272" i="1"/>
  <c r="J2272" i="1"/>
  <c r="J2273" i="1" s="1"/>
  <c r="I2272" i="1"/>
  <c r="G2272" i="1"/>
  <c r="F2272" i="1"/>
  <c r="E2272" i="1"/>
  <c r="E2273" i="1" s="1"/>
  <c r="C2272" i="1"/>
  <c r="B2272" i="1"/>
  <c r="Y2270" i="1"/>
  <c r="X2270" i="1"/>
  <c r="W2270" i="1"/>
  <c r="U2270" i="1"/>
  <c r="T2270" i="1"/>
  <c r="P2270" i="1"/>
  <c r="O2270" i="1"/>
  <c r="M2270" i="1"/>
  <c r="L2270" i="1"/>
  <c r="K2270" i="1"/>
  <c r="I2270" i="1"/>
  <c r="H2270" i="1"/>
  <c r="D2270" i="1"/>
  <c r="C2270" i="1"/>
  <c r="Y2269" i="1"/>
  <c r="W2269" i="1"/>
  <c r="V2269" i="1"/>
  <c r="R2269" i="1"/>
  <c r="Q2269" i="1"/>
  <c r="O2269" i="1"/>
  <c r="N2269" i="1"/>
  <c r="M2269" i="1"/>
  <c r="K2269" i="1"/>
  <c r="J2269" i="1"/>
  <c r="F2269" i="1"/>
  <c r="E2269" i="1"/>
  <c r="C2269" i="1"/>
  <c r="B2269" i="1"/>
  <c r="U2268" i="1"/>
  <c r="Q2268" i="1"/>
  <c r="P2268" i="1"/>
  <c r="I2268" i="1"/>
  <c r="E2268" i="1"/>
  <c r="D2268" i="1"/>
  <c r="W2267" i="1"/>
  <c r="V2267" i="1"/>
  <c r="T2267" i="1"/>
  <c r="S2267" i="1"/>
  <c r="R2267" i="1"/>
  <c r="P2267" i="1"/>
  <c r="O2267" i="1"/>
  <c r="K2267" i="1"/>
  <c r="J2267" i="1"/>
  <c r="H2267" i="1"/>
  <c r="G2267" i="1"/>
  <c r="F2267" i="1"/>
  <c r="D2267" i="1"/>
  <c r="C2267" i="1"/>
  <c r="W2263" i="1"/>
  <c r="V2263" i="1"/>
  <c r="K2263" i="1"/>
  <c r="J2263" i="1"/>
  <c r="Z2262" i="1"/>
  <c r="W2261" i="1"/>
  <c r="T2261" i="1"/>
  <c r="T2263" i="1" s="1"/>
  <c r="S2261" i="1"/>
  <c r="S2263" i="1" s="1"/>
  <c r="Q2261" i="1"/>
  <c r="Q2263" i="1" s="1"/>
  <c r="P2261" i="1"/>
  <c r="P2263" i="1" s="1"/>
  <c r="O2261" i="1"/>
  <c r="O2263" i="1" s="1"/>
  <c r="K2261" i="1"/>
  <c r="H2261" i="1"/>
  <c r="H2263" i="1" s="1"/>
  <c r="G2261" i="1"/>
  <c r="G2263" i="1" s="1"/>
  <c r="E2261" i="1"/>
  <c r="E2263" i="1" s="1"/>
  <c r="D2261" i="1"/>
  <c r="D2263" i="1" s="1"/>
  <c r="C2261" i="1"/>
  <c r="C2263" i="1" s="1"/>
  <c r="Z2260" i="1"/>
  <c r="AA2260" i="1" s="1"/>
  <c r="Z2259" i="1"/>
  <c r="AA2259" i="1" s="1"/>
  <c r="Z2258" i="1"/>
  <c r="AA2258" i="1" s="1"/>
  <c r="Y2257" i="1"/>
  <c r="Y2261" i="1" s="1"/>
  <c r="Y2263" i="1" s="1"/>
  <c r="X2257" i="1"/>
  <c r="X2261" i="1" s="1"/>
  <c r="X2263" i="1" s="1"/>
  <c r="W2257" i="1"/>
  <c r="V2257" i="1"/>
  <c r="V2261" i="1" s="1"/>
  <c r="U2257" i="1"/>
  <c r="U2261" i="1" s="1"/>
  <c r="U2263" i="1" s="1"/>
  <c r="T2257" i="1"/>
  <c r="S2257" i="1"/>
  <c r="R2257" i="1"/>
  <c r="R2261" i="1" s="1"/>
  <c r="R2263" i="1" s="1"/>
  <c r="Q2257" i="1"/>
  <c r="P2257" i="1"/>
  <c r="O2257" i="1"/>
  <c r="N2257" i="1"/>
  <c r="N2261" i="1" s="1"/>
  <c r="N2263" i="1" s="1"/>
  <c r="M2257" i="1"/>
  <c r="M2261" i="1" s="1"/>
  <c r="M2263" i="1" s="1"/>
  <c r="L2257" i="1"/>
  <c r="L2261" i="1" s="1"/>
  <c r="L2263" i="1" s="1"/>
  <c r="K2257" i="1"/>
  <c r="J2257" i="1"/>
  <c r="J2261" i="1" s="1"/>
  <c r="I2257" i="1"/>
  <c r="I2261" i="1" s="1"/>
  <c r="I2263" i="1" s="1"/>
  <c r="H2257" i="1"/>
  <c r="G2257" i="1"/>
  <c r="F2257" i="1"/>
  <c r="F2261" i="1" s="1"/>
  <c r="F2263" i="1" s="1"/>
  <c r="E2257" i="1"/>
  <c r="D2257" i="1"/>
  <c r="C2257" i="1"/>
  <c r="B2257" i="1"/>
  <c r="B2261" i="1" s="1"/>
  <c r="B2263" i="1" s="1"/>
  <c r="X2251" i="1"/>
  <c r="T2251" i="1"/>
  <c r="S2251" i="1"/>
  <c r="Q2251" i="1"/>
  <c r="P2251" i="1"/>
  <c r="O2251" i="1"/>
  <c r="L2251" i="1"/>
  <c r="H2251" i="1"/>
  <c r="E2251" i="1"/>
  <c r="D2251" i="1"/>
  <c r="C2251" i="1"/>
  <c r="AB2250" i="1"/>
  <c r="AA2250" i="1"/>
  <c r="Z2250" i="1"/>
  <c r="Y2249" i="1"/>
  <c r="Y2251" i="1" s="1"/>
  <c r="X2249" i="1"/>
  <c r="W2249" i="1"/>
  <c r="W2251" i="1" s="1"/>
  <c r="V2249" i="1"/>
  <c r="V2251" i="1" s="1"/>
  <c r="U2249" i="1"/>
  <c r="U2251" i="1" s="1"/>
  <c r="T2249" i="1"/>
  <c r="S2249" i="1"/>
  <c r="R2249" i="1"/>
  <c r="R2251" i="1" s="1"/>
  <c r="Q2249" i="1"/>
  <c r="P2249" i="1"/>
  <c r="O2249" i="1"/>
  <c r="N2249" i="1"/>
  <c r="N2251" i="1" s="1"/>
  <c r="M2249" i="1"/>
  <c r="M2251" i="1" s="1"/>
  <c r="L2249" i="1"/>
  <c r="K2249" i="1"/>
  <c r="K2251" i="1" s="1"/>
  <c r="J2249" i="1"/>
  <c r="J2251" i="1" s="1"/>
  <c r="I2249" i="1"/>
  <c r="I2251" i="1" s="1"/>
  <c r="H2249" i="1"/>
  <c r="G2249" i="1"/>
  <c r="G2251" i="1" s="1"/>
  <c r="F2249" i="1"/>
  <c r="F2251" i="1" s="1"/>
  <c r="E2249" i="1"/>
  <c r="D2249" i="1"/>
  <c r="C2249" i="1"/>
  <c r="B2249" i="1"/>
  <c r="B2251" i="1" s="1"/>
  <c r="Z2248" i="1"/>
  <c r="AB2247" i="1"/>
  <c r="AA2247" i="1"/>
  <c r="Z2247" i="1"/>
  <c r="AB2246" i="1"/>
  <c r="AA2246" i="1"/>
  <c r="Z2246" i="1"/>
  <c r="Z2245" i="1"/>
  <c r="Y2241" i="1"/>
  <c r="X2241" i="1"/>
  <c r="V2241" i="1"/>
  <c r="U2241" i="1"/>
  <c r="Q2241" i="1"/>
  <c r="P2241" i="1"/>
  <c r="N2241" i="1"/>
  <c r="L2241" i="1"/>
  <c r="I2241" i="1"/>
  <c r="E2241" i="1"/>
  <c r="D2241" i="1"/>
  <c r="B2241" i="1"/>
  <c r="AB2240" i="1"/>
  <c r="AA2240" i="1"/>
  <c r="Z2240" i="1"/>
  <c r="AA2239" i="1"/>
  <c r="Y2239" i="1"/>
  <c r="X2239" i="1"/>
  <c r="W2239" i="1"/>
  <c r="W2241" i="1" s="1"/>
  <c r="V2239" i="1"/>
  <c r="U2239" i="1"/>
  <c r="T2239" i="1"/>
  <c r="T2241" i="1" s="1"/>
  <c r="S2239" i="1"/>
  <c r="S2241" i="1" s="1"/>
  <c r="R2239" i="1"/>
  <c r="R2241" i="1" s="1"/>
  <c r="Q2239" i="1"/>
  <c r="P2239" i="1"/>
  <c r="O2239" i="1"/>
  <c r="O2241" i="1" s="1"/>
  <c r="N2239" i="1"/>
  <c r="M2239" i="1"/>
  <c r="M2241" i="1" s="1"/>
  <c r="L2239" i="1"/>
  <c r="K2239" i="1"/>
  <c r="K2241" i="1" s="1"/>
  <c r="J2239" i="1"/>
  <c r="J2241" i="1" s="1"/>
  <c r="I2239" i="1"/>
  <c r="H2239" i="1"/>
  <c r="H2241" i="1" s="1"/>
  <c r="G2239" i="1"/>
  <c r="G2241" i="1" s="1"/>
  <c r="F2239" i="1"/>
  <c r="F2241" i="1" s="1"/>
  <c r="E2239" i="1"/>
  <c r="D2239" i="1"/>
  <c r="C2239" i="1"/>
  <c r="C2241" i="1" s="1"/>
  <c r="B2239" i="1"/>
  <c r="AB2238" i="1"/>
  <c r="Z2238" i="1"/>
  <c r="AA2238" i="1" s="1"/>
  <c r="Z2237" i="1"/>
  <c r="AA2237" i="1" s="1"/>
  <c r="AB2236" i="1"/>
  <c r="AA2236" i="1"/>
  <c r="Z2236" i="1"/>
  <c r="AB2235" i="1"/>
  <c r="AA2235" i="1"/>
  <c r="Z2235" i="1"/>
  <c r="Z2231" i="1"/>
  <c r="AB2231" i="1" s="1"/>
  <c r="Y2231" i="1"/>
  <c r="W2231" i="1"/>
  <c r="U2231" i="1"/>
  <c r="S2231" i="1"/>
  <c r="R2231" i="1"/>
  <c r="P2231" i="1"/>
  <c r="N2231" i="1"/>
  <c r="K2231" i="1"/>
  <c r="I2231" i="1"/>
  <c r="G2231" i="1"/>
  <c r="F2231" i="1"/>
  <c r="B2231" i="1"/>
  <c r="Z2230" i="1"/>
  <c r="AB2229" i="1"/>
  <c r="AA2229" i="1"/>
  <c r="Y2229" i="1"/>
  <c r="X2229" i="1"/>
  <c r="X2231" i="1" s="1"/>
  <c r="W2229" i="1"/>
  <c r="V2229" i="1"/>
  <c r="V2231" i="1" s="1"/>
  <c r="U2229" i="1"/>
  <c r="T2229" i="1"/>
  <c r="T2231" i="1" s="1"/>
  <c r="S2229" i="1"/>
  <c r="R2229" i="1"/>
  <c r="Q2229" i="1"/>
  <c r="Q2231" i="1" s="1"/>
  <c r="P2229" i="1"/>
  <c r="O2229" i="1"/>
  <c r="O2231" i="1" s="1"/>
  <c r="N2229" i="1"/>
  <c r="M2229" i="1"/>
  <c r="M2231" i="1" s="1"/>
  <c r="L2229" i="1"/>
  <c r="L2231" i="1" s="1"/>
  <c r="K2229" i="1"/>
  <c r="J2229" i="1"/>
  <c r="J2231" i="1" s="1"/>
  <c r="I2229" i="1"/>
  <c r="H2229" i="1"/>
  <c r="H2231" i="1" s="1"/>
  <c r="G2229" i="1"/>
  <c r="F2229" i="1"/>
  <c r="E2229" i="1"/>
  <c r="E2231" i="1" s="1"/>
  <c r="D2229" i="1"/>
  <c r="D2231" i="1" s="1"/>
  <c r="C2229" i="1"/>
  <c r="C2231" i="1" s="1"/>
  <c r="B2229" i="1"/>
  <c r="AB2228" i="1"/>
  <c r="AA2228" i="1"/>
  <c r="Z2228" i="1"/>
  <c r="AB2227" i="1"/>
  <c r="Z2227" i="1"/>
  <c r="AA2227" i="1" s="1"/>
  <c r="AB2226" i="1"/>
  <c r="Z2226" i="1"/>
  <c r="AA2226" i="1" s="1"/>
  <c r="AB2225" i="1"/>
  <c r="AA2225" i="1"/>
  <c r="Z2225" i="1"/>
  <c r="Z2229" i="1" s="1"/>
  <c r="W2221" i="1"/>
  <c r="T2221" i="1"/>
  <c r="S2221" i="1"/>
  <c r="R2221" i="1"/>
  <c r="O2221" i="1"/>
  <c r="K2221" i="1"/>
  <c r="H2221" i="1"/>
  <c r="F2221" i="1"/>
  <c r="C2221" i="1"/>
  <c r="AB2220" i="1"/>
  <c r="Z2220" i="1"/>
  <c r="Y2219" i="1"/>
  <c r="Y2221" i="1" s="1"/>
  <c r="X2219" i="1"/>
  <c r="X2221" i="1" s="1"/>
  <c r="W2219" i="1"/>
  <c r="V2219" i="1"/>
  <c r="V2221" i="1" s="1"/>
  <c r="U2219" i="1"/>
  <c r="U2221" i="1" s="1"/>
  <c r="T2219" i="1"/>
  <c r="S2219" i="1"/>
  <c r="R2219" i="1"/>
  <c r="Q2219" i="1"/>
  <c r="Q2221" i="1" s="1"/>
  <c r="P2219" i="1"/>
  <c r="P2221" i="1" s="1"/>
  <c r="O2219" i="1"/>
  <c r="N2219" i="1"/>
  <c r="N2221" i="1" s="1"/>
  <c r="M2219" i="1"/>
  <c r="M2221" i="1" s="1"/>
  <c r="L2219" i="1"/>
  <c r="L2221" i="1" s="1"/>
  <c r="K2219" i="1"/>
  <c r="J2219" i="1"/>
  <c r="J2221" i="1" s="1"/>
  <c r="I2219" i="1"/>
  <c r="I2221" i="1" s="1"/>
  <c r="H2219" i="1"/>
  <c r="G2219" i="1"/>
  <c r="G2221" i="1" s="1"/>
  <c r="F2219" i="1"/>
  <c r="E2219" i="1"/>
  <c r="E2221" i="1" s="1"/>
  <c r="D2219" i="1"/>
  <c r="D2221" i="1" s="1"/>
  <c r="C2219" i="1"/>
  <c r="B2219" i="1"/>
  <c r="B2221" i="1" s="1"/>
  <c r="AB2218" i="1"/>
  <c r="AA2218" i="1"/>
  <c r="Z2218" i="1"/>
  <c r="AB2217" i="1"/>
  <c r="AA2217" i="1"/>
  <c r="Z2217" i="1"/>
  <c r="Z2216" i="1"/>
  <c r="Z2215" i="1"/>
  <c r="X2211" i="1"/>
  <c r="T2211" i="1"/>
  <c r="M2211" i="1"/>
  <c r="L2211" i="1"/>
  <c r="C2211" i="1"/>
  <c r="AB2210" i="1"/>
  <c r="AA2210" i="1"/>
  <c r="Z2210" i="1"/>
  <c r="Y2209" i="1"/>
  <c r="Y2211" i="1" s="1"/>
  <c r="S2209" i="1"/>
  <c r="S2211" i="1" s="1"/>
  <c r="R2209" i="1"/>
  <c r="R2211" i="1" s="1"/>
  <c r="N2209" i="1"/>
  <c r="N2211" i="1" s="1"/>
  <c r="M2209" i="1"/>
  <c r="G2209" i="1"/>
  <c r="G2211" i="1" s="1"/>
  <c r="B2209" i="1"/>
  <c r="B2211" i="1" s="1"/>
  <c r="AB2208" i="1"/>
  <c r="Z2208" i="1"/>
  <c r="AA2208" i="1" s="1"/>
  <c r="AB2207" i="1"/>
  <c r="AA2207" i="1"/>
  <c r="Z2207" i="1"/>
  <c r="AB2206" i="1"/>
  <c r="AA2206" i="1"/>
  <c r="Z2206" i="1"/>
  <c r="Y2205" i="1"/>
  <c r="X2205" i="1"/>
  <c r="X2209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S2205" i="1"/>
  <c r="R2205" i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M2205" i="1"/>
  <c r="L2205" i="1"/>
  <c r="L2209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F2205" i="1"/>
  <c r="F2209" i="1" s="1"/>
  <c r="F2211" i="1" s="1"/>
  <c r="E2205" i="1"/>
  <c r="E2209" i="1" s="1"/>
  <c r="E2211" i="1" s="1"/>
  <c r="D2205" i="1"/>
  <c r="C2205" i="1"/>
  <c r="C2209" i="1" s="1"/>
  <c r="B2205" i="1"/>
  <c r="Q2201" i="1"/>
  <c r="P2201" i="1"/>
  <c r="G2201" i="1"/>
  <c r="AB2200" i="1"/>
  <c r="AA2200" i="1"/>
  <c r="Z2200" i="1"/>
  <c r="Y2199" i="1"/>
  <c r="Y2201" i="1" s="1"/>
  <c r="X2199" i="1"/>
  <c r="X2201" i="1" s="1"/>
  <c r="W2199" i="1"/>
  <c r="W2201" i="1" s="1"/>
  <c r="S2199" i="1"/>
  <c r="S2201" i="1" s="1"/>
  <c r="R2199" i="1"/>
  <c r="R2201" i="1" s="1"/>
  <c r="P2199" i="1"/>
  <c r="L2199" i="1"/>
  <c r="L2201" i="1" s="1"/>
  <c r="K2199" i="1"/>
  <c r="K2201" i="1" s="1"/>
  <c r="J2199" i="1"/>
  <c r="J2201" i="1" s="1"/>
  <c r="F2199" i="1"/>
  <c r="F2201" i="1" s="1"/>
  <c r="D2199" i="1"/>
  <c r="D2201" i="1" s="1"/>
  <c r="Z2198" i="1"/>
  <c r="AB2198" i="1" s="1"/>
  <c r="AB2197" i="1"/>
  <c r="Z2197" i="1"/>
  <c r="AA2197" i="1" s="1"/>
  <c r="AB2196" i="1"/>
  <c r="AA2196" i="1"/>
  <c r="Z2196" i="1"/>
  <c r="AA2195" i="1"/>
  <c r="Z2195" i="1"/>
  <c r="Y2195" i="1"/>
  <c r="X2195" i="1"/>
  <c r="W2195" i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R2195" i="1"/>
  <c r="Q2195" i="1"/>
  <c r="Q2199" i="1" s="1"/>
  <c r="P2195" i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K2195" i="1"/>
  <c r="J2195" i="1"/>
  <c r="I2195" i="1"/>
  <c r="I2199" i="1" s="1"/>
  <c r="I2201" i="1" s="1"/>
  <c r="H2195" i="1"/>
  <c r="H2199" i="1" s="1"/>
  <c r="H2201" i="1" s="1"/>
  <c r="G2195" i="1"/>
  <c r="G2199" i="1" s="1"/>
  <c r="F2195" i="1"/>
  <c r="E2195" i="1"/>
  <c r="E2199" i="1" s="1"/>
  <c r="E2201" i="1" s="1"/>
  <c r="D2195" i="1"/>
  <c r="C2195" i="1"/>
  <c r="C2199" i="1" s="1"/>
  <c r="C2201" i="1" s="1"/>
  <c r="B2195" i="1"/>
  <c r="B2199" i="1" s="1"/>
  <c r="B2201" i="1" s="1"/>
  <c r="Y2191" i="1"/>
  <c r="U2191" i="1"/>
  <c r="P2191" i="1"/>
  <c r="O2191" i="1"/>
  <c r="N2191" i="1"/>
  <c r="G2191" i="1"/>
  <c r="F2191" i="1"/>
  <c r="AA2190" i="1"/>
  <c r="Z2190" i="1"/>
  <c r="X2189" i="1"/>
  <c r="X2191" i="1" s="1"/>
  <c r="W2189" i="1"/>
  <c r="W2191" i="1" s="1"/>
  <c r="S2189" i="1"/>
  <c r="S2191" i="1" s="1"/>
  <c r="R2189" i="1"/>
  <c r="R2191" i="1" s="1"/>
  <c r="I2189" i="1"/>
  <c r="I2191" i="1" s="1"/>
  <c r="H2189" i="1"/>
  <c r="H2191" i="1" s="1"/>
  <c r="G2189" i="1"/>
  <c r="F2189" i="1"/>
  <c r="B2189" i="1"/>
  <c r="B2191" i="1" s="1"/>
  <c r="Z2188" i="1"/>
  <c r="AA2188" i="1" s="1"/>
  <c r="Z2187" i="1"/>
  <c r="AA2187" i="1" s="1"/>
  <c r="Z2186" i="1"/>
  <c r="AA2186" i="1" s="1"/>
  <c r="Y2185" i="1"/>
  <c r="Y2189" i="1" s="1"/>
  <c r="X2185" i="1"/>
  <c r="W2185" i="1"/>
  <c r="V2185" i="1"/>
  <c r="V2145" i="1" s="1"/>
  <c r="U2185" i="1"/>
  <c r="U2189" i="1" s="1"/>
  <c r="T2185" i="1"/>
  <c r="T2189" i="1" s="1"/>
  <c r="T2191" i="1" s="1"/>
  <c r="S2185" i="1"/>
  <c r="R2185" i="1"/>
  <c r="Q2185" i="1"/>
  <c r="Q2189" i="1" s="1"/>
  <c r="Q2191" i="1" s="1"/>
  <c r="P2185" i="1"/>
  <c r="P2189" i="1" s="1"/>
  <c r="O2185" i="1"/>
  <c r="O2189" i="1" s="1"/>
  <c r="N2185" i="1"/>
  <c r="N2189" i="1" s="1"/>
  <c r="M2185" i="1"/>
  <c r="L2185" i="1"/>
  <c r="L2189" i="1" s="1"/>
  <c r="L2191" i="1" s="1"/>
  <c r="K2185" i="1"/>
  <c r="K2189" i="1" s="1"/>
  <c r="K2191" i="1" s="1"/>
  <c r="J2185" i="1"/>
  <c r="J2145" i="1" s="1"/>
  <c r="I2185" i="1"/>
  <c r="H2185" i="1"/>
  <c r="G2185" i="1"/>
  <c r="F2185" i="1"/>
  <c r="E2185" i="1"/>
  <c r="E2189" i="1" s="1"/>
  <c r="E2191" i="1" s="1"/>
  <c r="D2185" i="1"/>
  <c r="C2185" i="1"/>
  <c r="C2189" i="1" s="1"/>
  <c r="C2191" i="1" s="1"/>
  <c r="B2185" i="1"/>
  <c r="Y2181" i="1"/>
  <c r="W2181" i="1"/>
  <c r="S2181" i="1"/>
  <c r="M2181" i="1"/>
  <c r="K2181" i="1"/>
  <c r="G2181" i="1"/>
  <c r="AA2180" i="1"/>
  <c r="Z2180" i="1"/>
  <c r="X2179" i="1"/>
  <c r="X2181" i="1" s="1"/>
  <c r="W2179" i="1"/>
  <c r="V2179" i="1"/>
  <c r="V2181" i="1" s="1"/>
  <c r="R2179" i="1"/>
  <c r="R2181" i="1" s="1"/>
  <c r="Q2179" i="1"/>
  <c r="Q2181" i="1" s="1"/>
  <c r="P2179" i="1"/>
  <c r="P2181" i="1" s="1"/>
  <c r="L2179" i="1"/>
  <c r="L2181" i="1" s="1"/>
  <c r="K2179" i="1"/>
  <c r="J2179" i="1"/>
  <c r="J2181" i="1" s="1"/>
  <c r="F2179" i="1"/>
  <c r="F2181" i="1" s="1"/>
  <c r="E2179" i="1"/>
  <c r="E2181" i="1" s="1"/>
  <c r="D2179" i="1"/>
  <c r="D2181" i="1" s="1"/>
  <c r="Z2178" i="1"/>
  <c r="AA2178" i="1" s="1"/>
  <c r="AA2177" i="1"/>
  <c r="Z2177" i="1"/>
  <c r="AA2176" i="1"/>
  <c r="Z2176" i="1"/>
  <c r="Y2175" i="1"/>
  <c r="Y2179" i="1" s="1"/>
  <c r="X2175" i="1"/>
  <c r="W2175" i="1"/>
  <c r="V2175" i="1"/>
  <c r="U2175" i="1"/>
  <c r="U2179" i="1" s="1"/>
  <c r="U2181" i="1" s="1"/>
  <c r="T2175" i="1"/>
  <c r="T2179" i="1" s="1"/>
  <c r="T2181" i="1" s="1"/>
  <c r="S2175" i="1"/>
  <c r="S2179" i="1" s="1"/>
  <c r="R2175" i="1"/>
  <c r="Q2175" i="1"/>
  <c r="P2175" i="1"/>
  <c r="O2175" i="1"/>
  <c r="O2179" i="1" s="1"/>
  <c r="O2181" i="1" s="1"/>
  <c r="N2175" i="1"/>
  <c r="N2179" i="1" s="1"/>
  <c r="N2181" i="1" s="1"/>
  <c r="M2175" i="1"/>
  <c r="M2179" i="1" s="1"/>
  <c r="L2175" i="1"/>
  <c r="K2175" i="1"/>
  <c r="J2175" i="1"/>
  <c r="I2175" i="1"/>
  <c r="I2179" i="1" s="1"/>
  <c r="I2181" i="1" s="1"/>
  <c r="H2175" i="1"/>
  <c r="H2179" i="1" s="1"/>
  <c r="H2181" i="1" s="1"/>
  <c r="G2175" i="1"/>
  <c r="G2179" i="1" s="1"/>
  <c r="F2175" i="1"/>
  <c r="E2175" i="1"/>
  <c r="D2175" i="1"/>
  <c r="C2175" i="1"/>
  <c r="C2179" i="1" s="1"/>
  <c r="C2181" i="1" s="1"/>
  <c r="B2175" i="1"/>
  <c r="B2179" i="1" s="1"/>
  <c r="B2181" i="1" s="1"/>
  <c r="R2171" i="1"/>
  <c r="Q2171" i="1"/>
  <c r="J2171" i="1"/>
  <c r="E2171" i="1"/>
  <c r="Z2170" i="1"/>
  <c r="W2169" i="1"/>
  <c r="W2171" i="1" s="1"/>
  <c r="V2169" i="1"/>
  <c r="V2171" i="1" s="1"/>
  <c r="U2169" i="1"/>
  <c r="U2171" i="1" s="1"/>
  <c r="Q2169" i="1"/>
  <c r="P2169" i="1"/>
  <c r="P2171" i="1" s="1"/>
  <c r="O2169" i="1"/>
  <c r="O2171" i="1" s="1"/>
  <c r="K2169" i="1"/>
  <c r="K2171" i="1" s="1"/>
  <c r="J2169" i="1"/>
  <c r="I2169" i="1"/>
  <c r="I2171" i="1" s="1"/>
  <c r="E2169" i="1"/>
  <c r="D2169" i="1"/>
  <c r="D2171" i="1" s="1"/>
  <c r="C2169" i="1"/>
  <c r="C2171" i="1" s="1"/>
  <c r="Z2168" i="1"/>
  <c r="AA2168" i="1" s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V2165" i="1"/>
  <c r="U2165" i="1"/>
  <c r="U2145" i="1" s="1"/>
  <c r="U2149" i="1" s="1"/>
  <c r="U2151" i="1" s="1"/>
  <c r="T2165" i="1"/>
  <c r="T2169" i="1" s="1"/>
  <c r="T2171" i="1" s="1"/>
  <c r="S2165" i="1"/>
  <c r="S2169" i="1" s="1"/>
  <c r="S2171" i="1" s="1"/>
  <c r="R2165" i="1"/>
  <c r="R2169" i="1" s="1"/>
  <c r="Q2165" i="1"/>
  <c r="P2165" i="1"/>
  <c r="O2165" i="1"/>
  <c r="O2145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J2165" i="1"/>
  <c r="I2165" i="1"/>
  <c r="I2145" i="1" s="1"/>
  <c r="I2149" i="1" s="1"/>
  <c r="I215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D2165" i="1"/>
  <c r="C2165" i="1"/>
  <c r="C2145" i="1" s="1"/>
  <c r="C2149" i="1" s="1"/>
  <c r="C2151" i="1" s="1"/>
  <c r="B2165" i="1"/>
  <c r="B2169" i="1" s="1"/>
  <c r="B2171" i="1" s="1"/>
  <c r="I2161" i="1"/>
  <c r="Z2160" i="1"/>
  <c r="U2159" i="1"/>
  <c r="U2161" i="1" s="1"/>
  <c r="T2159" i="1"/>
  <c r="T2161" i="1" s="1"/>
  <c r="O2159" i="1"/>
  <c r="O2161" i="1" s="1"/>
  <c r="N2159" i="1"/>
  <c r="N2161" i="1" s="1"/>
  <c r="I2159" i="1"/>
  <c r="H2159" i="1"/>
  <c r="H2161" i="1" s="1"/>
  <c r="C2159" i="1"/>
  <c r="C2161" i="1" s="1"/>
  <c r="B2159" i="1"/>
  <c r="B2161" i="1" s="1"/>
  <c r="Z2158" i="1"/>
  <c r="AA2158" i="1" s="1"/>
  <c r="Z2157" i="1"/>
  <c r="AA2157" i="1" s="1"/>
  <c r="Y2156" i="1"/>
  <c r="X2156" i="1"/>
  <c r="X2146" i="1" s="1"/>
  <c r="W2156" i="1"/>
  <c r="W2146" i="1" s="1"/>
  <c r="V2156" i="1"/>
  <c r="V2146" i="1" s="1"/>
  <c r="U2156" i="1"/>
  <c r="T2156" i="1"/>
  <c r="S2156" i="1"/>
  <c r="R2156" i="1"/>
  <c r="R2146" i="1" s="1"/>
  <c r="Q2156" i="1"/>
  <c r="Q2146" i="1" s="1"/>
  <c r="P2156" i="1"/>
  <c r="O2156" i="1"/>
  <c r="N2156" i="1"/>
  <c r="M2156" i="1"/>
  <c r="L2156" i="1"/>
  <c r="L2146" i="1" s="1"/>
  <c r="K2156" i="1"/>
  <c r="K2146" i="1" s="1"/>
  <c r="J2156" i="1"/>
  <c r="J2146" i="1" s="1"/>
  <c r="I2156" i="1"/>
  <c r="H2156" i="1"/>
  <c r="G2156" i="1"/>
  <c r="F2156" i="1"/>
  <c r="F2146" i="1" s="1"/>
  <c r="E2156" i="1"/>
  <c r="E2146" i="1" s="1"/>
  <c r="D2156" i="1"/>
  <c r="C2156" i="1"/>
  <c r="B2156" i="1"/>
  <c r="Y2155" i="1"/>
  <c r="X2155" i="1"/>
  <c r="X2159" i="1" s="1"/>
  <c r="X2161" i="1" s="1"/>
  <c r="W2155" i="1"/>
  <c r="V2155" i="1"/>
  <c r="U2155" i="1"/>
  <c r="T2155" i="1"/>
  <c r="S2155" i="1"/>
  <c r="R2155" i="1"/>
  <c r="R2159" i="1" s="1"/>
  <c r="R2161" i="1" s="1"/>
  <c r="Q2155" i="1"/>
  <c r="Q2159" i="1" s="1"/>
  <c r="Q2161" i="1" s="1"/>
  <c r="P2155" i="1"/>
  <c r="O2155" i="1"/>
  <c r="N2155" i="1"/>
  <c r="M2155" i="1"/>
  <c r="L2155" i="1"/>
  <c r="L2159" i="1" s="1"/>
  <c r="L2161" i="1" s="1"/>
  <c r="K2155" i="1"/>
  <c r="J2155" i="1"/>
  <c r="I2155" i="1"/>
  <c r="H2155" i="1"/>
  <c r="G2155" i="1"/>
  <c r="F2155" i="1"/>
  <c r="F2159" i="1" s="1"/>
  <c r="F2161" i="1" s="1"/>
  <c r="E2155" i="1"/>
  <c r="E2159" i="1" s="1"/>
  <c r="E2161" i="1" s="1"/>
  <c r="D2155" i="1"/>
  <c r="C2155" i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U2146" i="1"/>
  <c r="T2146" i="1"/>
  <c r="S2146" i="1"/>
  <c r="O2146" i="1"/>
  <c r="O2149" i="1" s="1"/>
  <c r="O2151" i="1" s="1"/>
  <c r="N2146" i="1"/>
  <c r="M2146" i="1"/>
  <c r="I2146" i="1"/>
  <c r="H2146" i="1"/>
  <c r="G2146" i="1"/>
  <c r="C2146" i="1"/>
  <c r="B2146" i="1"/>
  <c r="X2145" i="1"/>
  <c r="X2149" i="1" s="1"/>
  <c r="R2145" i="1"/>
  <c r="P2145" i="1"/>
  <c r="L2145" i="1"/>
  <c r="L2149" i="1" s="1"/>
  <c r="E2145" i="1"/>
  <c r="E2149" i="1" s="1"/>
  <c r="D2145" i="1"/>
  <c r="M2137" i="1"/>
  <c r="U2135" i="1"/>
  <c r="R2135" i="1"/>
  <c r="L2135" i="1"/>
  <c r="I2135" i="1"/>
  <c r="C2135" i="1"/>
  <c r="Q2134" i="1"/>
  <c r="L2134" i="1"/>
  <c r="K2134" i="1"/>
  <c r="B2134" i="1"/>
  <c r="P2133" i="1"/>
  <c r="J2133" i="1"/>
  <c r="H2133" i="1"/>
  <c r="Y2132" i="1"/>
  <c r="P2132" i="1"/>
  <c r="J2132" i="1"/>
  <c r="J2136" i="1" s="1"/>
  <c r="P2128" i="1"/>
  <c r="O2128" i="1"/>
  <c r="J2128" i="1"/>
  <c r="I2128" i="1"/>
  <c r="H2128" i="1"/>
  <c r="B2128" i="1"/>
  <c r="AB2127" i="1"/>
  <c r="AA2127" i="1"/>
  <c r="U2126" i="1"/>
  <c r="U2128" i="1" s="1"/>
  <c r="T2126" i="1"/>
  <c r="T2128" i="1" s="1"/>
  <c r="O2126" i="1"/>
  <c r="N2126" i="1"/>
  <c r="N2128" i="1" s="1"/>
  <c r="L2126" i="1"/>
  <c r="L2128" i="1" s="1"/>
  <c r="I2126" i="1"/>
  <c r="H2126" i="1"/>
  <c r="C2126" i="1"/>
  <c r="C2128" i="1" s="1"/>
  <c r="B2126" i="1"/>
  <c r="AA2125" i="1"/>
  <c r="AA2124" i="1"/>
  <c r="Y2123" i="1"/>
  <c r="X2123" i="1"/>
  <c r="X2133" i="1" s="1"/>
  <c r="W2123" i="1"/>
  <c r="V2123" i="1"/>
  <c r="V2126" i="1" s="1"/>
  <c r="V2128" i="1" s="1"/>
  <c r="U2123" i="1"/>
  <c r="T2123" i="1"/>
  <c r="S2123" i="1"/>
  <c r="S2133" i="1" s="1"/>
  <c r="R2123" i="1"/>
  <c r="Q2123" i="1"/>
  <c r="Q2126" i="1" s="1"/>
  <c r="Q2128" i="1" s="1"/>
  <c r="P2123" i="1"/>
  <c r="P2126" i="1" s="1"/>
  <c r="O2123" i="1"/>
  <c r="N2123" i="1"/>
  <c r="M2123" i="1"/>
  <c r="M2126" i="1" s="1"/>
  <c r="M2128" i="1" s="1"/>
  <c r="L2123" i="1"/>
  <c r="L2133" i="1" s="1"/>
  <c r="K2123" i="1"/>
  <c r="K2126" i="1" s="1"/>
  <c r="K2128" i="1" s="1"/>
  <c r="J2123" i="1"/>
  <c r="J2126" i="1" s="1"/>
  <c r="I2123" i="1"/>
  <c r="H2123" i="1"/>
  <c r="G2123" i="1"/>
  <c r="F2123" i="1"/>
  <c r="F2133" i="1" s="1"/>
  <c r="E2123" i="1"/>
  <c r="D2123" i="1"/>
  <c r="D2126" i="1" s="1"/>
  <c r="D2128" i="1" s="1"/>
  <c r="C2123" i="1"/>
  <c r="B2123" i="1"/>
  <c r="AA2122" i="1"/>
  <c r="X2118" i="1"/>
  <c r="R2118" i="1"/>
  <c r="P2118" i="1"/>
  <c r="K2118" i="1"/>
  <c r="F2118" i="1"/>
  <c r="AA2117" i="1"/>
  <c r="Z2117" i="1"/>
  <c r="Y2117" i="1"/>
  <c r="Y2118" i="1" s="1"/>
  <c r="X2117" i="1"/>
  <c r="W2117" i="1"/>
  <c r="V2117" i="1"/>
  <c r="U2117" i="1"/>
  <c r="T2117" i="1"/>
  <c r="T2118" i="1" s="1"/>
  <c r="S2117" i="1"/>
  <c r="S2118" i="1" s="1"/>
  <c r="R2117" i="1"/>
  <c r="Q2117" i="1"/>
  <c r="P2117" i="1"/>
  <c r="O2117" i="1"/>
  <c r="O2118" i="1" s="1"/>
  <c r="N2117" i="1"/>
  <c r="N2118" i="1" s="1"/>
  <c r="M2117" i="1"/>
  <c r="M2118" i="1" s="1"/>
  <c r="L2117" i="1"/>
  <c r="L2118" i="1" s="1"/>
  <c r="K2117" i="1"/>
  <c r="J2117" i="1"/>
  <c r="I2117" i="1"/>
  <c r="H2117" i="1"/>
  <c r="H2118" i="1" s="1"/>
  <c r="G2117" i="1"/>
  <c r="G2118" i="1" s="1"/>
  <c r="F2117" i="1"/>
  <c r="E2117" i="1"/>
  <c r="D2117" i="1"/>
  <c r="C2117" i="1"/>
  <c r="C2118" i="1" s="1"/>
  <c r="B2117" i="1"/>
  <c r="B2118" i="1" s="1"/>
  <c r="Y2116" i="1"/>
  <c r="X2116" i="1"/>
  <c r="W2116" i="1"/>
  <c r="W2118" i="1" s="1"/>
  <c r="V2116" i="1"/>
  <c r="V2118" i="1" s="1"/>
  <c r="U2116" i="1"/>
  <c r="T2116" i="1"/>
  <c r="S2116" i="1"/>
  <c r="R2116" i="1"/>
  <c r="Q2116" i="1"/>
  <c r="Q2118" i="1" s="1"/>
  <c r="P2116" i="1"/>
  <c r="O2116" i="1"/>
  <c r="N2116" i="1"/>
  <c r="M2116" i="1"/>
  <c r="L2116" i="1"/>
  <c r="K2116" i="1"/>
  <c r="J2116" i="1"/>
  <c r="J2118" i="1" s="1"/>
  <c r="I2116" i="1"/>
  <c r="H2116" i="1"/>
  <c r="G2116" i="1"/>
  <c r="F2116" i="1"/>
  <c r="E2116" i="1"/>
  <c r="E2118" i="1" s="1"/>
  <c r="D2116" i="1"/>
  <c r="D2118" i="1" s="1"/>
  <c r="C2116" i="1"/>
  <c r="B2116" i="1"/>
  <c r="Z2115" i="1"/>
  <c r="AA2115" i="1" s="1"/>
  <c r="Z2114" i="1"/>
  <c r="AA2114" i="1" s="1"/>
  <c r="AA2113" i="1"/>
  <c r="AA2116" i="1" s="1"/>
  <c r="Z2113" i="1"/>
  <c r="Z2116" i="1" s="1"/>
  <c r="Z2112" i="1"/>
  <c r="AA2112" i="1" s="1"/>
  <c r="V2108" i="1"/>
  <c r="P2108" i="1"/>
  <c r="O2108" i="1"/>
  <c r="I2108" i="1"/>
  <c r="H2108" i="1"/>
  <c r="D2108" i="1"/>
  <c r="Y2107" i="1"/>
  <c r="X2107" i="1"/>
  <c r="X2108" i="1" s="1"/>
  <c r="W2107" i="1"/>
  <c r="V2107" i="1"/>
  <c r="V2097" i="1" s="1"/>
  <c r="U2107" i="1"/>
  <c r="T2107" i="1"/>
  <c r="S2107" i="1"/>
  <c r="R2107" i="1"/>
  <c r="R2108" i="1" s="1"/>
  <c r="Q2107" i="1"/>
  <c r="P2107" i="1"/>
  <c r="P2097" i="1" s="1"/>
  <c r="O2107" i="1"/>
  <c r="N2107" i="1"/>
  <c r="M2107" i="1"/>
  <c r="L2107" i="1"/>
  <c r="L2108" i="1" s="1"/>
  <c r="K2107" i="1"/>
  <c r="J2107" i="1"/>
  <c r="J2097" i="1" s="1"/>
  <c r="I2107" i="1"/>
  <c r="H2107" i="1"/>
  <c r="G2107" i="1"/>
  <c r="F2107" i="1"/>
  <c r="F2108" i="1" s="1"/>
  <c r="E2107" i="1"/>
  <c r="D2107" i="1"/>
  <c r="D2097" i="1" s="1"/>
  <c r="C2107" i="1"/>
  <c r="B2107" i="1"/>
  <c r="Y2106" i="1"/>
  <c r="Y2108" i="1" s="1"/>
  <c r="X2106" i="1"/>
  <c r="W2106" i="1"/>
  <c r="V2106" i="1"/>
  <c r="U2106" i="1"/>
  <c r="U2108" i="1" s="1"/>
  <c r="T2106" i="1"/>
  <c r="T2108" i="1" s="1"/>
  <c r="S2106" i="1"/>
  <c r="S2108" i="1" s="1"/>
  <c r="R2106" i="1"/>
  <c r="Q2106" i="1"/>
  <c r="P2106" i="1"/>
  <c r="O2106" i="1"/>
  <c r="N2106" i="1"/>
  <c r="N2108" i="1" s="1"/>
  <c r="M2106" i="1"/>
  <c r="L2106" i="1"/>
  <c r="K2106" i="1"/>
  <c r="J2106" i="1"/>
  <c r="I2106" i="1"/>
  <c r="H2106" i="1"/>
  <c r="G2106" i="1"/>
  <c r="G2108" i="1" s="1"/>
  <c r="F2106" i="1"/>
  <c r="E2106" i="1"/>
  <c r="D2106" i="1"/>
  <c r="C2106" i="1"/>
  <c r="C2108" i="1" s="1"/>
  <c r="B2106" i="1"/>
  <c r="B2108" i="1" s="1"/>
  <c r="AA2105" i="1"/>
  <c r="Z2105" i="1"/>
  <c r="Z2104" i="1"/>
  <c r="AA2104" i="1" s="1"/>
  <c r="AA2103" i="1"/>
  <c r="Z2103" i="1"/>
  <c r="Z2102" i="1"/>
  <c r="Y2097" i="1"/>
  <c r="X2097" i="1"/>
  <c r="X2137" i="1" s="1"/>
  <c r="T2097" i="1"/>
  <c r="T2137" i="1" s="1"/>
  <c r="S2097" i="1"/>
  <c r="S2137" i="1" s="1"/>
  <c r="O2097" i="1"/>
  <c r="M2097" i="1"/>
  <c r="L2097" i="1"/>
  <c r="G2097" i="1"/>
  <c r="G2137" i="1" s="1"/>
  <c r="B2097" i="1"/>
  <c r="T2096" i="1"/>
  <c r="J2096" i="1"/>
  <c r="B2096" i="1"/>
  <c r="Y2095" i="1"/>
  <c r="Y2135" i="1" s="1"/>
  <c r="X2095" i="1"/>
  <c r="X2135" i="1" s="1"/>
  <c r="W2095" i="1"/>
  <c r="W2135" i="1" s="1"/>
  <c r="V2095" i="1"/>
  <c r="V2096" i="1" s="1"/>
  <c r="U2095" i="1"/>
  <c r="T2095" i="1"/>
  <c r="T2135" i="1" s="1"/>
  <c r="S2095" i="1"/>
  <c r="S2135" i="1" s="1"/>
  <c r="R2095" i="1"/>
  <c r="Q2095" i="1"/>
  <c r="Q2135" i="1" s="1"/>
  <c r="P2095" i="1"/>
  <c r="P2135" i="1" s="1"/>
  <c r="O2095" i="1"/>
  <c r="O2135" i="1" s="1"/>
  <c r="N2095" i="1"/>
  <c r="N2135" i="1" s="1"/>
  <c r="M2095" i="1"/>
  <c r="L2095" i="1"/>
  <c r="K2095" i="1"/>
  <c r="K2135" i="1" s="1"/>
  <c r="J2095" i="1"/>
  <c r="J2135" i="1" s="1"/>
  <c r="I2095" i="1"/>
  <c r="H2095" i="1"/>
  <c r="H2135" i="1" s="1"/>
  <c r="G2095" i="1"/>
  <c r="G2135" i="1" s="1"/>
  <c r="F2095" i="1"/>
  <c r="F2135" i="1" s="1"/>
  <c r="E2095" i="1"/>
  <c r="E2135" i="1" s="1"/>
  <c r="D2095" i="1"/>
  <c r="C2095" i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Z2134" i="1" s="1"/>
  <c r="R2094" i="1"/>
  <c r="R2134" i="1" s="1"/>
  <c r="Q2094" i="1"/>
  <c r="P2094" i="1"/>
  <c r="P2134" i="1" s="1"/>
  <c r="O2094" i="1"/>
  <c r="O2134" i="1" s="1"/>
  <c r="N2094" i="1"/>
  <c r="N2134" i="1" s="1"/>
  <c r="M2094" i="1"/>
  <c r="M2134" i="1" s="1"/>
  <c r="L2094" i="1"/>
  <c r="K2094" i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D2134" i="1" s="1"/>
  <c r="C2094" i="1"/>
  <c r="C2134" i="1" s="1"/>
  <c r="B2094" i="1"/>
  <c r="Y2093" i="1"/>
  <c r="X2093" i="1"/>
  <c r="W2093" i="1"/>
  <c r="V2093" i="1"/>
  <c r="V2133" i="1" s="1"/>
  <c r="U2093" i="1"/>
  <c r="U2096" i="1" s="1"/>
  <c r="T2093" i="1"/>
  <c r="T2133" i="1" s="1"/>
  <c r="T2136" i="1" s="1"/>
  <c r="S2093" i="1"/>
  <c r="R2093" i="1"/>
  <c r="Q2093" i="1"/>
  <c r="P2093" i="1"/>
  <c r="O2093" i="1"/>
  <c r="O2133" i="1" s="1"/>
  <c r="N2093" i="1"/>
  <c r="N2096" i="1" s="1"/>
  <c r="M2093" i="1"/>
  <c r="L2093" i="1"/>
  <c r="K2093" i="1"/>
  <c r="J2093" i="1"/>
  <c r="I2093" i="1"/>
  <c r="I2096" i="1" s="1"/>
  <c r="H2093" i="1"/>
  <c r="H2096" i="1" s="1"/>
  <c r="G2093" i="1"/>
  <c r="F2093" i="1"/>
  <c r="E2093" i="1"/>
  <c r="D2093" i="1"/>
  <c r="D2133" i="1" s="1"/>
  <c r="C2093" i="1"/>
  <c r="C2133" i="1" s="1"/>
  <c r="C2136" i="1" s="1"/>
  <c r="B2093" i="1"/>
  <c r="B2133" i="1" s="1"/>
  <c r="B2136" i="1" s="1"/>
  <c r="Y2092" i="1"/>
  <c r="X2092" i="1"/>
  <c r="W2092" i="1"/>
  <c r="W2132" i="1" s="1"/>
  <c r="V2092" i="1"/>
  <c r="V2132" i="1" s="1"/>
  <c r="U2092" i="1"/>
  <c r="U2132" i="1" s="1"/>
  <c r="T2092" i="1"/>
  <c r="T2132" i="1" s="1"/>
  <c r="S2092" i="1"/>
  <c r="S2132" i="1" s="1"/>
  <c r="S2136" i="1" s="1"/>
  <c r="R2092" i="1"/>
  <c r="Q2092" i="1"/>
  <c r="P2092" i="1"/>
  <c r="P2096" i="1" s="1"/>
  <c r="O2092" i="1"/>
  <c r="O2132" i="1" s="1"/>
  <c r="N2092" i="1"/>
  <c r="N2132" i="1" s="1"/>
  <c r="M2092" i="1"/>
  <c r="L2092" i="1"/>
  <c r="K2092" i="1"/>
  <c r="K2096" i="1" s="1"/>
  <c r="J2092" i="1"/>
  <c r="I2092" i="1"/>
  <c r="I2132" i="1" s="1"/>
  <c r="H2092" i="1"/>
  <c r="H2132" i="1" s="1"/>
  <c r="G2092" i="1"/>
  <c r="G2132" i="1" s="1"/>
  <c r="F2092" i="1"/>
  <c r="E2092" i="1"/>
  <c r="D2092" i="1"/>
  <c r="C2092" i="1"/>
  <c r="C2132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W2066" i="1"/>
  <c r="Q2066" i="1"/>
  <c r="K2066" i="1"/>
  <c r="E2066" i="1"/>
  <c r="AA2065" i="1"/>
  <c r="X2064" i="1"/>
  <c r="X2066" i="1" s="1"/>
  <c r="V2064" i="1"/>
  <c r="V2066" i="1" s="1"/>
  <c r="T2064" i="1"/>
  <c r="T2066" i="1" s="1"/>
  <c r="P2064" i="1"/>
  <c r="P2066" i="1" s="1"/>
  <c r="N2064" i="1"/>
  <c r="N2066" i="1" s="1"/>
  <c r="J2064" i="1"/>
  <c r="J2066" i="1" s="1"/>
  <c r="G2064" i="1"/>
  <c r="G2066" i="1" s="1"/>
  <c r="D2064" i="1"/>
  <c r="D2066" i="1" s="1"/>
  <c r="C2064" i="1"/>
  <c r="C2066" i="1" s="1"/>
  <c r="AA2063" i="1"/>
  <c r="AA2062" i="1"/>
  <c r="Y2061" i="1"/>
  <c r="Y2064" i="1" s="1"/>
  <c r="Y2066" i="1" s="1"/>
  <c r="X2061" i="1"/>
  <c r="W2061" i="1"/>
  <c r="W2064" i="1" s="1"/>
  <c r="V2061" i="1"/>
  <c r="U2061" i="1"/>
  <c r="U2064" i="1" s="1"/>
  <c r="U2066" i="1" s="1"/>
  <c r="T2061" i="1"/>
  <c r="S2061" i="1"/>
  <c r="S2064" i="1" s="1"/>
  <c r="S2066" i="1" s="1"/>
  <c r="R2061" i="1"/>
  <c r="R2064" i="1" s="1"/>
  <c r="R2066" i="1" s="1"/>
  <c r="Q2061" i="1"/>
  <c r="Q2064" i="1" s="1"/>
  <c r="P2061" i="1"/>
  <c r="O2061" i="1"/>
  <c r="O2064" i="1" s="1"/>
  <c r="O2066" i="1" s="1"/>
  <c r="N2061" i="1"/>
  <c r="M2061" i="1"/>
  <c r="M2064" i="1" s="1"/>
  <c r="M2066" i="1" s="1"/>
  <c r="L2061" i="1"/>
  <c r="L2064" i="1" s="1"/>
  <c r="L2066" i="1" s="1"/>
  <c r="K2061" i="1"/>
  <c r="K2064" i="1" s="1"/>
  <c r="J2061" i="1"/>
  <c r="I2061" i="1"/>
  <c r="I2064" i="1" s="1"/>
  <c r="I2066" i="1" s="1"/>
  <c r="H2061" i="1"/>
  <c r="H2064" i="1" s="1"/>
  <c r="H2066" i="1" s="1"/>
  <c r="G2061" i="1"/>
  <c r="F2061" i="1"/>
  <c r="F2064" i="1" s="1"/>
  <c r="F2066" i="1" s="1"/>
  <c r="E2061" i="1"/>
  <c r="E2064" i="1" s="1"/>
  <c r="D2061" i="1"/>
  <c r="C2061" i="1"/>
  <c r="B2061" i="1"/>
  <c r="B2064" i="1" s="1"/>
  <c r="B2066" i="1" s="1"/>
  <c r="AA2060" i="1"/>
  <c r="V2056" i="1"/>
  <c r="U2056" i="1"/>
  <c r="P2056" i="1"/>
  <c r="G2056" i="1"/>
  <c r="AA2055" i="1"/>
  <c r="Z2055" i="1"/>
  <c r="V2054" i="1"/>
  <c r="T2054" i="1"/>
  <c r="T2056" i="1" s="1"/>
  <c r="R2054" i="1"/>
  <c r="R2056" i="1" s="1"/>
  <c r="P2054" i="1"/>
  <c r="N2054" i="1"/>
  <c r="N2056" i="1" s="1"/>
  <c r="K2054" i="1"/>
  <c r="K2056" i="1" s="1"/>
  <c r="J2054" i="1"/>
  <c r="J2056" i="1" s="1"/>
  <c r="H2054" i="1"/>
  <c r="H2056" i="1" s="1"/>
  <c r="D2054" i="1"/>
  <c r="D2056" i="1" s="1"/>
  <c r="B2054" i="1"/>
  <c r="B2056" i="1" s="1"/>
  <c r="AA2053" i="1"/>
  <c r="Z2053" i="1"/>
  <c r="AA2052" i="1"/>
  <c r="Z2052" i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U2051" i="1"/>
  <c r="U2054" i="1" s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Z2051" i="1" s="1"/>
  <c r="AB2051" i="1" s="1"/>
  <c r="L2051" i="1"/>
  <c r="L2054" i="1" s="1"/>
  <c r="L2056" i="1" s="1"/>
  <c r="K2051" i="1"/>
  <c r="J2051" i="1"/>
  <c r="I2051" i="1"/>
  <c r="I2054" i="1" s="1"/>
  <c r="I2056" i="1" s="1"/>
  <c r="H2051" i="1"/>
  <c r="G2051" i="1"/>
  <c r="G2054" i="1" s="1"/>
  <c r="F2051" i="1"/>
  <c r="F2054" i="1" s="1"/>
  <c r="F2056" i="1" s="1"/>
  <c r="E2051" i="1"/>
  <c r="E2054" i="1" s="1"/>
  <c r="E2056" i="1" s="1"/>
  <c r="D2051" i="1"/>
  <c r="C2051" i="1"/>
  <c r="C2054" i="1" s="1"/>
  <c r="C2056" i="1" s="1"/>
  <c r="B2051" i="1"/>
  <c r="Z2050" i="1"/>
  <c r="AA2050" i="1" s="1"/>
  <c r="T2046" i="1"/>
  <c r="R2046" i="1"/>
  <c r="K2046" i="1"/>
  <c r="H2046" i="1"/>
  <c r="AA2045" i="1"/>
  <c r="Z2045" i="1"/>
  <c r="Y2044" i="1"/>
  <c r="Y2046" i="1" s="1"/>
  <c r="V2044" i="1"/>
  <c r="V2046" i="1" s="1"/>
  <c r="U2044" i="1"/>
  <c r="U2046" i="1" s="1"/>
  <c r="P2044" i="1"/>
  <c r="P2046" i="1" s="1"/>
  <c r="O2044" i="1"/>
  <c r="O2046" i="1" s="1"/>
  <c r="I2044" i="1"/>
  <c r="I2046" i="1" s="1"/>
  <c r="G2044" i="1"/>
  <c r="G2046" i="1" s="1"/>
  <c r="F2044" i="1"/>
  <c r="F2046" i="1" s="1"/>
  <c r="E2044" i="1"/>
  <c r="E2046" i="1" s="1"/>
  <c r="C2044" i="1"/>
  <c r="C2046" i="1" s="1"/>
  <c r="Z2043" i="1"/>
  <c r="AA2043" i="1" s="1"/>
  <c r="AA2042" i="1"/>
  <c r="Z2042" i="1"/>
  <c r="Z2041" i="1"/>
  <c r="AB2041" i="1" s="1"/>
  <c r="Y2041" i="1"/>
  <c r="X2041" i="1"/>
  <c r="X2044" i="1" s="1"/>
  <c r="X2046" i="1" s="1"/>
  <c r="W2041" i="1"/>
  <c r="W2044" i="1" s="1"/>
  <c r="W2046" i="1" s="1"/>
  <c r="V2041" i="1"/>
  <c r="U2041" i="1"/>
  <c r="T2041" i="1"/>
  <c r="T2044" i="1" s="1"/>
  <c r="S2041" i="1"/>
  <c r="S2044" i="1" s="1"/>
  <c r="S2046" i="1" s="1"/>
  <c r="R2041" i="1"/>
  <c r="R2044" i="1" s="1"/>
  <c r="Q2041" i="1"/>
  <c r="Q2044" i="1" s="1"/>
  <c r="Q2046" i="1" s="1"/>
  <c r="P2041" i="1"/>
  <c r="O2041" i="1"/>
  <c r="N2041" i="1"/>
  <c r="N2044" i="1" s="1"/>
  <c r="N2046" i="1" s="1"/>
  <c r="M2041" i="1"/>
  <c r="M2044" i="1" s="1"/>
  <c r="M2046" i="1" s="1"/>
  <c r="L2041" i="1"/>
  <c r="L2044" i="1" s="1"/>
  <c r="L2046" i="1" s="1"/>
  <c r="K2041" i="1"/>
  <c r="K2044" i="1" s="1"/>
  <c r="J2041" i="1"/>
  <c r="J2044" i="1" s="1"/>
  <c r="J2046" i="1" s="1"/>
  <c r="I2041" i="1"/>
  <c r="H2041" i="1"/>
  <c r="H2044" i="1" s="1"/>
  <c r="G2041" i="1"/>
  <c r="F2041" i="1"/>
  <c r="E2041" i="1"/>
  <c r="D2041" i="1"/>
  <c r="C2041" i="1"/>
  <c r="B2041" i="1"/>
  <c r="B2044" i="1" s="1"/>
  <c r="B2046" i="1" s="1"/>
  <c r="Z2040" i="1"/>
  <c r="U2036" i="1"/>
  <c r="G2036" i="1"/>
  <c r="Z2035" i="1"/>
  <c r="V2034" i="1"/>
  <c r="V2036" i="1" s="1"/>
  <c r="U2034" i="1"/>
  <c r="T2034" i="1"/>
  <c r="T2036" i="1" s="1"/>
  <c r="O2034" i="1"/>
  <c r="O2036" i="1" s="1"/>
  <c r="N2034" i="1"/>
  <c r="N2036" i="1" s="1"/>
  <c r="L2034" i="1"/>
  <c r="L2036" i="1" s="1"/>
  <c r="J2034" i="1"/>
  <c r="J2036" i="1" s="1"/>
  <c r="I2034" i="1"/>
  <c r="I2036" i="1" s="1"/>
  <c r="H2034" i="1"/>
  <c r="H2036" i="1" s="1"/>
  <c r="C2034" i="1"/>
  <c r="C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U2031" i="1"/>
  <c r="T2031" i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N2031" i="1"/>
  <c r="M2031" i="1"/>
  <c r="L2031" i="1"/>
  <c r="K2031" i="1"/>
  <c r="K2034" i="1" s="1"/>
  <c r="K2036" i="1" s="1"/>
  <c r="J2031" i="1"/>
  <c r="I2031" i="1"/>
  <c r="H2031" i="1"/>
  <c r="G2031" i="1"/>
  <c r="G2034" i="1" s="1"/>
  <c r="F2031" i="1"/>
  <c r="F2034" i="1" s="1"/>
  <c r="F2036" i="1" s="1"/>
  <c r="E2031" i="1"/>
  <c r="E2034" i="1" s="1"/>
  <c r="E2036" i="1" s="1"/>
  <c r="D2031" i="1"/>
  <c r="C2031" i="1"/>
  <c r="B2031" i="1"/>
  <c r="AA2030" i="1"/>
  <c r="Z2030" i="1"/>
  <c r="U2026" i="1"/>
  <c r="P2026" i="1"/>
  <c r="I2026" i="1"/>
  <c r="G2026" i="1"/>
  <c r="AA2025" i="1"/>
  <c r="Z2025" i="1"/>
  <c r="W2024" i="1"/>
  <c r="W2026" i="1" s="1"/>
  <c r="V2024" i="1"/>
  <c r="V2026" i="1" s="1"/>
  <c r="U2024" i="1"/>
  <c r="T2024" i="1"/>
  <c r="T2026" i="1" s="1"/>
  <c r="Q2024" i="1"/>
  <c r="Q2026" i="1" s="1"/>
  <c r="P2024" i="1"/>
  <c r="N2024" i="1"/>
  <c r="N2026" i="1" s="1"/>
  <c r="K2024" i="1"/>
  <c r="K2026" i="1" s="1"/>
  <c r="J2024" i="1"/>
  <c r="J2026" i="1" s="1"/>
  <c r="I2024" i="1"/>
  <c r="H2024" i="1"/>
  <c r="H2026" i="1" s="1"/>
  <c r="F2024" i="1"/>
  <c r="F2026" i="1" s="1"/>
  <c r="D2024" i="1"/>
  <c r="D2026" i="1" s="1"/>
  <c r="B2024" i="1"/>
  <c r="B2026" i="1" s="1"/>
  <c r="Z2023" i="1"/>
  <c r="AA2023" i="1" s="1"/>
  <c r="AA2022" i="1"/>
  <c r="Z2022" i="1"/>
  <c r="Y2021" i="1"/>
  <c r="Y2024" i="1" s="1"/>
  <c r="Y2026" i="1" s="1"/>
  <c r="X2021" i="1"/>
  <c r="X2024" i="1" s="1"/>
  <c r="X2026" i="1" s="1"/>
  <c r="W2021" i="1"/>
  <c r="V2021" i="1"/>
  <c r="U2021" i="1"/>
  <c r="T2021" i="1"/>
  <c r="S2021" i="1"/>
  <c r="S2024" i="1" s="1"/>
  <c r="S2026" i="1" s="1"/>
  <c r="R2021" i="1"/>
  <c r="R2024" i="1" s="1"/>
  <c r="R2026" i="1" s="1"/>
  <c r="Q2021" i="1"/>
  <c r="P2021" i="1"/>
  <c r="O2021" i="1"/>
  <c r="O2024" i="1" s="1"/>
  <c r="O2026" i="1" s="1"/>
  <c r="N2021" i="1"/>
  <c r="M2021" i="1"/>
  <c r="L2021" i="1"/>
  <c r="L2024" i="1" s="1"/>
  <c r="L2026" i="1" s="1"/>
  <c r="K2021" i="1"/>
  <c r="J2021" i="1"/>
  <c r="I2021" i="1"/>
  <c r="H2021" i="1"/>
  <c r="G2021" i="1"/>
  <c r="G2024" i="1" s="1"/>
  <c r="F2021" i="1"/>
  <c r="E2021" i="1"/>
  <c r="E2024" i="1" s="1"/>
  <c r="E2026" i="1" s="1"/>
  <c r="D2021" i="1"/>
  <c r="C2021" i="1"/>
  <c r="C2024" i="1" s="1"/>
  <c r="C2026" i="1" s="1"/>
  <c r="B2021" i="1"/>
  <c r="AA2020" i="1"/>
  <c r="Z2020" i="1"/>
  <c r="X2016" i="1"/>
  <c r="W2016" i="1"/>
  <c r="V2016" i="1"/>
  <c r="R2016" i="1"/>
  <c r="F2016" i="1"/>
  <c r="B2016" i="1"/>
  <c r="Z2015" i="1"/>
  <c r="Y2014" i="1"/>
  <c r="Y2016" i="1" s="1"/>
  <c r="W2014" i="1"/>
  <c r="V2014" i="1"/>
  <c r="S2014" i="1"/>
  <c r="S2016" i="1" s="1"/>
  <c r="Q2014" i="1"/>
  <c r="Q2016" i="1" s="1"/>
  <c r="M2014" i="1"/>
  <c r="M2016" i="1" s="1"/>
  <c r="J2014" i="1"/>
  <c r="J2016" i="1" s="1"/>
  <c r="H2014" i="1"/>
  <c r="H2016" i="1" s="1"/>
  <c r="G2014" i="1"/>
  <c r="G2016" i="1" s="1"/>
  <c r="D2014" i="1"/>
  <c r="D2016" i="1" s="1"/>
  <c r="C2014" i="1"/>
  <c r="C2016" i="1" s="1"/>
  <c r="AA2013" i="1"/>
  <c r="Z2013" i="1"/>
  <c r="Z2012" i="1"/>
  <c r="AA2012" i="1" s="1"/>
  <c r="AA2011" i="1"/>
  <c r="Z2011" i="1"/>
  <c r="AB2011" i="1" s="1"/>
  <c r="Y2011" i="1"/>
  <c r="X2011" i="1"/>
  <c r="X2014" i="1" s="1"/>
  <c r="W2011" i="1"/>
  <c r="V2011" i="1"/>
  <c r="U2011" i="1"/>
  <c r="U2014" i="1" s="1"/>
  <c r="U2016" i="1" s="1"/>
  <c r="T2011" i="1"/>
  <c r="T2014" i="1" s="1"/>
  <c r="T2016" i="1" s="1"/>
  <c r="S2011" i="1"/>
  <c r="R2011" i="1"/>
  <c r="R2014" i="1" s="1"/>
  <c r="Q2011" i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L2011" i="1"/>
  <c r="L2014" i="1" s="1"/>
  <c r="L2016" i="1" s="1"/>
  <c r="K2011" i="1"/>
  <c r="K2014" i="1" s="1"/>
  <c r="K2016" i="1" s="1"/>
  <c r="J2011" i="1"/>
  <c r="I2011" i="1"/>
  <c r="I2014" i="1" s="1"/>
  <c r="I2016" i="1" s="1"/>
  <c r="H2011" i="1"/>
  <c r="G2011" i="1"/>
  <c r="F2011" i="1"/>
  <c r="F2014" i="1" s="1"/>
  <c r="E2011" i="1"/>
  <c r="E2014" i="1" s="1"/>
  <c r="E2016" i="1" s="1"/>
  <c r="D2011" i="1"/>
  <c r="C2011" i="1"/>
  <c r="B2011" i="1"/>
  <c r="B2014" i="1" s="1"/>
  <c r="Z2010" i="1"/>
  <c r="AA2010" i="1" s="1"/>
  <c r="W2006" i="1"/>
  <c r="V2006" i="1"/>
  <c r="P2006" i="1"/>
  <c r="K2006" i="1"/>
  <c r="J2006" i="1"/>
  <c r="B2006" i="1"/>
  <c r="AA2005" i="1"/>
  <c r="Z2005" i="1"/>
  <c r="Y2004" i="1"/>
  <c r="Y2006" i="1" s="1"/>
  <c r="X2004" i="1"/>
  <c r="X2006" i="1" s="1"/>
  <c r="T2004" i="1"/>
  <c r="T2006" i="1" s="1"/>
  <c r="S2004" i="1"/>
  <c r="S2006" i="1" s="1"/>
  <c r="R2004" i="1"/>
  <c r="R2006" i="1" s="1"/>
  <c r="M2004" i="1"/>
  <c r="M2006" i="1" s="1"/>
  <c r="L2004" i="1"/>
  <c r="L2006" i="1" s="1"/>
  <c r="J2004" i="1"/>
  <c r="G2004" i="1"/>
  <c r="G2006" i="1" s="1"/>
  <c r="F2004" i="1"/>
  <c r="F2006" i="1" s="1"/>
  <c r="D2004" i="1"/>
  <c r="D2006" i="1" s="1"/>
  <c r="C2004" i="1"/>
  <c r="C2006" i="1" s="1"/>
  <c r="Z2003" i="1"/>
  <c r="AA2003" i="1" s="1"/>
  <c r="Z2002" i="1"/>
  <c r="AA2002" i="1" s="1"/>
  <c r="Z2001" i="1"/>
  <c r="Y2001" i="1"/>
  <c r="X2001" i="1"/>
  <c r="W2001" i="1"/>
  <c r="W2004" i="1" s="1"/>
  <c r="V2001" i="1"/>
  <c r="V2004" i="1" s="1"/>
  <c r="U2001" i="1"/>
  <c r="U2004" i="1" s="1"/>
  <c r="U2006" i="1" s="1"/>
  <c r="T2001" i="1"/>
  <c r="S2001" i="1"/>
  <c r="R2001" i="1"/>
  <c r="Q2001" i="1"/>
  <c r="Q2004" i="1" s="1"/>
  <c r="Q2006" i="1" s="1"/>
  <c r="P2001" i="1"/>
  <c r="P2004" i="1" s="1"/>
  <c r="O2001" i="1"/>
  <c r="O2004" i="1" s="1"/>
  <c r="O2006" i="1" s="1"/>
  <c r="N2001" i="1"/>
  <c r="N2004" i="1" s="1"/>
  <c r="N2006" i="1" s="1"/>
  <c r="M2001" i="1"/>
  <c r="L2001" i="1"/>
  <c r="K2001" i="1"/>
  <c r="K2004" i="1" s="1"/>
  <c r="J2001" i="1"/>
  <c r="I2001" i="1"/>
  <c r="I2004" i="1" s="1"/>
  <c r="I2006" i="1" s="1"/>
  <c r="H2001" i="1"/>
  <c r="H2004" i="1" s="1"/>
  <c r="H2006" i="1" s="1"/>
  <c r="G2001" i="1"/>
  <c r="F2001" i="1"/>
  <c r="E2001" i="1"/>
  <c r="E2004" i="1" s="1"/>
  <c r="E2006" i="1" s="1"/>
  <c r="D2001" i="1"/>
  <c r="C2001" i="1"/>
  <c r="B2001" i="1"/>
  <c r="B2004" i="1" s="1"/>
  <c r="AA2000" i="1"/>
  <c r="Z2000" i="1"/>
  <c r="V1996" i="1"/>
  <c r="U1996" i="1"/>
  <c r="D1996" i="1"/>
  <c r="C1996" i="1"/>
  <c r="Z1995" i="1"/>
  <c r="W1994" i="1"/>
  <c r="W1996" i="1" s="1"/>
  <c r="U1994" i="1"/>
  <c r="T1994" i="1"/>
  <c r="T1996" i="1" s="1"/>
  <c r="R1994" i="1"/>
  <c r="R1996" i="1" s="1"/>
  <c r="Q1994" i="1"/>
  <c r="Q1996" i="1" s="1"/>
  <c r="O1994" i="1"/>
  <c r="O1996" i="1" s="1"/>
  <c r="K1994" i="1"/>
  <c r="K1996" i="1" s="1"/>
  <c r="H1994" i="1"/>
  <c r="H1996" i="1" s="1"/>
  <c r="F1994" i="1"/>
  <c r="F1996" i="1" s="1"/>
  <c r="E1994" i="1"/>
  <c r="E1996" i="1" s="1"/>
  <c r="C1994" i="1"/>
  <c r="Z1993" i="1"/>
  <c r="AA1993" i="1" s="1"/>
  <c r="AA1992" i="1"/>
  <c r="Z1992" i="1"/>
  <c r="Y1991" i="1"/>
  <c r="Y1994" i="1" s="1"/>
  <c r="Y1996" i="1" s="1"/>
  <c r="X1991" i="1"/>
  <c r="X1994" i="1" s="1"/>
  <c r="X1996" i="1" s="1"/>
  <c r="W1991" i="1"/>
  <c r="V1991" i="1"/>
  <c r="V1994" i="1" s="1"/>
  <c r="U1991" i="1"/>
  <c r="T1991" i="1"/>
  <c r="S1991" i="1"/>
  <c r="S1994" i="1" s="1"/>
  <c r="S1996" i="1" s="1"/>
  <c r="R1991" i="1"/>
  <c r="Q1991" i="1"/>
  <c r="P1991" i="1"/>
  <c r="P1994" i="1" s="1"/>
  <c r="P1996" i="1" s="1"/>
  <c r="O1991" i="1"/>
  <c r="N1991" i="1"/>
  <c r="N1994" i="1" s="1"/>
  <c r="N1996" i="1" s="1"/>
  <c r="M1991" i="1"/>
  <c r="Z1991" i="1" s="1"/>
  <c r="AB1991" i="1" s="1"/>
  <c r="L1991" i="1"/>
  <c r="L1994" i="1" s="1"/>
  <c r="L1996" i="1" s="1"/>
  <c r="K1991" i="1"/>
  <c r="J1991" i="1"/>
  <c r="J1994" i="1" s="1"/>
  <c r="J1996" i="1" s="1"/>
  <c r="I1991" i="1"/>
  <c r="I1994" i="1" s="1"/>
  <c r="I1996" i="1" s="1"/>
  <c r="H1991" i="1"/>
  <c r="G1991" i="1"/>
  <c r="G1994" i="1" s="1"/>
  <c r="G1996" i="1" s="1"/>
  <c r="F1991" i="1"/>
  <c r="E1991" i="1"/>
  <c r="D1991" i="1"/>
  <c r="D1994" i="1" s="1"/>
  <c r="C1991" i="1"/>
  <c r="B1991" i="1"/>
  <c r="B1994" i="1" s="1"/>
  <c r="B1996" i="1" s="1"/>
  <c r="AA1990" i="1"/>
  <c r="Z1990" i="1"/>
  <c r="W1986" i="1"/>
  <c r="Q1986" i="1"/>
  <c r="I1986" i="1"/>
  <c r="H1986" i="1"/>
  <c r="D1986" i="1"/>
  <c r="B1986" i="1"/>
  <c r="AA1985" i="1"/>
  <c r="Z1985" i="1"/>
  <c r="W1984" i="1"/>
  <c r="U1984" i="1"/>
  <c r="U1986" i="1" s="1"/>
  <c r="T1984" i="1"/>
  <c r="T1986" i="1" s="1"/>
  <c r="R1984" i="1"/>
  <c r="R1986" i="1" s="1"/>
  <c r="Q1984" i="1"/>
  <c r="O1984" i="1"/>
  <c r="O1986" i="1" s="1"/>
  <c r="N1984" i="1"/>
  <c r="N1986" i="1" s="1"/>
  <c r="K1984" i="1"/>
  <c r="K1986" i="1" s="1"/>
  <c r="I1984" i="1"/>
  <c r="F1984" i="1"/>
  <c r="F1986" i="1" s="1"/>
  <c r="E1984" i="1"/>
  <c r="E1986" i="1" s="1"/>
  <c r="C1984" i="1"/>
  <c r="C1986" i="1" s="1"/>
  <c r="B1984" i="1"/>
  <c r="Z1983" i="1"/>
  <c r="AA1983" i="1" s="1"/>
  <c r="AA1982" i="1"/>
  <c r="Z1982" i="1"/>
  <c r="Y1981" i="1"/>
  <c r="Y1984" i="1" s="1"/>
  <c r="Y1986" i="1" s="1"/>
  <c r="X1981" i="1"/>
  <c r="X1984" i="1" s="1"/>
  <c r="X1986" i="1" s="1"/>
  <c r="W1981" i="1"/>
  <c r="V1981" i="1"/>
  <c r="V1984" i="1" s="1"/>
  <c r="V1986" i="1" s="1"/>
  <c r="U1981" i="1"/>
  <c r="T1981" i="1"/>
  <c r="S1981" i="1"/>
  <c r="S1984" i="1" s="1"/>
  <c r="S1986" i="1" s="1"/>
  <c r="R1981" i="1"/>
  <c r="Q1981" i="1"/>
  <c r="P1981" i="1"/>
  <c r="P1984" i="1" s="1"/>
  <c r="P1986" i="1" s="1"/>
  <c r="O1981" i="1"/>
  <c r="N1981" i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G1981" i="1"/>
  <c r="G1984" i="1" s="1"/>
  <c r="G1986" i="1" s="1"/>
  <c r="F1981" i="1"/>
  <c r="E1981" i="1"/>
  <c r="D1981" i="1"/>
  <c r="D1984" i="1" s="1"/>
  <c r="C1981" i="1"/>
  <c r="B1981" i="1"/>
  <c r="Z1980" i="1"/>
  <c r="AA1980" i="1" s="1"/>
  <c r="X1976" i="1"/>
  <c r="U1976" i="1"/>
  <c r="N1976" i="1"/>
  <c r="I1976" i="1"/>
  <c r="G1976" i="1"/>
  <c r="F1976" i="1"/>
  <c r="AA1975" i="1"/>
  <c r="Z1975" i="1"/>
  <c r="Y1974" i="1"/>
  <c r="Y1976" i="1" s="1"/>
  <c r="X1974" i="1"/>
  <c r="W1974" i="1"/>
  <c r="W1976" i="1" s="1"/>
  <c r="V1974" i="1"/>
  <c r="V1976" i="1" s="1"/>
  <c r="T1974" i="1"/>
  <c r="T1976" i="1" s="1"/>
  <c r="S1974" i="1"/>
  <c r="S1976" i="1" s="1"/>
  <c r="R1974" i="1"/>
  <c r="R1976" i="1" s="1"/>
  <c r="Q1974" i="1"/>
  <c r="Q1976" i="1" s="1"/>
  <c r="P1974" i="1"/>
  <c r="P1976" i="1" s="1"/>
  <c r="L1974" i="1"/>
  <c r="L1976" i="1" s="1"/>
  <c r="K1974" i="1"/>
  <c r="K1976" i="1" s="1"/>
  <c r="J1974" i="1"/>
  <c r="J1976" i="1" s="1"/>
  <c r="H1974" i="1"/>
  <c r="H1976" i="1" s="1"/>
  <c r="G1974" i="1"/>
  <c r="F1974" i="1"/>
  <c r="E1974" i="1"/>
  <c r="E1976" i="1" s="1"/>
  <c r="D1974" i="1"/>
  <c r="D1976" i="1" s="1"/>
  <c r="B1974" i="1"/>
  <c r="B1976" i="1" s="1"/>
  <c r="Z1973" i="1"/>
  <c r="AA1973" i="1" s="1"/>
  <c r="Z1972" i="1"/>
  <c r="AA1972" i="1" s="1"/>
  <c r="Y1971" i="1"/>
  <c r="X1971" i="1"/>
  <c r="W1971" i="1"/>
  <c r="V1971" i="1"/>
  <c r="U1971" i="1"/>
  <c r="U1974" i="1" s="1"/>
  <c r="T1971" i="1"/>
  <c r="S1971" i="1"/>
  <c r="R1971" i="1"/>
  <c r="Q1971" i="1"/>
  <c r="P1971" i="1"/>
  <c r="O1971" i="1"/>
  <c r="O1974" i="1" s="1"/>
  <c r="O1976" i="1" s="1"/>
  <c r="N1971" i="1"/>
  <c r="N1974" i="1" s="1"/>
  <c r="M1971" i="1"/>
  <c r="L1971" i="1"/>
  <c r="K1971" i="1"/>
  <c r="J1971" i="1"/>
  <c r="I1971" i="1"/>
  <c r="I1974" i="1" s="1"/>
  <c r="H1971" i="1"/>
  <c r="G1971" i="1"/>
  <c r="F1971" i="1"/>
  <c r="E1971" i="1"/>
  <c r="D1971" i="1"/>
  <c r="C1971" i="1"/>
  <c r="C1974" i="1" s="1"/>
  <c r="C1976" i="1" s="1"/>
  <c r="B1971" i="1"/>
  <c r="AB1970" i="1"/>
  <c r="AA1970" i="1"/>
  <c r="Z1970" i="1"/>
  <c r="S1966" i="1"/>
  <c r="O1966" i="1"/>
  <c r="L1966" i="1"/>
  <c r="I1966" i="1"/>
  <c r="Z1965" i="1"/>
  <c r="Z1964" i="1"/>
  <c r="AB1964" i="1" s="1"/>
  <c r="X1964" i="1"/>
  <c r="X1966" i="1" s="1"/>
  <c r="W1964" i="1"/>
  <c r="W1966" i="1" s="1"/>
  <c r="V1964" i="1"/>
  <c r="V1966" i="1" s="1"/>
  <c r="Q1964" i="1"/>
  <c r="Q1966" i="1" s="1"/>
  <c r="P1964" i="1"/>
  <c r="P1966" i="1" s="1"/>
  <c r="L1964" i="1"/>
  <c r="K1964" i="1"/>
  <c r="K1966" i="1" s="1"/>
  <c r="J1964" i="1"/>
  <c r="J1966" i="1" s="1"/>
  <c r="H1964" i="1"/>
  <c r="H1966" i="1" s="1"/>
  <c r="E1964" i="1"/>
  <c r="E1966" i="1" s="1"/>
  <c r="D1964" i="1"/>
  <c r="D1966" i="1" s="1"/>
  <c r="Z1963" i="1"/>
  <c r="AA1963" i="1" s="1"/>
  <c r="AA1962" i="1"/>
  <c r="Z1962" i="1"/>
  <c r="Z1961" i="1"/>
  <c r="AB1961" i="1" s="1"/>
  <c r="Y1961" i="1"/>
  <c r="Y1964" i="1" s="1"/>
  <c r="Y1966" i="1" s="1"/>
  <c r="X1961" i="1"/>
  <c r="W1961" i="1"/>
  <c r="V1961" i="1"/>
  <c r="U1961" i="1"/>
  <c r="U1964" i="1" s="1"/>
  <c r="U1966" i="1" s="1"/>
  <c r="T1961" i="1"/>
  <c r="T1964" i="1" s="1"/>
  <c r="T1966" i="1" s="1"/>
  <c r="S1961" i="1"/>
  <c r="S1964" i="1" s="1"/>
  <c r="R1961" i="1"/>
  <c r="R1964" i="1" s="1"/>
  <c r="R1966" i="1" s="1"/>
  <c r="Q1961" i="1"/>
  <c r="P1961" i="1"/>
  <c r="O1961" i="1"/>
  <c r="O1964" i="1" s="1"/>
  <c r="N1961" i="1"/>
  <c r="N1964" i="1" s="1"/>
  <c r="N1966" i="1" s="1"/>
  <c r="M1961" i="1"/>
  <c r="M1964" i="1" s="1"/>
  <c r="M1966" i="1" s="1"/>
  <c r="L1961" i="1"/>
  <c r="K1961" i="1"/>
  <c r="J1961" i="1"/>
  <c r="I1961" i="1"/>
  <c r="I1964" i="1" s="1"/>
  <c r="H1961" i="1"/>
  <c r="G1961" i="1"/>
  <c r="G1964" i="1" s="1"/>
  <c r="G1966" i="1" s="1"/>
  <c r="F1961" i="1"/>
  <c r="F1964" i="1" s="1"/>
  <c r="F1966" i="1" s="1"/>
  <c r="E1961" i="1"/>
  <c r="D1961" i="1"/>
  <c r="C1961" i="1"/>
  <c r="C1964" i="1" s="1"/>
  <c r="C1966" i="1" s="1"/>
  <c r="B1961" i="1"/>
  <c r="B1964" i="1" s="1"/>
  <c r="B1966" i="1" s="1"/>
  <c r="AB1960" i="1"/>
  <c r="Z1960" i="1"/>
  <c r="AA1960" i="1" s="1"/>
  <c r="Y1956" i="1"/>
  <c r="U1956" i="1"/>
  <c r="R1956" i="1"/>
  <c r="O1956" i="1"/>
  <c r="I1956" i="1"/>
  <c r="C1956" i="1"/>
  <c r="B1956" i="1"/>
  <c r="AA1955" i="1"/>
  <c r="Z1955" i="1"/>
  <c r="W1954" i="1"/>
  <c r="W1956" i="1" s="1"/>
  <c r="V1954" i="1"/>
  <c r="V1956" i="1" s="1"/>
  <c r="P1954" i="1"/>
  <c r="P1956" i="1" s="1"/>
  <c r="N1954" i="1"/>
  <c r="N1956" i="1" s="1"/>
  <c r="K1954" i="1"/>
  <c r="K1956" i="1" s="1"/>
  <c r="J1954" i="1"/>
  <c r="J1956" i="1" s="1"/>
  <c r="E1954" i="1"/>
  <c r="E1956" i="1" s="1"/>
  <c r="D1954" i="1"/>
  <c r="D1956" i="1" s="1"/>
  <c r="B1954" i="1"/>
  <c r="Z1953" i="1"/>
  <c r="AA1953" i="1" s="1"/>
  <c r="AA1952" i="1"/>
  <c r="Z1952" i="1"/>
  <c r="Y1951" i="1"/>
  <c r="Y1954" i="1" s="1"/>
  <c r="X1951" i="1"/>
  <c r="X1954" i="1" s="1"/>
  <c r="X1956" i="1" s="1"/>
  <c r="W1951" i="1"/>
  <c r="V1951" i="1"/>
  <c r="U1951" i="1"/>
  <c r="U1954" i="1" s="1"/>
  <c r="T1951" i="1"/>
  <c r="T1954" i="1" s="1"/>
  <c r="T1956" i="1" s="1"/>
  <c r="S1951" i="1"/>
  <c r="S1954" i="1" s="1"/>
  <c r="S1956" i="1" s="1"/>
  <c r="R1951" i="1"/>
  <c r="R1954" i="1" s="1"/>
  <c r="Q1951" i="1"/>
  <c r="Q1954" i="1" s="1"/>
  <c r="Q1956" i="1" s="1"/>
  <c r="P1951" i="1"/>
  <c r="O1951" i="1"/>
  <c r="O1954" i="1" s="1"/>
  <c r="N1951" i="1"/>
  <c r="M1951" i="1"/>
  <c r="Z1951" i="1" s="1"/>
  <c r="L1951" i="1"/>
  <c r="L1954" i="1" s="1"/>
  <c r="L1956" i="1" s="1"/>
  <c r="K1951" i="1"/>
  <c r="J1951" i="1"/>
  <c r="I1951" i="1"/>
  <c r="I1954" i="1" s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D1951" i="1"/>
  <c r="C1951" i="1"/>
  <c r="C1954" i="1" s="1"/>
  <c r="B1951" i="1"/>
  <c r="AB1950" i="1"/>
  <c r="AA1950" i="1"/>
  <c r="Z1950" i="1"/>
  <c r="X1946" i="1"/>
  <c r="W1946" i="1"/>
  <c r="U1946" i="1"/>
  <c r="O1946" i="1"/>
  <c r="N1946" i="1"/>
  <c r="I1946" i="1"/>
  <c r="H1946" i="1"/>
  <c r="Z1945" i="1"/>
  <c r="W1944" i="1"/>
  <c r="V1944" i="1"/>
  <c r="V1946" i="1" s="1"/>
  <c r="T1944" i="1"/>
  <c r="T1946" i="1" s="1"/>
  <c r="S1944" i="1"/>
  <c r="S1946" i="1" s="1"/>
  <c r="Q1944" i="1"/>
  <c r="Q1946" i="1" s="1"/>
  <c r="P1944" i="1"/>
  <c r="P1946" i="1" s="1"/>
  <c r="N1944" i="1"/>
  <c r="K1944" i="1"/>
  <c r="K1946" i="1" s="1"/>
  <c r="J1944" i="1"/>
  <c r="J1946" i="1" s="1"/>
  <c r="H1944" i="1"/>
  <c r="G1944" i="1"/>
  <c r="G1946" i="1" s="1"/>
  <c r="E1944" i="1"/>
  <c r="E1946" i="1" s="1"/>
  <c r="D1944" i="1"/>
  <c r="D1946" i="1" s="1"/>
  <c r="B1944" i="1"/>
  <c r="B1946" i="1" s="1"/>
  <c r="Z1943" i="1"/>
  <c r="AA1943" i="1" s="1"/>
  <c r="AA1942" i="1"/>
  <c r="Z1942" i="1"/>
  <c r="Y1941" i="1"/>
  <c r="Y1944" i="1" s="1"/>
  <c r="Y1946" i="1" s="1"/>
  <c r="X1941" i="1"/>
  <c r="X1944" i="1" s="1"/>
  <c r="W1941" i="1"/>
  <c r="V1941" i="1"/>
  <c r="U1941" i="1"/>
  <c r="U1944" i="1" s="1"/>
  <c r="T1941" i="1"/>
  <c r="S1941" i="1"/>
  <c r="R1941" i="1"/>
  <c r="R1944" i="1" s="1"/>
  <c r="R1946" i="1" s="1"/>
  <c r="Q1941" i="1"/>
  <c r="P1941" i="1"/>
  <c r="O1941" i="1"/>
  <c r="O1944" i="1" s="1"/>
  <c r="N1941" i="1"/>
  <c r="M1941" i="1"/>
  <c r="Z1941" i="1" s="1"/>
  <c r="AB1941" i="1" s="1"/>
  <c r="L1941" i="1"/>
  <c r="L1944" i="1" s="1"/>
  <c r="L1946" i="1" s="1"/>
  <c r="K1941" i="1"/>
  <c r="J1941" i="1"/>
  <c r="I1941" i="1"/>
  <c r="I1944" i="1" s="1"/>
  <c r="H1941" i="1"/>
  <c r="G1941" i="1"/>
  <c r="F1941" i="1"/>
  <c r="F1944" i="1" s="1"/>
  <c r="F1946" i="1" s="1"/>
  <c r="E1941" i="1"/>
  <c r="D1941" i="1"/>
  <c r="C1941" i="1"/>
  <c r="C1944" i="1" s="1"/>
  <c r="C1946" i="1" s="1"/>
  <c r="B1941" i="1"/>
  <c r="AB1940" i="1"/>
  <c r="AA1940" i="1"/>
  <c r="Z1940" i="1"/>
  <c r="U1936" i="1"/>
  <c r="R1936" i="1"/>
  <c r="F1936" i="1"/>
  <c r="E1936" i="1"/>
  <c r="Z1935" i="1"/>
  <c r="Y1934" i="1"/>
  <c r="Y1936" i="1" s="1"/>
  <c r="X1934" i="1"/>
  <c r="X1936" i="1" s="1"/>
  <c r="V1934" i="1"/>
  <c r="V1936" i="1" s="1"/>
  <c r="R1934" i="1"/>
  <c r="P1934" i="1"/>
  <c r="P1936" i="1" s="1"/>
  <c r="M1934" i="1"/>
  <c r="M1936" i="1" s="1"/>
  <c r="L1934" i="1"/>
  <c r="L1936" i="1" s="1"/>
  <c r="K1934" i="1"/>
  <c r="K1936" i="1" s="1"/>
  <c r="J1934" i="1"/>
  <c r="J1936" i="1" s="1"/>
  <c r="E1934" i="1"/>
  <c r="D1934" i="1"/>
  <c r="D1936" i="1" s="1"/>
  <c r="B1934" i="1"/>
  <c r="B1936" i="1" s="1"/>
  <c r="AA1933" i="1"/>
  <c r="Z1933" i="1"/>
  <c r="AA1932" i="1"/>
  <c r="Z1932" i="1"/>
  <c r="AA1931" i="1"/>
  <c r="Z1931" i="1"/>
  <c r="AB1931" i="1" s="1"/>
  <c r="Y1931" i="1"/>
  <c r="X1931" i="1"/>
  <c r="W1931" i="1"/>
  <c r="W1934" i="1" s="1"/>
  <c r="W1936" i="1" s="1"/>
  <c r="V1931" i="1"/>
  <c r="U1931" i="1"/>
  <c r="U1934" i="1" s="1"/>
  <c r="T1931" i="1"/>
  <c r="T1934" i="1" s="1"/>
  <c r="T1936" i="1" s="1"/>
  <c r="S1931" i="1"/>
  <c r="S1934" i="1" s="1"/>
  <c r="S1936" i="1" s="1"/>
  <c r="R1931" i="1"/>
  <c r="Q1931" i="1"/>
  <c r="Q1934" i="1" s="1"/>
  <c r="Q1936" i="1" s="1"/>
  <c r="P1931" i="1"/>
  <c r="O1931" i="1"/>
  <c r="O1934" i="1" s="1"/>
  <c r="O1936" i="1" s="1"/>
  <c r="N1931" i="1"/>
  <c r="N1934" i="1" s="1"/>
  <c r="N1936" i="1" s="1"/>
  <c r="M1931" i="1"/>
  <c r="L1931" i="1"/>
  <c r="K1931" i="1"/>
  <c r="J1931" i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F1934" i="1" s="1"/>
  <c r="E1931" i="1"/>
  <c r="D1931" i="1"/>
  <c r="C1931" i="1"/>
  <c r="C1934" i="1" s="1"/>
  <c r="C1936" i="1" s="1"/>
  <c r="B1931" i="1"/>
  <c r="AA1930" i="1"/>
  <c r="Z1930" i="1"/>
  <c r="AB1930" i="1" s="1"/>
  <c r="X1926" i="1"/>
  <c r="U1926" i="1"/>
  <c r="M1926" i="1"/>
  <c r="I1926" i="1"/>
  <c r="AA1925" i="1"/>
  <c r="Z1925" i="1"/>
  <c r="Y1924" i="1"/>
  <c r="Y1926" i="1" s="1"/>
  <c r="X1924" i="1"/>
  <c r="V1924" i="1"/>
  <c r="V1926" i="1" s="1"/>
  <c r="T1924" i="1"/>
  <c r="T1926" i="1" s="1"/>
  <c r="S1924" i="1"/>
  <c r="S1926" i="1" s="1"/>
  <c r="R1924" i="1"/>
  <c r="R1926" i="1" s="1"/>
  <c r="P1924" i="1"/>
  <c r="P1926" i="1" s="1"/>
  <c r="M1924" i="1"/>
  <c r="L1924" i="1"/>
  <c r="L1926" i="1" s="1"/>
  <c r="J1924" i="1"/>
  <c r="J1926" i="1" s="1"/>
  <c r="H1924" i="1"/>
  <c r="H1926" i="1" s="1"/>
  <c r="G1924" i="1"/>
  <c r="G1926" i="1" s="1"/>
  <c r="F1924" i="1"/>
  <c r="F1926" i="1" s="1"/>
  <c r="E1924" i="1"/>
  <c r="E1926" i="1" s="1"/>
  <c r="D1924" i="1"/>
  <c r="D1926" i="1" s="1"/>
  <c r="AA1923" i="1"/>
  <c r="Z1923" i="1"/>
  <c r="Z1922" i="1"/>
  <c r="AA1922" i="1" s="1"/>
  <c r="AA1921" i="1"/>
  <c r="Z1921" i="1"/>
  <c r="AB1921" i="1" s="1"/>
  <c r="Y1921" i="1"/>
  <c r="X1921" i="1"/>
  <c r="W1921" i="1"/>
  <c r="W1924" i="1" s="1"/>
  <c r="W1926" i="1" s="1"/>
  <c r="V1921" i="1"/>
  <c r="U1921" i="1"/>
  <c r="U1924" i="1" s="1"/>
  <c r="T1921" i="1"/>
  <c r="S1921" i="1"/>
  <c r="R1921" i="1"/>
  <c r="Q1921" i="1"/>
  <c r="Q1924" i="1" s="1"/>
  <c r="Q1926" i="1" s="1"/>
  <c r="P1921" i="1"/>
  <c r="O1921" i="1"/>
  <c r="O1924" i="1" s="1"/>
  <c r="O1926" i="1" s="1"/>
  <c r="N1921" i="1"/>
  <c r="N1924" i="1" s="1"/>
  <c r="N1926" i="1" s="1"/>
  <c r="M1921" i="1"/>
  <c r="L1921" i="1"/>
  <c r="K1921" i="1"/>
  <c r="K1924" i="1" s="1"/>
  <c r="K1926" i="1" s="1"/>
  <c r="J1921" i="1"/>
  <c r="I1921" i="1"/>
  <c r="I1924" i="1" s="1"/>
  <c r="H1921" i="1"/>
  <c r="G1921" i="1"/>
  <c r="F1921" i="1"/>
  <c r="E1921" i="1"/>
  <c r="D1921" i="1"/>
  <c r="C1921" i="1"/>
  <c r="C1924" i="1" s="1"/>
  <c r="C1926" i="1" s="1"/>
  <c r="B1921" i="1"/>
  <c r="B1924" i="1" s="1"/>
  <c r="B1926" i="1" s="1"/>
  <c r="AA1920" i="1"/>
  <c r="Z1920" i="1"/>
  <c r="AB1920" i="1" s="1"/>
  <c r="O1916" i="1"/>
  <c r="N1916" i="1"/>
  <c r="C1916" i="1"/>
  <c r="Z1915" i="1"/>
  <c r="AA1915" i="1" s="1"/>
  <c r="V1914" i="1"/>
  <c r="V1916" i="1" s="1"/>
  <c r="T1914" i="1"/>
  <c r="T1916" i="1" s="1"/>
  <c r="S1914" i="1"/>
  <c r="S1916" i="1" s="1"/>
  <c r="P1914" i="1"/>
  <c r="P1916" i="1" s="1"/>
  <c r="N1914" i="1"/>
  <c r="M1914" i="1"/>
  <c r="M1916" i="1" s="1"/>
  <c r="J1914" i="1"/>
  <c r="J1916" i="1" s="1"/>
  <c r="G1914" i="1"/>
  <c r="G1916" i="1" s="1"/>
  <c r="D1914" i="1"/>
  <c r="D1916" i="1" s="1"/>
  <c r="Z1913" i="1"/>
  <c r="AA1913" i="1" s="1"/>
  <c r="Z1912" i="1"/>
  <c r="AA1912" i="1" s="1"/>
  <c r="Z1911" i="1"/>
  <c r="AB1911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U1911" i="1"/>
  <c r="U1914" i="1" s="1"/>
  <c r="U1916" i="1" s="1"/>
  <c r="T1911" i="1"/>
  <c r="S1911" i="1"/>
  <c r="R1911" i="1"/>
  <c r="R1914" i="1" s="1"/>
  <c r="R1916" i="1" s="1"/>
  <c r="Q1911" i="1"/>
  <c r="Q1914" i="1" s="1"/>
  <c r="Q1916" i="1" s="1"/>
  <c r="P1911" i="1"/>
  <c r="O1911" i="1"/>
  <c r="O1914" i="1" s="1"/>
  <c r="N1911" i="1"/>
  <c r="M1911" i="1"/>
  <c r="L1911" i="1"/>
  <c r="L1914" i="1" s="1"/>
  <c r="L1916" i="1" s="1"/>
  <c r="K1911" i="1"/>
  <c r="K1914" i="1" s="1"/>
  <c r="K1916" i="1" s="1"/>
  <c r="J1911" i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E1914" i="1" s="1"/>
  <c r="E1916" i="1" s="1"/>
  <c r="D1911" i="1"/>
  <c r="C1911" i="1"/>
  <c r="C1914" i="1" s="1"/>
  <c r="B1911" i="1"/>
  <c r="B1914" i="1" s="1"/>
  <c r="B1916" i="1" s="1"/>
  <c r="AA1910" i="1"/>
  <c r="Z1910" i="1"/>
  <c r="AB1910" i="1" s="1"/>
  <c r="X1906" i="1"/>
  <c r="O1906" i="1"/>
  <c r="F1906" i="1"/>
  <c r="AA1905" i="1"/>
  <c r="Z1905" i="1"/>
  <c r="Y1905" i="1"/>
  <c r="Y1906" i="1" s="1"/>
  <c r="X1905" i="1"/>
  <c r="W1905" i="1"/>
  <c r="V1905" i="1"/>
  <c r="U1905" i="1"/>
  <c r="U1906" i="1" s="1"/>
  <c r="T1905" i="1"/>
  <c r="S1905" i="1"/>
  <c r="S1906" i="1" s="1"/>
  <c r="R1905" i="1"/>
  <c r="Q1905" i="1"/>
  <c r="P1905" i="1"/>
  <c r="O1905" i="1"/>
  <c r="N1905" i="1"/>
  <c r="N1906" i="1" s="1"/>
  <c r="M1905" i="1"/>
  <c r="L1905" i="1"/>
  <c r="K1905" i="1"/>
  <c r="K1906" i="1" s="1"/>
  <c r="J1905" i="1"/>
  <c r="I1905" i="1"/>
  <c r="H1905" i="1"/>
  <c r="G1905" i="1"/>
  <c r="F1905" i="1"/>
  <c r="E1905" i="1"/>
  <c r="D1905" i="1"/>
  <c r="C1905" i="1"/>
  <c r="B1905" i="1"/>
  <c r="Z1904" i="1"/>
  <c r="AB1904" i="1" s="1"/>
  <c r="Y1904" i="1"/>
  <c r="X1904" i="1"/>
  <c r="W1904" i="1"/>
  <c r="W1906" i="1" s="1"/>
  <c r="R1904" i="1"/>
  <c r="R1906" i="1" s="1"/>
  <c r="N1904" i="1"/>
  <c r="M1904" i="1"/>
  <c r="M1906" i="1" s="1"/>
  <c r="L1904" i="1"/>
  <c r="L1906" i="1" s="1"/>
  <c r="K1904" i="1"/>
  <c r="J1904" i="1"/>
  <c r="I1904" i="1"/>
  <c r="I1906" i="1" s="1"/>
  <c r="B1904" i="1"/>
  <c r="AA1903" i="1"/>
  <c r="Z1903" i="1"/>
  <c r="Z1902" i="1"/>
  <c r="AA1902" i="1" s="1"/>
  <c r="Z1901" i="1"/>
  <c r="Y1901" i="1"/>
  <c r="X1901" i="1"/>
  <c r="W1901" i="1"/>
  <c r="V1901" i="1"/>
  <c r="V1904" i="1" s="1"/>
  <c r="U1901" i="1"/>
  <c r="U1904" i="1" s="1"/>
  <c r="T1901" i="1"/>
  <c r="T1904" i="1" s="1"/>
  <c r="T1906" i="1" s="1"/>
  <c r="S1901" i="1"/>
  <c r="S1904" i="1" s="1"/>
  <c r="R1901" i="1"/>
  <c r="Q1901" i="1"/>
  <c r="Q1904" i="1" s="1"/>
  <c r="P1901" i="1"/>
  <c r="P1904" i="1" s="1"/>
  <c r="O1901" i="1"/>
  <c r="O1904" i="1" s="1"/>
  <c r="N1901" i="1"/>
  <c r="M1901" i="1"/>
  <c r="L1901" i="1"/>
  <c r="K1901" i="1"/>
  <c r="J1901" i="1"/>
  <c r="I1901" i="1"/>
  <c r="H1901" i="1"/>
  <c r="H1904" i="1" s="1"/>
  <c r="H1906" i="1" s="1"/>
  <c r="G1901" i="1"/>
  <c r="G1904" i="1" s="1"/>
  <c r="F1901" i="1"/>
  <c r="F1904" i="1" s="1"/>
  <c r="E1901" i="1"/>
  <c r="E1904" i="1" s="1"/>
  <c r="D1901" i="1"/>
  <c r="D1904" i="1" s="1"/>
  <c r="C1901" i="1"/>
  <c r="C1904" i="1" s="1"/>
  <c r="B1901" i="1"/>
  <c r="Z1900" i="1"/>
  <c r="AA1900" i="1" s="1"/>
  <c r="V1896" i="1"/>
  <c r="L1896" i="1"/>
  <c r="J1896" i="1"/>
  <c r="C1896" i="1"/>
  <c r="Z1895" i="1"/>
  <c r="Z1896" i="1" s="1"/>
  <c r="AB1896" i="1" s="1"/>
  <c r="X1894" i="1"/>
  <c r="X1896" i="1" s="1"/>
  <c r="V1894" i="1"/>
  <c r="Q1894" i="1"/>
  <c r="Q1896" i="1" s="1"/>
  <c r="O1894" i="1"/>
  <c r="O1896" i="1" s="1"/>
  <c r="L1894" i="1"/>
  <c r="J1894" i="1"/>
  <c r="G1894" i="1"/>
  <c r="G1896" i="1" s="1"/>
  <c r="F1894" i="1"/>
  <c r="F1896" i="1" s="1"/>
  <c r="E1894" i="1"/>
  <c r="E1896" i="1" s="1"/>
  <c r="C1894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AB1891" i="1" s="1"/>
  <c r="Y1891" i="1"/>
  <c r="Y1894" i="1" s="1"/>
  <c r="Y1896" i="1" s="1"/>
  <c r="X1891" i="1"/>
  <c r="W1891" i="1"/>
  <c r="W1894" i="1" s="1"/>
  <c r="W1896" i="1" s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P1891" i="1"/>
  <c r="P1894" i="1" s="1"/>
  <c r="P1896" i="1" s="1"/>
  <c r="O1891" i="1"/>
  <c r="N1891" i="1"/>
  <c r="N1894" i="1" s="1"/>
  <c r="N1896" i="1" s="1"/>
  <c r="M1891" i="1"/>
  <c r="M1894" i="1" s="1"/>
  <c r="M1896" i="1" s="1"/>
  <c r="L1891" i="1"/>
  <c r="K1891" i="1"/>
  <c r="K1894" i="1" s="1"/>
  <c r="K1896" i="1" s="1"/>
  <c r="J1891" i="1"/>
  <c r="I1891" i="1"/>
  <c r="I1894" i="1" s="1"/>
  <c r="I1896" i="1" s="1"/>
  <c r="H1891" i="1"/>
  <c r="H1894" i="1" s="1"/>
  <c r="H1896" i="1" s="1"/>
  <c r="G1891" i="1"/>
  <c r="F1891" i="1"/>
  <c r="E1891" i="1"/>
  <c r="D1891" i="1"/>
  <c r="D1894" i="1" s="1"/>
  <c r="D1896" i="1" s="1"/>
  <c r="C1891" i="1"/>
  <c r="B1891" i="1"/>
  <c r="B1894" i="1" s="1"/>
  <c r="B1896" i="1" s="1"/>
  <c r="AA1890" i="1"/>
  <c r="Z1890" i="1"/>
  <c r="Z1894" i="1" s="1"/>
  <c r="AB1894" i="1" s="1"/>
  <c r="Y1885" i="1"/>
  <c r="X1885" i="1"/>
  <c r="W1885" i="1"/>
  <c r="V1885" i="1"/>
  <c r="U1885" i="1"/>
  <c r="T1885" i="1"/>
  <c r="S1885" i="1"/>
  <c r="R1885" i="1"/>
  <c r="Q1885" i="1"/>
  <c r="P1885" i="1"/>
  <c r="P1886" i="1" s="1"/>
  <c r="O1885" i="1"/>
  <c r="N1885" i="1"/>
  <c r="Z1885" i="1" s="1"/>
  <c r="M1885" i="1"/>
  <c r="L1885" i="1"/>
  <c r="K1885" i="1"/>
  <c r="J1885" i="1"/>
  <c r="I1885" i="1"/>
  <c r="H1885" i="1"/>
  <c r="G1885" i="1"/>
  <c r="F1885" i="1"/>
  <c r="E1885" i="1"/>
  <c r="D1885" i="1"/>
  <c r="D1886" i="1" s="1"/>
  <c r="C1885" i="1"/>
  <c r="B1885" i="1"/>
  <c r="T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O1884" i="1" s="1"/>
  <c r="N1882" i="1"/>
  <c r="Z1882" i="1" s="1"/>
  <c r="AA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Y1884" i="1" s="1"/>
  <c r="Y1886" i="1" s="1"/>
  <c r="X1881" i="1"/>
  <c r="X1884" i="1" s="1"/>
  <c r="X1886" i="1" s="1"/>
  <c r="W1881" i="1"/>
  <c r="V1881" i="1"/>
  <c r="V1884" i="1" s="1"/>
  <c r="U1881" i="1"/>
  <c r="T1881" i="1"/>
  <c r="S1881" i="1"/>
  <c r="S1884" i="1" s="1"/>
  <c r="R1881" i="1"/>
  <c r="Q1881" i="1"/>
  <c r="P1881" i="1"/>
  <c r="O1881" i="1"/>
  <c r="N1881" i="1"/>
  <c r="M1881" i="1"/>
  <c r="Z1881" i="1" s="1"/>
  <c r="L1881" i="1"/>
  <c r="L1884" i="1" s="1"/>
  <c r="K1881" i="1"/>
  <c r="J1881" i="1"/>
  <c r="J1884" i="1" s="1"/>
  <c r="I1881" i="1"/>
  <c r="H1881" i="1"/>
  <c r="H1884" i="1" s="1"/>
  <c r="G1881" i="1"/>
  <c r="G1884" i="1" s="1"/>
  <c r="G1886" i="1" s="1"/>
  <c r="F1881" i="1"/>
  <c r="E1881" i="1"/>
  <c r="E1884" i="1" s="1"/>
  <c r="E1886" i="1" s="1"/>
  <c r="D1881" i="1"/>
  <c r="C1881" i="1"/>
  <c r="B1881" i="1"/>
  <c r="Y1880" i="1"/>
  <c r="X1880" i="1"/>
  <c r="W1880" i="1"/>
  <c r="W1884" i="1" s="1"/>
  <c r="W1886" i="1" s="1"/>
  <c r="V1880" i="1"/>
  <c r="U1880" i="1"/>
  <c r="T1880" i="1"/>
  <c r="S1880" i="1"/>
  <c r="R1880" i="1"/>
  <c r="R1884" i="1" s="1"/>
  <c r="R1886" i="1" s="1"/>
  <c r="Q1880" i="1"/>
  <c r="Q1884" i="1" s="1"/>
  <c r="Q1886" i="1" s="1"/>
  <c r="P1880" i="1"/>
  <c r="P1884" i="1" s="1"/>
  <c r="O1880" i="1"/>
  <c r="N1880" i="1"/>
  <c r="M1880" i="1"/>
  <c r="L1880" i="1"/>
  <c r="K1880" i="1"/>
  <c r="K1884" i="1" s="1"/>
  <c r="K1886" i="1" s="1"/>
  <c r="J1880" i="1"/>
  <c r="I1880" i="1"/>
  <c r="H1880" i="1"/>
  <c r="G1880" i="1"/>
  <c r="F1880" i="1"/>
  <c r="F1884" i="1" s="1"/>
  <c r="F1886" i="1" s="1"/>
  <c r="E1880" i="1"/>
  <c r="D1880" i="1"/>
  <c r="D1884" i="1" s="1"/>
  <c r="C1880" i="1"/>
  <c r="C1884" i="1" s="1"/>
  <c r="B1880" i="1"/>
  <c r="Y1875" i="1"/>
  <c r="X1875" i="1"/>
  <c r="W1875" i="1"/>
  <c r="W1876" i="1" s="1"/>
  <c r="V1875" i="1"/>
  <c r="U1875" i="1"/>
  <c r="U1876" i="1" s="1"/>
  <c r="T1875" i="1"/>
  <c r="S1875" i="1"/>
  <c r="R1875" i="1"/>
  <c r="Q1875" i="1"/>
  <c r="P1875" i="1"/>
  <c r="O1875" i="1"/>
  <c r="N1875" i="1"/>
  <c r="M1875" i="1"/>
  <c r="L1875" i="1"/>
  <c r="L1876" i="1" s="1"/>
  <c r="K1875" i="1"/>
  <c r="K1876" i="1" s="1"/>
  <c r="J1875" i="1"/>
  <c r="I1875" i="1"/>
  <c r="H1875" i="1"/>
  <c r="G1875" i="1"/>
  <c r="F1875" i="1"/>
  <c r="E1875" i="1"/>
  <c r="D1875" i="1"/>
  <c r="C1875" i="1"/>
  <c r="B1875" i="1"/>
  <c r="R1874" i="1"/>
  <c r="R1876" i="1" s="1"/>
  <c r="B1874" i="1"/>
  <c r="B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Q1874" i="1" s="1"/>
  <c r="P1872" i="1"/>
  <c r="O1872" i="1"/>
  <c r="N1872" i="1"/>
  <c r="N1874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X1874" i="1" s="1"/>
  <c r="X1876" i="1" s="1"/>
  <c r="W1871" i="1"/>
  <c r="V1871" i="1"/>
  <c r="V1874" i="1" s="1"/>
  <c r="U1871" i="1"/>
  <c r="T1871" i="1"/>
  <c r="S1871" i="1"/>
  <c r="S1874" i="1" s="1"/>
  <c r="S1876" i="1" s="1"/>
  <c r="R1871" i="1"/>
  <c r="Q1871" i="1"/>
  <c r="P1871" i="1"/>
  <c r="O1871" i="1"/>
  <c r="O1874" i="1" s="1"/>
  <c r="N1871" i="1"/>
  <c r="Z1871" i="1" s="1"/>
  <c r="M1871" i="1"/>
  <c r="L1871" i="1"/>
  <c r="K1871" i="1"/>
  <c r="J1871" i="1"/>
  <c r="I1871" i="1"/>
  <c r="H1871" i="1"/>
  <c r="G1871" i="1"/>
  <c r="G1874" i="1" s="1"/>
  <c r="G1876" i="1" s="1"/>
  <c r="F1871" i="1"/>
  <c r="E1871" i="1"/>
  <c r="D1871" i="1"/>
  <c r="C1871" i="1"/>
  <c r="B1871" i="1"/>
  <c r="Y1870" i="1"/>
  <c r="Y1874" i="1" s="1"/>
  <c r="Y1876" i="1" s="1"/>
  <c r="X1870" i="1"/>
  <c r="W1870" i="1"/>
  <c r="W1874" i="1" s="1"/>
  <c r="V1870" i="1"/>
  <c r="U1870" i="1"/>
  <c r="U1874" i="1" s="1"/>
  <c r="T1870" i="1"/>
  <c r="T1874" i="1" s="1"/>
  <c r="T1876" i="1" s="1"/>
  <c r="S1870" i="1"/>
  <c r="R1870" i="1"/>
  <c r="Q1870" i="1"/>
  <c r="P1870" i="1"/>
  <c r="O1870" i="1"/>
  <c r="N1870" i="1"/>
  <c r="M1870" i="1"/>
  <c r="Z1870" i="1" s="1"/>
  <c r="L1870" i="1"/>
  <c r="L1874" i="1" s="1"/>
  <c r="K1870" i="1"/>
  <c r="K1874" i="1" s="1"/>
  <c r="J1870" i="1"/>
  <c r="J1874" i="1" s="1"/>
  <c r="I1870" i="1"/>
  <c r="I1874" i="1" s="1"/>
  <c r="I1876" i="1" s="1"/>
  <c r="H1870" i="1"/>
  <c r="H1874" i="1" s="1"/>
  <c r="H1876" i="1" s="1"/>
  <c r="G1870" i="1"/>
  <c r="F1870" i="1"/>
  <c r="F1874" i="1" s="1"/>
  <c r="F1876" i="1" s="1"/>
  <c r="E1870" i="1"/>
  <c r="E1874" i="1" s="1"/>
  <c r="D1870" i="1"/>
  <c r="C1870" i="1"/>
  <c r="C1874" i="1" s="1"/>
  <c r="B1870" i="1"/>
  <c r="Y1865" i="1"/>
  <c r="X1865" i="1"/>
  <c r="W1865" i="1"/>
  <c r="V1865" i="1"/>
  <c r="U1865" i="1"/>
  <c r="T1865" i="1"/>
  <c r="S1865" i="1"/>
  <c r="R1865" i="1"/>
  <c r="Q1865" i="1"/>
  <c r="P1865" i="1"/>
  <c r="P1866" i="1" s="1"/>
  <c r="O1865" i="1"/>
  <c r="N1865" i="1"/>
  <c r="Z1865" i="1" s="1"/>
  <c r="M1865" i="1"/>
  <c r="L1865" i="1"/>
  <c r="K1865" i="1"/>
  <c r="K1866" i="1" s="1"/>
  <c r="J1865" i="1"/>
  <c r="I1865" i="1"/>
  <c r="H1865" i="1"/>
  <c r="G1865" i="1"/>
  <c r="F1865" i="1"/>
  <c r="E1865" i="1"/>
  <c r="D1865" i="1"/>
  <c r="C1865" i="1"/>
  <c r="B1865" i="1"/>
  <c r="U1864" i="1"/>
  <c r="U1866" i="1" s="1"/>
  <c r="T1864" i="1"/>
  <c r="T1866" i="1" s="1"/>
  <c r="E1864" i="1"/>
  <c r="Y1863" i="1"/>
  <c r="X1863" i="1"/>
  <c r="W1863" i="1"/>
  <c r="V1863" i="1"/>
  <c r="U1863" i="1"/>
  <c r="T1863" i="1"/>
  <c r="S1863" i="1"/>
  <c r="R1863" i="1"/>
  <c r="Q1863" i="1"/>
  <c r="Q1864" i="1" s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L1864" i="1" s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X1864" i="1" s="1"/>
  <c r="W1861" i="1"/>
  <c r="V1861" i="1"/>
  <c r="U1861" i="1"/>
  <c r="T1861" i="1"/>
  <c r="S1861" i="1"/>
  <c r="R1861" i="1"/>
  <c r="Q1861" i="1"/>
  <c r="P1861" i="1"/>
  <c r="O1861" i="1"/>
  <c r="N1861" i="1"/>
  <c r="Z1861" i="1" s="1"/>
  <c r="M1861" i="1"/>
  <c r="L1861" i="1"/>
  <c r="K1861" i="1"/>
  <c r="J1861" i="1"/>
  <c r="I1861" i="1"/>
  <c r="I1864" i="1" s="1"/>
  <c r="I1866" i="1" s="1"/>
  <c r="H1861" i="1"/>
  <c r="G1861" i="1"/>
  <c r="F1861" i="1"/>
  <c r="E1861" i="1"/>
  <c r="D1861" i="1"/>
  <c r="C1861" i="1"/>
  <c r="B1861" i="1"/>
  <c r="B1864" i="1" s="1"/>
  <c r="B1866" i="1" s="1"/>
  <c r="Y1860" i="1"/>
  <c r="Y1864" i="1" s="1"/>
  <c r="Y1866" i="1" s="1"/>
  <c r="X1860" i="1"/>
  <c r="W1860" i="1"/>
  <c r="W1864" i="1" s="1"/>
  <c r="W1866" i="1" s="1"/>
  <c r="V1860" i="1"/>
  <c r="V1864" i="1" s="1"/>
  <c r="U1860" i="1"/>
  <c r="T1860" i="1"/>
  <c r="S1860" i="1"/>
  <c r="S1864" i="1" s="1"/>
  <c r="R1860" i="1"/>
  <c r="Q1860" i="1"/>
  <c r="P1860" i="1"/>
  <c r="P1864" i="1" s="1"/>
  <c r="O1860" i="1"/>
  <c r="O1864" i="1" s="1"/>
  <c r="O1866" i="1" s="1"/>
  <c r="N1860" i="1"/>
  <c r="M1860" i="1"/>
  <c r="L1860" i="1"/>
  <c r="K1860" i="1"/>
  <c r="K1864" i="1" s="1"/>
  <c r="J1860" i="1"/>
  <c r="J1864" i="1" s="1"/>
  <c r="I1860" i="1"/>
  <c r="H1860" i="1"/>
  <c r="H1864" i="1" s="1"/>
  <c r="H1866" i="1" s="1"/>
  <c r="G1860" i="1"/>
  <c r="G1864" i="1" s="1"/>
  <c r="G1866" i="1" s="1"/>
  <c r="F1860" i="1"/>
  <c r="E1860" i="1"/>
  <c r="D1860" i="1"/>
  <c r="D1864" i="1" s="1"/>
  <c r="C1860" i="1"/>
  <c r="C1864" i="1" s="1"/>
  <c r="C1866" i="1" s="1"/>
  <c r="B1860" i="1"/>
  <c r="Y1855" i="1"/>
  <c r="X1855" i="1"/>
  <c r="W1855" i="1"/>
  <c r="V1855" i="1"/>
  <c r="U1855" i="1"/>
  <c r="U1856" i="1" s="1"/>
  <c r="T1855" i="1"/>
  <c r="S1855" i="1"/>
  <c r="R1855" i="1"/>
  <c r="Q1855" i="1"/>
  <c r="P1855" i="1"/>
  <c r="O1855" i="1"/>
  <c r="N1855" i="1"/>
  <c r="Z1855" i="1" s="1"/>
  <c r="M1855" i="1"/>
  <c r="L1855" i="1"/>
  <c r="K1855" i="1"/>
  <c r="J1855" i="1"/>
  <c r="I1855" i="1"/>
  <c r="I1856" i="1" s="1"/>
  <c r="H1855" i="1"/>
  <c r="G1855" i="1"/>
  <c r="F1855" i="1"/>
  <c r="E1855" i="1"/>
  <c r="D1855" i="1"/>
  <c r="C1855" i="1"/>
  <c r="B1855" i="1"/>
  <c r="V1854" i="1"/>
  <c r="V1856" i="1" s="1"/>
  <c r="H1854" i="1"/>
  <c r="H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X1854" i="1" s="1"/>
  <c r="W1851" i="1"/>
  <c r="V1851" i="1"/>
  <c r="U1851" i="1"/>
  <c r="U1854" i="1" s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I1854" i="1" s="1"/>
  <c r="H1851" i="1"/>
  <c r="G1851" i="1"/>
  <c r="F1851" i="1"/>
  <c r="E1851" i="1"/>
  <c r="D1851" i="1"/>
  <c r="C1851" i="1"/>
  <c r="B1851" i="1"/>
  <c r="Y1850" i="1"/>
  <c r="X1850" i="1"/>
  <c r="W1850" i="1"/>
  <c r="V1850" i="1"/>
  <c r="U1850" i="1"/>
  <c r="T1850" i="1"/>
  <c r="T1854" i="1" s="1"/>
  <c r="T1856" i="1" s="1"/>
  <c r="S1850" i="1"/>
  <c r="S1854" i="1" s="1"/>
  <c r="R1850" i="1"/>
  <c r="Q1850" i="1"/>
  <c r="Q1854" i="1" s="1"/>
  <c r="P1850" i="1"/>
  <c r="P1854" i="1" s="1"/>
  <c r="P1856" i="1" s="1"/>
  <c r="O1850" i="1"/>
  <c r="O1854" i="1" s="1"/>
  <c r="O1856" i="1" s="1"/>
  <c r="N1850" i="1"/>
  <c r="N1854" i="1" s="1"/>
  <c r="M1850" i="1"/>
  <c r="L1850" i="1"/>
  <c r="L1854" i="1" s="1"/>
  <c r="K1850" i="1"/>
  <c r="J1850" i="1"/>
  <c r="J1854" i="1" s="1"/>
  <c r="J1856" i="1" s="1"/>
  <c r="I1850" i="1"/>
  <c r="H1850" i="1"/>
  <c r="G1850" i="1"/>
  <c r="G1854" i="1" s="1"/>
  <c r="F1850" i="1"/>
  <c r="E1850" i="1"/>
  <c r="E1854" i="1" s="1"/>
  <c r="D1850" i="1"/>
  <c r="C1850" i="1"/>
  <c r="C1854" i="1" s="1"/>
  <c r="C1856" i="1" s="1"/>
  <c r="B1850" i="1"/>
  <c r="B1854" i="1" s="1"/>
  <c r="Y1845" i="1"/>
  <c r="Y1846" i="1" s="1"/>
  <c r="X1845" i="1"/>
  <c r="W1845" i="1"/>
  <c r="V1845" i="1"/>
  <c r="U1845" i="1"/>
  <c r="U1846" i="1" s="1"/>
  <c r="T1845" i="1"/>
  <c r="S1845" i="1"/>
  <c r="S1846" i="1" s="1"/>
  <c r="R1845" i="1"/>
  <c r="Q1845" i="1"/>
  <c r="P1845" i="1"/>
  <c r="O1845" i="1"/>
  <c r="N1845" i="1"/>
  <c r="M1845" i="1"/>
  <c r="M1846" i="1" s="1"/>
  <c r="L1845" i="1"/>
  <c r="K1845" i="1"/>
  <c r="J1845" i="1"/>
  <c r="I1845" i="1"/>
  <c r="I1846" i="1" s="1"/>
  <c r="H1845" i="1"/>
  <c r="H1846" i="1" s="1"/>
  <c r="G1845" i="1"/>
  <c r="F1845" i="1"/>
  <c r="E1845" i="1"/>
  <c r="D1845" i="1"/>
  <c r="C1845" i="1"/>
  <c r="C1846" i="1" s="1"/>
  <c r="B1845" i="1"/>
  <c r="Y1844" i="1"/>
  <c r="T1844" i="1"/>
  <c r="T1846" i="1" s="1"/>
  <c r="M1844" i="1"/>
  <c r="H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X1844" i="1" s="1"/>
  <c r="W1842" i="1"/>
  <c r="V1842" i="1"/>
  <c r="U1842" i="1"/>
  <c r="T1842" i="1"/>
  <c r="S1842" i="1"/>
  <c r="R1842" i="1"/>
  <c r="Q1842" i="1"/>
  <c r="P1842" i="1"/>
  <c r="P1844" i="1" s="1"/>
  <c r="P1846" i="1" s="1"/>
  <c r="O1842" i="1"/>
  <c r="N1842" i="1"/>
  <c r="Z1842" i="1" s="1"/>
  <c r="M1842" i="1"/>
  <c r="L1842" i="1"/>
  <c r="L1844" i="1" s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S1844" i="1" s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G1844" i="1" s="1"/>
  <c r="G1846" i="1" s="1"/>
  <c r="F1841" i="1"/>
  <c r="E1841" i="1"/>
  <c r="D1841" i="1"/>
  <c r="C1841" i="1"/>
  <c r="B1841" i="1"/>
  <c r="Y1840" i="1"/>
  <c r="X1840" i="1"/>
  <c r="W1840" i="1"/>
  <c r="W1844" i="1" s="1"/>
  <c r="W1846" i="1" s="1"/>
  <c r="V1840" i="1"/>
  <c r="V1844" i="1" s="1"/>
  <c r="U1840" i="1"/>
  <c r="U1844" i="1" s="1"/>
  <c r="T1840" i="1"/>
  <c r="S1840" i="1"/>
  <c r="R1840" i="1"/>
  <c r="R1844" i="1" s="1"/>
  <c r="R1846" i="1" s="1"/>
  <c r="Q1840" i="1"/>
  <c r="Q1844" i="1" s="1"/>
  <c r="P1840" i="1"/>
  <c r="O1840" i="1"/>
  <c r="O1844" i="1" s="1"/>
  <c r="O1846" i="1" s="1"/>
  <c r="N1840" i="1"/>
  <c r="N1844" i="1" s="1"/>
  <c r="M1840" i="1"/>
  <c r="L1840" i="1"/>
  <c r="K1840" i="1"/>
  <c r="K1844" i="1" s="1"/>
  <c r="K1846" i="1" s="1"/>
  <c r="J1840" i="1"/>
  <c r="J1844" i="1" s="1"/>
  <c r="I1840" i="1"/>
  <c r="I1844" i="1" s="1"/>
  <c r="H1840" i="1"/>
  <c r="G1840" i="1"/>
  <c r="F1840" i="1"/>
  <c r="F1844" i="1" s="1"/>
  <c r="F1846" i="1" s="1"/>
  <c r="E1840" i="1"/>
  <c r="E1844" i="1" s="1"/>
  <c r="D1840" i="1"/>
  <c r="C1840" i="1"/>
  <c r="C1844" i="1" s="1"/>
  <c r="B1840" i="1"/>
  <c r="B1844" i="1" s="1"/>
  <c r="B1846" i="1" s="1"/>
  <c r="Y1835" i="1"/>
  <c r="X1835" i="1"/>
  <c r="W1835" i="1"/>
  <c r="W1836" i="1" s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K1836" i="1" s="1"/>
  <c r="J1835" i="1"/>
  <c r="I1835" i="1"/>
  <c r="H1835" i="1"/>
  <c r="G1835" i="1"/>
  <c r="G1836" i="1" s="1"/>
  <c r="F1835" i="1"/>
  <c r="E1835" i="1"/>
  <c r="D1835" i="1"/>
  <c r="C1835" i="1"/>
  <c r="B1835" i="1"/>
  <c r="T1834" i="1"/>
  <c r="T1836" i="1" s="1"/>
  <c r="S1834" i="1"/>
  <c r="N1834" i="1"/>
  <c r="N1836" i="1" s="1"/>
  <c r="H1834" i="1"/>
  <c r="H1836" i="1" s="1"/>
  <c r="G1834" i="1"/>
  <c r="B1834" i="1"/>
  <c r="B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W1834" i="1" s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K1834" i="1" s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O1834" i="1" s="1"/>
  <c r="N1831" i="1"/>
  <c r="Z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C1834" i="1" s="1"/>
  <c r="B1831" i="1"/>
  <c r="Y1830" i="1"/>
  <c r="Y1834" i="1" s="1"/>
  <c r="Y1836" i="1" s="1"/>
  <c r="X1830" i="1"/>
  <c r="X1834" i="1" s="1"/>
  <c r="W1830" i="1"/>
  <c r="V1830" i="1"/>
  <c r="V1834" i="1" s="1"/>
  <c r="U1830" i="1"/>
  <c r="T1830" i="1"/>
  <c r="S1830" i="1"/>
  <c r="R1830" i="1"/>
  <c r="R1834" i="1" s="1"/>
  <c r="R1836" i="1" s="1"/>
  <c r="Q1830" i="1"/>
  <c r="Q1834" i="1" s="1"/>
  <c r="P1830" i="1"/>
  <c r="P1834" i="1" s="1"/>
  <c r="O1830" i="1"/>
  <c r="N1830" i="1"/>
  <c r="M1830" i="1"/>
  <c r="L1830" i="1"/>
  <c r="L1834" i="1" s="1"/>
  <c r="K1830" i="1"/>
  <c r="J1830" i="1"/>
  <c r="J1834" i="1" s="1"/>
  <c r="I1830" i="1"/>
  <c r="H1830" i="1"/>
  <c r="G1830" i="1"/>
  <c r="F1830" i="1"/>
  <c r="F1834" i="1" s="1"/>
  <c r="F1836" i="1" s="1"/>
  <c r="E1830" i="1"/>
  <c r="E1834" i="1" s="1"/>
  <c r="D1830" i="1"/>
  <c r="D1834" i="1" s="1"/>
  <c r="C1830" i="1"/>
  <c r="B1830" i="1"/>
  <c r="D1826" i="1"/>
  <c r="C1826" i="1"/>
  <c r="Y1825" i="1"/>
  <c r="X1825" i="1"/>
  <c r="W1825" i="1"/>
  <c r="V1825" i="1"/>
  <c r="U1825" i="1"/>
  <c r="T1825" i="1"/>
  <c r="S1825" i="1"/>
  <c r="R1825" i="1"/>
  <c r="R1826" i="1" s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F1826" i="1" s="1"/>
  <c r="E1825" i="1"/>
  <c r="D1825" i="1"/>
  <c r="C1825" i="1"/>
  <c r="B1825" i="1"/>
  <c r="O1824" i="1"/>
  <c r="O1826" i="1" s="1"/>
  <c r="N1824" i="1"/>
  <c r="C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R1824" i="1" s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F1824" i="1" s="1"/>
  <c r="E1822" i="1"/>
  <c r="D1822" i="1"/>
  <c r="C1822" i="1"/>
  <c r="B1822" i="1"/>
  <c r="B1824" i="1" s="1"/>
  <c r="Y1821" i="1"/>
  <c r="X1821" i="1"/>
  <c r="W1821" i="1"/>
  <c r="V1821" i="1"/>
  <c r="V1824" i="1" s="1"/>
  <c r="U1821" i="1"/>
  <c r="U1824" i="1" s="1"/>
  <c r="U1826" i="1" s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J1824" i="1" s="1"/>
  <c r="I1821" i="1"/>
  <c r="I1824" i="1" s="1"/>
  <c r="I1826" i="1" s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W1820" i="1"/>
  <c r="V1820" i="1"/>
  <c r="U1820" i="1"/>
  <c r="T1820" i="1"/>
  <c r="T1824" i="1" s="1"/>
  <c r="T1826" i="1" s="1"/>
  <c r="S1820" i="1"/>
  <c r="R1820" i="1"/>
  <c r="Q1820" i="1"/>
  <c r="Q1824" i="1" s="1"/>
  <c r="P1820" i="1"/>
  <c r="P1824" i="1" s="1"/>
  <c r="P1826" i="1" s="1"/>
  <c r="O1820" i="1"/>
  <c r="N1820" i="1"/>
  <c r="M1820" i="1"/>
  <c r="L1820" i="1"/>
  <c r="K1820" i="1"/>
  <c r="J1820" i="1"/>
  <c r="I1820" i="1"/>
  <c r="H1820" i="1"/>
  <c r="H1824" i="1" s="1"/>
  <c r="H1826" i="1" s="1"/>
  <c r="G1820" i="1"/>
  <c r="F1820" i="1"/>
  <c r="E1820" i="1"/>
  <c r="E1824" i="1" s="1"/>
  <c r="D1820" i="1"/>
  <c r="D1824" i="1" s="1"/>
  <c r="C1820" i="1"/>
  <c r="B1820" i="1"/>
  <c r="P1816" i="1"/>
  <c r="O1816" i="1"/>
  <c r="Y1815" i="1"/>
  <c r="Y1816" i="1" s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M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V1814" i="1"/>
  <c r="V1816" i="1" s="1"/>
  <c r="Q1814" i="1"/>
  <c r="P1814" i="1"/>
  <c r="J1814" i="1"/>
  <c r="J1816" i="1" s="1"/>
  <c r="I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Y1814" i="1" s="1"/>
  <c r="X1812" i="1"/>
  <c r="W1812" i="1"/>
  <c r="V1812" i="1"/>
  <c r="U1812" i="1"/>
  <c r="U1814" i="1" s="1"/>
  <c r="T1812" i="1"/>
  <c r="S1812" i="1"/>
  <c r="R1812" i="1"/>
  <c r="Q1812" i="1"/>
  <c r="P1812" i="1"/>
  <c r="O1812" i="1"/>
  <c r="N1812" i="1"/>
  <c r="M1812" i="1"/>
  <c r="M1814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E1814" i="1" s="1"/>
  <c r="D1811" i="1"/>
  <c r="C1811" i="1"/>
  <c r="B1811" i="1"/>
  <c r="Y1810" i="1"/>
  <c r="X1810" i="1"/>
  <c r="W1810" i="1"/>
  <c r="V1810" i="1"/>
  <c r="U1810" i="1"/>
  <c r="T1810" i="1"/>
  <c r="T1814" i="1" s="1"/>
  <c r="T1816" i="1" s="1"/>
  <c r="S1810" i="1"/>
  <c r="R1810" i="1"/>
  <c r="Q1810" i="1"/>
  <c r="P1810" i="1"/>
  <c r="O1810" i="1"/>
  <c r="O1814" i="1" s="1"/>
  <c r="N1810" i="1"/>
  <c r="N1814" i="1" s="1"/>
  <c r="M1810" i="1"/>
  <c r="L1810" i="1"/>
  <c r="K1810" i="1"/>
  <c r="J1810" i="1"/>
  <c r="I1810" i="1"/>
  <c r="H1810" i="1"/>
  <c r="H1814" i="1" s="1"/>
  <c r="H1816" i="1" s="1"/>
  <c r="G1810" i="1"/>
  <c r="F1810" i="1"/>
  <c r="E1810" i="1"/>
  <c r="D1810" i="1"/>
  <c r="C1810" i="1"/>
  <c r="C1814" i="1" s="1"/>
  <c r="C1816" i="1" s="1"/>
  <c r="B1810" i="1"/>
  <c r="B1814" i="1" s="1"/>
  <c r="W1806" i="1"/>
  <c r="J1806" i="1"/>
  <c r="Y1805" i="1"/>
  <c r="X1805" i="1"/>
  <c r="W1805" i="1"/>
  <c r="V1805" i="1"/>
  <c r="U1805" i="1"/>
  <c r="T1805" i="1"/>
  <c r="T1806" i="1" s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H1806" i="1" s="1"/>
  <c r="G1805" i="1"/>
  <c r="F1805" i="1"/>
  <c r="E1805" i="1"/>
  <c r="D1805" i="1"/>
  <c r="C1805" i="1"/>
  <c r="B1805" i="1"/>
  <c r="X1804" i="1"/>
  <c r="X1806" i="1" s="1"/>
  <c r="W1804" i="1"/>
  <c r="Q1804" i="1"/>
  <c r="Q1806" i="1" s="1"/>
  <c r="E1804" i="1"/>
  <c r="E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T1804" i="1" s="1"/>
  <c r="S1802" i="1"/>
  <c r="R1802" i="1"/>
  <c r="Q1802" i="1"/>
  <c r="P1802" i="1"/>
  <c r="P1804" i="1" s="1"/>
  <c r="O1802" i="1"/>
  <c r="N1802" i="1"/>
  <c r="M1802" i="1"/>
  <c r="L1802" i="1"/>
  <c r="K1802" i="1"/>
  <c r="J1802" i="1"/>
  <c r="I1802" i="1"/>
  <c r="H1802" i="1"/>
  <c r="H1804" i="1" s="1"/>
  <c r="G1802" i="1"/>
  <c r="F1802" i="1"/>
  <c r="E1802" i="1"/>
  <c r="D1802" i="1"/>
  <c r="D1804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L1804" i="1" s="1"/>
  <c r="L1806" i="1" s="1"/>
  <c r="K1801" i="1"/>
  <c r="K1804" i="1" s="1"/>
  <c r="K1806" i="1" s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W1800" i="1"/>
  <c r="V1800" i="1"/>
  <c r="V1804" i="1" s="1"/>
  <c r="V1806" i="1" s="1"/>
  <c r="U1800" i="1"/>
  <c r="T1800" i="1"/>
  <c r="S1800" i="1"/>
  <c r="S1804" i="1" s="1"/>
  <c r="R1800" i="1"/>
  <c r="R1804" i="1" s="1"/>
  <c r="R1806" i="1" s="1"/>
  <c r="Q1800" i="1"/>
  <c r="P1800" i="1"/>
  <c r="O1800" i="1"/>
  <c r="O1804" i="1" s="1"/>
  <c r="O1806" i="1" s="1"/>
  <c r="N1800" i="1"/>
  <c r="N1804" i="1" s="1"/>
  <c r="M1800" i="1"/>
  <c r="M1804" i="1" s="1"/>
  <c r="L1800" i="1"/>
  <c r="K1800" i="1"/>
  <c r="J1800" i="1"/>
  <c r="J1804" i="1" s="1"/>
  <c r="I1800" i="1"/>
  <c r="H1800" i="1"/>
  <c r="G1800" i="1"/>
  <c r="G1804" i="1" s="1"/>
  <c r="F1800" i="1"/>
  <c r="F1804" i="1" s="1"/>
  <c r="F1806" i="1" s="1"/>
  <c r="E1800" i="1"/>
  <c r="D1800" i="1"/>
  <c r="C1800" i="1"/>
  <c r="C1804" i="1" s="1"/>
  <c r="C1806" i="1" s="1"/>
  <c r="B1800" i="1"/>
  <c r="B1804" i="1" s="1"/>
  <c r="X1796" i="1"/>
  <c r="R1796" i="1"/>
  <c r="F1796" i="1"/>
  <c r="E1796" i="1"/>
  <c r="Y1795" i="1"/>
  <c r="X1795" i="1"/>
  <c r="W1795" i="1"/>
  <c r="W1796" i="1" s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X1794" i="1"/>
  <c r="W1794" i="1"/>
  <c r="S1794" i="1"/>
  <c r="S1796" i="1" s="1"/>
  <c r="R1794" i="1"/>
  <c r="L1794" i="1"/>
  <c r="L1796" i="1" s="1"/>
  <c r="G1794" i="1"/>
  <c r="G1796" i="1" s="1"/>
  <c r="F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O1794" i="1" s="1"/>
  <c r="N1792" i="1"/>
  <c r="M1792" i="1"/>
  <c r="L1792" i="1"/>
  <c r="K1792" i="1"/>
  <c r="K1794" i="1" s="1"/>
  <c r="J1792" i="1"/>
  <c r="I1792" i="1"/>
  <c r="H1792" i="1"/>
  <c r="G1792" i="1"/>
  <c r="F1792" i="1"/>
  <c r="E1792" i="1"/>
  <c r="D1792" i="1"/>
  <c r="C1792" i="1"/>
  <c r="C1794" i="1" s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V1790" i="1"/>
  <c r="V1794" i="1" s="1"/>
  <c r="V1796" i="1" s="1"/>
  <c r="U1790" i="1"/>
  <c r="U1794" i="1" s="1"/>
  <c r="T1790" i="1"/>
  <c r="S1790" i="1"/>
  <c r="R1790" i="1"/>
  <c r="Q1790" i="1"/>
  <c r="Q1794" i="1" s="1"/>
  <c r="Q1796" i="1" s="1"/>
  <c r="P1790" i="1"/>
  <c r="P1794" i="1" s="1"/>
  <c r="O1790" i="1"/>
  <c r="N1790" i="1"/>
  <c r="M1790" i="1"/>
  <c r="L1790" i="1"/>
  <c r="K1790" i="1"/>
  <c r="J1790" i="1"/>
  <c r="J1794" i="1" s="1"/>
  <c r="J1796" i="1" s="1"/>
  <c r="I1790" i="1"/>
  <c r="I1794" i="1" s="1"/>
  <c r="H1790" i="1"/>
  <c r="G1790" i="1"/>
  <c r="F1790" i="1"/>
  <c r="E1790" i="1"/>
  <c r="E1794" i="1" s="1"/>
  <c r="D1790" i="1"/>
  <c r="C1790" i="1"/>
  <c r="B1790" i="1"/>
  <c r="H1786" i="1"/>
  <c r="Y1785" i="1"/>
  <c r="X1785" i="1"/>
  <c r="W1785" i="1"/>
  <c r="V1785" i="1"/>
  <c r="U1785" i="1"/>
  <c r="T1785" i="1"/>
  <c r="T1786" i="1" s="1"/>
  <c r="S1785" i="1"/>
  <c r="S1786" i="1" s="1"/>
  <c r="R1785" i="1"/>
  <c r="Q1785" i="1"/>
  <c r="P1785" i="1"/>
  <c r="O1785" i="1"/>
  <c r="N1785" i="1"/>
  <c r="M1785" i="1"/>
  <c r="L1785" i="1"/>
  <c r="K1785" i="1"/>
  <c r="J1785" i="1"/>
  <c r="J1786" i="1" s="1"/>
  <c r="I1785" i="1"/>
  <c r="H1785" i="1"/>
  <c r="G1785" i="1"/>
  <c r="G1786" i="1" s="1"/>
  <c r="F1785" i="1"/>
  <c r="E1785" i="1"/>
  <c r="D1785" i="1"/>
  <c r="C1785" i="1"/>
  <c r="B1785" i="1"/>
  <c r="Y1784" i="1"/>
  <c r="Y1786" i="1" s="1"/>
  <c r="V1784" i="1"/>
  <c r="S1784" i="1"/>
  <c r="N1784" i="1"/>
  <c r="J1784" i="1"/>
  <c r="G1784" i="1"/>
  <c r="B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R1784" i="1" s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F1784" i="1" s="1"/>
  <c r="E1781" i="1"/>
  <c r="D1781" i="1"/>
  <c r="C1781" i="1"/>
  <c r="B1781" i="1"/>
  <c r="Y1780" i="1"/>
  <c r="X1780" i="1"/>
  <c r="W1780" i="1"/>
  <c r="W1784" i="1" s="1"/>
  <c r="V1780" i="1"/>
  <c r="U1780" i="1"/>
  <c r="T1780" i="1"/>
  <c r="T1784" i="1" s="1"/>
  <c r="S1780" i="1"/>
  <c r="R1780" i="1"/>
  <c r="Q1780" i="1"/>
  <c r="P1780" i="1"/>
  <c r="O1780" i="1"/>
  <c r="N1780" i="1"/>
  <c r="M1780" i="1"/>
  <c r="Z1780" i="1" s="1"/>
  <c r="L1780" i="1"/>
  <c r="K1780" i="1"/>
  <c r="K1784" i="1" s="1"/>
  <c r="J1780" i="1"/>
  <c r="I1780" i="1"/>
  <c r="H1780" i="1"/>
  <c r="H1784" i="1" s="1"/>
  <c r="G1780" i="1"/>
  <c r="F1780" i="1"/>
  <c r="E1780" i="1"/>
  <c r="D1780" i="1"/>
  <c r="C1780" i="1"/>
  <c r="B1780" i="1"/>
  <c r="Y1775" i="1"/>
  <c r="X1775" i="1"/>
  <c r="W1775" i="1"/>
  <c r="V1775" i="1"/>
  <c r="V1776" i="1" s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Q1774" i="1"/>
  <c r="E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T1774" i="1" s="1"/>
  <c r="T1776" i="1" s="1"/>
  <c r="S1771" i="1"/>
  <c r="R1771" i="1"/>
  <c r="R1774" i="1" s="1"/>
  <c r="Q1771" i="1"/>
  <c r="P1771" i="1"/>
  <c r="O1771" i="1"/>
  <c r="N1771" i="1"/>
  <c r="M1771" i="1"/>
  <c r="M1774" i="1" s="1"/>
  <c r="L1771" i="1"/>
  <c r="K1771" i="1"/>
  <c r="J1771" i="1"/>
  <c r="I1771" i="1"/>
  <c r="H1771" i="1"/>
  <c r="H1774" i="1" s="1"/>
  <c r="H1776" i="1" s="1"/>
  <c r="G1771" i="1"/>
  <c r="F1771" i="1"/>
  <c r="F1774" i="1" s="1"/>
  <c r="E1771" i="1"/>
  <c r="D1771" i="1"/>
  <c r="C1771" i="1"/>
  <c r="B1771" i="1"/>
  <c r="Y1770" i="1"/>
  <c r="Y1774" i="1" s="1"/>
  <c r="X1770" i="1"/>
  <c r="W1770" i="1"/>
  <c r="V1770" i="1"/>
  <c r="V1774" i="1" s="1"/>
  <c r="U1770" i="1"/>
  <c r="U1774" i="1" s="1"/>
  <c r="T1770" i="1"/>
  <c r="S1770" i="1"/>
  <c r="R1770" i="1"/>
  <c r="Q1770" i="1"/>
  <c r="P1770" i="1"/>
  <c r="P1774" i="1" s="1"/>
  <c r="O1770" i="1"/>
  <c r="N1770" i="1"/>
  <c r="Z1770" i="1" s="1"/>
  <c r="M1770" i="1"/>
  <c r="L1770" i="1"/>
  <c r="K1770" i="1"/>
  <c r="J1770" i="1"/>
  <c r="J1774" i="1" s="1"/>
  <c r="J1776" i="1" s="1"/>
  <c r="I1770" i="1"/>
  <c r="I1774" i="1" s="1"/>
  <c r="H1770" i="1"/>
  <c r="G1770" i="1"/>
  <c r="F1770" i="1"/>
  <c r="E1770" i="1"/>
  <c r="D1770" i="1"/>
  <c r="D1774" i="1" s="1"/>
  <c r="C1770" i="1"/>
  <c r="B1770" i="1"/>
  <c r="B1774" i="1" s="1"/>
  <c r="X1766" i="1"/>
  <c r="L1766" i="1"/>
  <c r="Y1765" i="1"/>
  <c r="X1765" i="1"/>
  <c r="W1765" i="1"/>
  <c r="W1766" i="1" s="1"/>
  <c r="V1765" i="1"/>
  <c r="V1766" i="1" s="1"/>
  <c r="U1765" i="1"/>
  <c r="U1766" i="1" s="1"/>
  <c r="T1765" i="1"/>
  <c r="S1765" i="1"/>
  <c r="R1765" i="1"/>
  <c r="Q1765" i="1"/>
  <c r="P1765" i="1"/>
  <c r="P1766" i="1" s="1"/>
  <c r="O1765" i="1"/>
  <c r="O1766" i="1" s="1"/>
  <c r="N1765" i="1"/>
  <c r="M1765" i="1"/>
  <c r="Z1765" i="1" s="1"/>
  <c r="L1765" i="1"/>
  <c r="K1765" i="1"/>
  <c r="K1766" i="1" s="1"/>
  <c r="J1765" i="1"/>
  <c r="J1766" i="1" s="1"/>
  <c r="I1765" i="1"/>
  <c r="I1766" i="1" s="1"/>
  <c r="H1765" i="1"/>
  <c r="G1765" i="1"/>
  <c r="F1765" i="1"/>
  <c r="E1765" i="1"/>
  <c r="D1765" i="1"/>
  <c r="C1765" i="1"/>
  <c r="C1766" i="1" s="1"/>
  <c r="B1765" i="1"/>
  <c r="X1764" i="1"/>
  <c r="W1764" i="1"/>
  <c r="L1764" i="1"/>
  <c r="K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Y1764" i="1" s="1"/>
  <c r="Y1766" i="1" s="1"/>
  <c r="X1761" i="1"/>
  <c r="W1761" i="1"/>
  <c r="V1761" i="1"/>
  <c r="U1761" i="1"/>
  <c r="T1761" i="1"/>
  <c r="T1764" i="1" s="1"/>
  <c r="S1761" i="1"/>
  <c r="S1764" i="1" s="1"/>
  <c r="S1766" i="1" s="1"/>
  <c r="R1761" i="1"/>
  <c r="R1764" i="1" s="1"/>
  <c r="R1766" i="1" s="1"/>
  <c r="Q1761" i="1"/>
  <c r="P1761" i="1"/>
  <c r="O1761" i="1"/>
  <c r="N1761" i="1"/>
  <c r="M1761" i="1"/>
  <c r="M1764" i="1" s="1"/>
  <c r="M1766" i="1" s="1"/>
  <c r="L1761" i="1"/>
  <c r="K1761" i="1"/>
  <c r="J1761" i="1"/>
  <c r="I1761" i="1"/>
  <c r="H1761" i="1"/>
  <c r="H1764" i="1" s="1"/>
  <c r="G1761" i="1"/>
  <c r="G1764" i="1" s="1"/>
  <c r="G1766" i="1" s="1"/>
  <c r="F1761" i="1"/>
  <c r="F1764" i="1" s="1"/>
  <c r="F1766" i="1" s="1"/>
  <c r="E1761" i="1"/>
  <c r="D1761" i="1"/>
  <c r="C1761" i="1"/>
  <c r="B1761" i="1"/>
  <c r="Y1760" i="1"/>
  <c r="X1760" i="1"/>
  <c r="W1760" i="1"/>
  <c r="V1760" i="1"/>
  <c r="V1764" i="1" s="1"/>
  <c r="U1760" i="1"/>
  <c r="U1764" i="1" s="1"/>
  <c r="T1760" i="1"/>
  <c r="S1760" i="1"/>
  <c r="R1760" i="1"/>
  <c r="Q1760" i="1"/>
  <c r="Q1764" i="1" s="1"/>
  <c r="Q1766" i="1" s="1"/>
  <c r="P1760" i="1"/>
  <c r="P1764" i="1" s="1"/>
  <c r="O1760" i="1"/>
  <c r="O1764" i="1" s="1"/>
  <c r="N1760" i="1"/>
  <c r="N1764" i="1" s="1"/>
  <c r="N1766" i="1" s="1"/>
  <c r="M1760" i="1"/>
  <c r="Z1760" i="1" s="1"/>
  <c r="L1760" i="1"/>
  <c r="K1760" i="1"/>
  <c r="J1760" i="1"/>
  <c r="J1764" i="1" s="1"/>
  <c r="I1760" i="1"/>
  <c r="I1764" i="1" s="1"/>
  <c r="H1760" i="1"/>
  <c r="G1760" i="1"/>
  <c r="F1760" i="1"/>
  <c r="E1760" i="1"/>
  <c r="E1764" i="1" s="1"/>
  <c r="E1766" i="1" s="1"/>
  <c r="D1760" i="1"/>
  <c r="C1760" i="1"/>
  <c r="C1764" i="1" s="1"/>
  <c r="B1760" i="1"/>
  <c r="B1764" i="1" s="1"/>
  <c r="B1766" i="1" s="1"/>
  <c r="S1756" i="1"/>
  <c r="G1756" i="1"/>
  <c r="Y1755" i="1"/>
  <c r="X1755" i="1"/>
  <c r="W1755" i="1"/>
  <c r="V1755" i="1"/>
  <c r="V1756" i="1" s="1"/>
  <c r="U1755" i="1"/>
  <c r="T1755" i="1"/>
  <c r="S1755" i="1"/>
  <c r="R1755" i="1"/>
  <c r="R1756" i="1" s="1"/>
  <c r="Q1755" i="1"/>
  <c r="P1755" i="1"/>
  <c r="P1756" i="1" s="1"/>
  <c r="O1755" i="1"/>
  <c r="O1756" i="1" s="1"/>
  <c r="N1755" i="1"/>
  <c r="M1755" i="1"/>
  <c r="Z1755" i="1" s="1"/>
  <c r="L1755" i="1"/>
  <c r="K1755" i="1"/>
  <c r="J1755" i="1"/>
  <c r="J1756" i="1" s="1"/>
  <c r="I1755" i="1"/>
  <c r="H1755" i="1"/>
  <c r="G1755" i="1"/>
  <c r="F1755" i="1"/>
  <c r="F1756" i="1" s="1"/>
  <c r="E1755" i="1"/>
  <c r="D1755" i="1"/>
  <c r="C1755" i="1"/>
  <c r="C1756" i="1" s="1"/>
  <c r="B1755" i="1"/>
  <c r="S1754" i="1"/>
  <c r="R1754" i="1"/>
  <c r="G1754" i="1"/>
  <c r="F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Y1754" i="1" s="1"/>
  <c r="Y1756" i="1" s="1"/>
  <c r="X1751" i="1"/>
  <c r="W1751" i="1"/>
  <c r="V1751" i="1"/>
  <c r="U1751" i="1"/>
  <c r="T1751" i="1"/>
  <c r="T1754" i="1" s="1"/>
  <c r="T1756" i="1" s="1"/>
  <c r="S1751" i="1"/>
  <c r="R1751" i="1"/>
  <c r="Q1751" i="1"/>
  <c r="P1751" i="1"/>
  <c r="O1751" i="1"/>
  <c r="O1754" i="1" s="1"/>
  <c r="N1751" i="1"/>
  <c r="N1754" i="1" s="1"/>
  <c r="N1756" i="1" s="1"/>
  <c r="M1751" i="1"/>
  <c r="Z1751" i="1" s="1"/>
  <c r="L1751" i="1"/>
  <c r="K1751" i="1"/>
  <c r="J1751" i="1"/>
  <c r="I1751" i="1"/>
  <c r="H1751" i="1"/>
  <c r="H1754" i="1" s="1"/>
  <c r="H1756" i="1" s="1"/>
  <c r="G1751" i="1"/>
  <c r="F1751" i="1"/>
  <c r="E1751" i="1"/>
  <c r="D1751" i="1"/>
  <c r="C1751" i="1"/>
  <c r="C1754" i="1" s="1"/>
  <c r="B1751" i="1"/>
  <c r="B1754" i="1" s="1"/>
  <c r="B1756" i="1" s="1"/>
  <c r="Y1750" i="1"/>
  <c r="X1750" i="1"/>
  <c r="X1754" i="1" s="1"/>
  <c r="X1756" i="1" s="1"/>
  <c r="W1750" i="1"/>
  <c r="W1754" i="1" s="1"/>
  <c r="V1750" i="1"/>
  <c r="V1754" i="1" s="1"/>
  <c r="U1750" i="1"/>
  <c r="U1754" i="1" s="1"/>
  <c r="U1756" i="1" s="1"/>
  <c r="T1750" i="1"/>
  <c r="S1750" i="1"/>
  <c r="R1750" i="1"/>
  <c r="Q1750" i="1"/>
  <c r="Q1754" i="1" s="1"/>
  <c r="P1750" i="1"/>
  <c r="P1754" i="1" s="1"/>
  <c r="O1750" i="1"/>
  <c r="N1750" i="1"/>
  <c r="M1750" i="1"/>
  <c r="Z1750" i="1" s="1"/>
  <c r="L1750" i="1"/>
  <c r="L1754" i="1" s="1"/>
  <c r="L1756" i="1" s="1"/>
  <c r="K1750" i="1"/>
  <c r="K1754" i="1" s="1"/>
  <c r="J1750" i="1"/>
  <c r="J1754" i="1" s="1"/>
  <c r="I1750" i="1"/>
  <c r="I1754" i="1" s="1"/>
  <c r="I1756" i="1" s="1"/>
  <c r="H1750" i="1"/>
  <c r="G1750" i="1"/>
  <c r="F1750" i="1"/>
  <c r="E1750" i="1"/>
  <c r="E1754" i="1" s="1"/>
  <c r="D1750" i="1"/>
  <c r="AA1750" i="1" s="1"/>
  <c r="C1750" i="1"/>
  <c r="B1750" i="1"/>
  <c r="N1746" i="1"/>
  <c r="B1746" i="1"/>
  <c r="Y1745" i="1"/>
  <c r="Y1746" i="1" s="1"/>
  <c r="X1745" i="1"/>
  <c r="X1746" i="1" s="1"/>
  <c r="W1745" i="1"/>
  <c r="V1745" i="1"/>
  <c r="V1746" i="1" s="1"/>
  <c r="U1745" i="1"/>
  <c r="T1745" i="1"/>
  <c r="S1745" i="1"/>
  <c r="R1745" i="1"/>
  <c r="R1746" i="1" s="1"/>
  <c r="Q1745" i="1"/>
  <c r="P1745" i="1"/>
  <c r="O1745" i="1"/>
  <c r="N1745" i="1"/>
  <c r="M1745" i="1"/>
  <c r="M1746" i="1" s="1"/>
  <c r="L1745" i="1"/>
  <c r="L1746" i="1" s="1"/>
  <c r="K1745" i="1"/>
  <c r="J1745" i="1"/>
  <c r="J1746" i="1" s="1"/>
  <c r="I1745" i="1"/>
  <c r="H1745" i="1"/>
  <c r="G1745" i="1"/>
  <c r="F1745" i="1"/>
  <c r="F1746" i="1" s="1"/>
  <c r="E1745" i="1"/>
  <c r="D1745" i="1"/>
  <c r="C1745" i="1"/>
  <c r="B1745" i="1"/>
  <c r="Y1744" i="1"/>
  <c r="N1744" i="1"/>
  <c r="M1744" i="1"/>
  <c r="B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V1744" i="1" s="1"/>
  <c r="U1741" i="1"/>
  <c r="U1744" i="1" s="1"/>
  <c r="U1746" i="1" s="1"/>
  <c r="T1741" i="1"/>
  <c r="T1744" i="1" s="1"/>
  <c r="T1746" i="1" s="1"/>
  <c r="S1741" i="1"/>
  <c r="R1741" i="1"/>
  <c r="Q1741" i="1"/>
  <c r="P1741" i="1"/>
  <c r="O1741" i="1"/>
  <c r="O1744" i="1" s="1"/>
  <c r="O1746" i="1" s="1"/>
  <c r="N1741" i="1"/>
  <c r="M1741" i="1"/>
  <c r="Z1741" i="1" s="1"/>
  <c r="L1741" i="1"/>
  <c r="K1741" i="1"/>
  <c r="J1741" i="1"/>
  <c r="J1744" i="1" s="1"/>
  <c r="I1741" i="1"/>
  <c r="I1744" i="1" s="1"/>
  <c r="I1746" i="1" s="1"/>
  <c r="H1741" i="1"/>
  <c r="H1744" i="1" s="1"/>
  <c r="H1746" i="1" s="1"/>
  <c r="G1741" i="1"/>
  <c r="F1741" i="1"/>
  <c r="E1741" i="1"/>
  <c r="D1741" i="1"/>
  <c r="C1741" i="1"/>
  <c r="C1744" i="1" s="1"/>
  <c r="C1746" i="1" s="1"/>
  <c r="B1741" i="1"/>
  <c r="Y1740" i="1"/>
  <c r="X1740" i="1"/>
  <c r="X1744" i="1" s="1"/>
  <c r="W1740" i="1"/>
  <c r="W1744" i="1" s="1"/>
  <c r="V1740" i="1"/>
  <c r="U1740" i="1"/>
  <c r="T1740" i="1"/>
  <c r="S1740" i="1"/>
  <c r="S1744" i="1" s="1"/>
  <c r="S1746" i="1" s="1"/>
  <c r="R1740" i="1"/>
  <c r="R1744" i="1" s="1"/>
  <c r="Q1740" i="1"/>
  <c r="Q1744" i="1" s="1"/>
  <c r="P1740" i="1"/>
  <c r="P1744" i="1" s="1"/>
  <c r="P1746" i="1" s="1"/>
  <c r="O1740" i="1"/>
  <c r="N1740" i="1"/>
  <c r="M1740" i="1"/>
  <c r="Z1740" i="1" s="1"/>
  <c r="L1740" i="1"/>
  <c r="L1744" i="1" s="1"/>
  <c r="K1740" i="1"/>
  <c r="K1744" i="1" s="1"/>
  <c r="J1740" i="1"/>
  <c r="I1740" i="1"/>
  <c r="H1740" i="1"/>
  <c r="G1740" i="1"/>
  <c r="G1744" i="1" s="1"/>
  <c r="G1746" i="1" s="1"/>
  <c r="F1740" i="1"/>
  <c r="F1744" i="1" s="1"/>
  <c r="E1740" i="1"/>
  <c r="E1744" i="1" s="1"/>
  <c r="D1740" i="1"/>
  <c r="C1740" i="1"/>
  <c r="B1740" i="1"/>
  <c r="U1736" i="1"/>
  <c r="I1736" i="1"/>
  <c r="Y1735" i="1"/>
  <c r="X1735" i="1"/>
  <c r="X1736" i="1" s="1"/>
  <c r="W1735" i="1"/>
  <c r="V1735" i="1"/>
  <c r="U1735" i="1"/>
  <c r="T1735" i="1"/>
  <c r="T1736" i="1" s="1"/>
  <c r="S1735" i="1"/>
  <c r="S1736" i="1" s="1"/>
  <c r="R1735" i="1"/>
  <c r="R1736" i="1" s="1"/>
  <c r="Q1735" i="1"/>
  <c r="P1735" i="1"/>
  <c r="O1735" i="1"/>
  <c r="N1735" i="1"/>
  <c r="M1735" i="1"/>
  <c r="L1735" i="1"/>
  <c r="L1736" i="1" s="1"/>
  <c r="K1735" i="1"/>
  <c r="J1735" i="1"/>
  <c r="I1735" i="1"/>
  <c r="H1735" i="1"/>
  <c r="H1736" i="1" s="1"/>
  <c r="G1735" i="1"/>
  <c r="G1736" i="1" s="1"/>
  <c r="F1735" i="1"/>
  <c r="F1736" i="1" s="1"/>
  <c r="E1735" i="1"/>
  <c r="D1735" i="1"/>
  <c r="C1735" i="1"/>
  <c r="B1735" i="1"/>
  <c r="U1734" i="1"/>
  <c r="T1734" i="1"/>
  <c r="I1734" i="1"/>
  <c r="H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AA1733" i="1" s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AA1732" i="1" s="1"/>
  <c r="C1732" i="1"/>
  <c r="B1732" i="1"/>
  <c r="Y1731" i="1"/>
  <c r="X1731" i="1"/>
  <c r="W1731" i="1"/>
  <c r="V1731" i="1"/>
  <c r="V1734" i="1" s="1"/>
  <c r="V1736" i="1" s="1"/>
  <c r="U1731" i="1"/>
  <c r="T1731" i="1"/>
  <c r="S1731" i="1"/>
  <c r="R1731" i="1"/>
  <c r="Q1731" i="1"/>
  <c r="P1731" i="1"/>
  <c r="P1734" i="1" s="1"/>
  <c r="P1736" i="1" s="1"/>
  <c r="O1731" i="1"/>
  <c r="O1734" i="1" s="1"/>
  <c r="O1736" i="1" s="1"/>
  <c r="N1731" i="1"/>
  <c r="Z1731" i="1" s="1"/>
  <c r="M1731" i="1"/>
  <c r="L1731" i="1"/>
  <c r="K1731" i="1"/>
  <c r="J1731" i="1"/>
  <c r="J1734" i="1" s="1"/>
  <c r="J1736" i="1" s="1"/>
  <c r="I1731" i="1"/>
  <c r="H1731" i="1"/>
  <c r="G1731" i="1"/>
  <c r="F1731" i="1"/>
  <c r="E1731" i="1"/>
  <c r="D1731" i="1"/>
  <c r="D1734" i="1" s="1"/>
  <c r="D1736" i="1" s="1"/>
  <c r="C1731" i="1"/>
  <c r="C1734" i="1" s="1"/>
  <c r="C1736" i="1" s="1"/>
  <c r="B1731" i="1"/>
  <c r="Y1730" i="1"/>
  <c r="Y1734" i="1" s="1"/>
  <c r="X1730" i="1"/>
  <c r="X1734" i="1" s="1"/>
  <c r="W1730" i="1"/>
  <c r="W1734" i="1" s="1"/>
  <c r="W1736" i="1" s="1"/>
  <c r="V1730" i="1"/>
  <c r="U1730" i="1"/>
  <c r="T1730" i="1"/>
  <c r="S1730" i="1"/>
  <c r="S1734" i="1" s="1"/>
  <c r="R1730" i="1"/>
  <c r="R1734" i="1" s="1"/>
  <c r="Q1730" i="1"/>
  <c r="Q1734" i="1" s="1"/>
  <c r="P1730" i="1"/>
  <c r="O1730" i="1"/>
  <c r="N1730" i="1"/>
  <c r="N1734" i="1" s="1"/>
  <c r="N1736" i="1" s="1"/>
  <c r="M1730" i="1"/>
  <c r="Z1730" i="1" s="1"/>
  <c r="L1730" i="1"/>
  <c r="L1734" i="1" s="1"/>
  <c r="K1730" i="1"/>
  <c r="K1734" i="1" s="1"/>
  <c r="K1736" i="1" s="1"/>
  <c r="J1730" i="1"/>
  <c r="I1730" i="1"/>
  <c r="H1730" i="1"/>
  <c r="G1730" i="1"/>
  <c r="G1734" i="1" s="1"/>
  <c r="F1730" i="1"/>
  <c r="F1734" i="1" s="1"/>
  <c r="E1730" i="1"/>
  <c r="E1734" i="1" s="1"/>
  <c r="D1730" i="1"/>
  <c r="C1730" i="1"/>
  <c r="B1730" i="1"/>
  <c r="B1734" i="1" s="1"/>
  <c r="B1736" i="1" s="1"/>
  <c r="P1726" i="1"/>
  <c r="D1726" i="1"/>
  <c r="Y1725" i="1"/>
  <c r="Y1726" i="1" s="1"/>
  <c r="X1725" i="1"/>
  <c r="X1705" i="1" s="1"/>
  <c r="W1725" i="1"/>
  <c r="V1725" i="1"/>
  <c r="U1725" i="1"/>
  <c r="T1725" i="1"/>
  <c r="S1725" i="1"/>
  <c r="R1725" i="1"/>
  <c r="Q1725" i="1"/>
  <c r="P1725" i="1"/>
  <c r="O1725" i="1"/>
  <c r="O1726" i="1" s="1"/>
  <c r="N1725" i="1"/>
  <c r="M1725" i="1"/>
  <c r="Z1725" i="1" s="1"/>
  <c r="L1725" i="1"/>
  <c r="L1705" i="1" s="1"/>
  <c r="K1725" i="1"/>
  <c r="J1725" i="1"/>
  <c r="I1725" i="1"/>
  <c r="H1725" i="1"/>
  <c r="G1725" i="1"/>
  <c r="F1725" i="1"/>
  <c r="E1725" i="1"/>
  <c r="D1725" i="1"/>
  <c r="AA1725" i="1" s="1"/>
  <c r="C1725" i="1"/>
  <c r="C1726" i="1" s="1"/>
  <c r="B1725" i="1"/>
  <c r="P1724" i="1"/>
  <c r="O1724" i="1"/>
  <c r="D1724" i="1"/>
  <c r="C1724" i="1"/>
  <c r="Y1723" i="1"/>
  <c r="X1723" i="1"/>
  <c r="W1723" i="1"/>
  <c r="V1723" i="1"/>
  <c r="U1723" i="1"/>
  <c r="T1723" i="1"/>
  <c r="S1723" i="1"/>
  <c r="R1723" i="1"/>
  <c r="Q1723" i="1"/>
  <c r="Q1703" i="1" s="1"/>
  <c r="Q1693" i="1" s="1"/>
  <c r="Q1683" i="1" s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E1703" i="1" s="1"/>
  <c r="D1723" i="1"/>
  <c r="AA1723" i="1" s="1"/>
  <c r="C1723" i="1"/>
  <c r="B1723" i="1"/>
  <c r="Y1722" i="1"/>
  <c r="X1722" i="1"/>
  <c r="W1722" i="1"/>
  <c r="V1722" i="1"/>
  <c r="U1722" i="1"/>
  <c r="T1722" i="1"/>
  <c r="S1722" i="1"/>
  <c r="S1702" i="1" s="1"/>
  <c r="R1722" i="1"/>
  <c r="Q1722" i="1"/>
  <c r="P1722" i="1"/>
  <c r="O1722" i="1"/>
  <c r="N1722" i="1"/>
  <c r="Z1722" i="1" s="1"/>
  <c r="AA1722" i="1" s="1"/>
  <c r="M1722" i="1"/>
  <c r="L1722" i="1"/>
  <c r="K1722" i="1"/>
  <c r="J1722" i="1"/>
  <c r="I1722" i="1"/>
  <c r="H1722" i="1"/>
  <c r="G1722" i="1"/>
  <c r="G1702" i="1" s="1"/>
  <c r="F1722" i="1"/>
  <c r="E1722" i="1"/>
  <c r="D1722" i="1"/>
  <c r="C1722" i="1"/>
  <c r="B1722" i="1"/>
  <c r="Y1721" i="1"/>
  <c r="X1721" i="1"/>
  <c r="W1721" i="1"/>
  <c r="W1724" i="1" s="1"/>
  <c r="V1721" i="1"/>
  <c r="V1701" i="1" s="1"/>
  <c r="V1691" i="1" s="1"/>
  <c r="V1681" i="1" s="1"/>
  <c r="U1721" i="1"/>
  <c r="T1721" i="1"/>
  <c r="S1721" i="1"/>
  <c r="R1721" i="1"/>
  <c r="Q1721" i="1"/>
  <c r="Q1724" i="1" s="1"/>
  <c r="Q1726" i="1" s="1"/>
  <c r="P1721" i="1"/>
  <c r="O1721" i="1"/>
  <c r="N1721" i="1"/>
  <c r="M1721" i="1"/>
  <c r="Z1721" i="1" s="1"/>
  <c r="AB1721" i="1" s="1"/>
  <c r="L1721" i="1"/>
  <c r="K1721" i="1"/>
  <c r="K1724" i="1" s="1"/>
  <c r="J1721" i="1"/>
  <c r="J1701" i="1" s="1"/>
  <c r="I1721" i="1"/>
  <c r="H1721" i="1"/>
  <c r="G1721" i="1"/>
  <c r="F1721" i="1"/>
  <c r="E1721" i="1"/>
  <c r="E1724" i="1" s="1"/>
  <c r="E1726" i="1" s="1"/>
  <c r="D1721" i="1"/>
  <c r="AA1721" i="1" s="1"/>
  <c r="C1721" i="1"/>
  <c r="B1721" i="1"/>
  <c r="Y1720" i="1"/>
  <c r="Y1724" i="1" s="1"/>
  <c r="X1720" i="1"/>
  <c r="X1724" i="1" s="1"/>
  <c r="W1720" i="1"/>
  <c r="V1720" i="1"/>
  <c r="U1720" i="1"/>
  <c r="U1724" i="1" s="1"/>
  <c r="U1726" i="1" s="1"/>
  <c r="T1720" i="1"/>
  <c r="T1724" i="1" s="1"/>
  <c r="T1726" i="1" s="1"/>
  <c r="S1720" i="1"/>
  <c r="S1724" i="1" s="1"/>
  <c r="R1720" i="1"/>
  <c r="R1724" i="1" s="1"/>
  <c r="R1726" i="1" s="1"/>
  <c r="Q1720" i="1"/>
  <c r="P1720" i="1"/>
  <c r="O1720" i="1"/>
  <c r="N1720" i="1"/>
  <c r="N1724" i="1" s="1"/>
  <c r="M1720" i="1"/>
  <c r="Z1720" i="1" s="1"/>
  <c r="L1720" i="1"/>
  <c r="L1724" i="1" s="1"/>
  <c r="K1720" i="1"/>
  <c r="J1720" i="1"/>
  <c r="I1720" i="1"/>
  <c r="I1724" i="1" s="1"/>
  <c r="I1726" i="1" s="1"/>
  <c r="H1720" i="1"/>
  <c r="H1724" i="1" s="1"/>
  <c r="H1726" i="1" s="1"/>
  <c r="G1720" i="1"/>
  <c r="G1724" i="1" s="1"/>
  <c r="F1720" i="1"/>
  <c r="F1724" i="1" s="1"/>
  <c r="F1726" i="1" s="1"/>
  <c r="E1720" i="1"/>
  <c r="D1720" i="1"/>
  <c r="C1720" i="1"/>
  <c r="B1720" i="1"/>
  <c r="B1724" i="1" s="1"/>
  <c r="Y1715" i="1"/>
  <c r="X1715" i="1"/>
  <c r="W1715" i="1"/>
  <c r="V1715" i="1"/>
  <c r="V1716" i="1" s="1"/>
  <c r="U1715" i="1"/>
  <c r="T1715" i="1"/>
  <c r="T1705" i="1" s="1"/>
  <c r="S1715" i="1"/>
  <c r="S1705" i="1" s="1"/>
  <c r="R1715" i="1"/>
  <c r="R1716" i="1" s="1"/>
  <c r="Q1715" i="1"/>
  <c r="P1715" i="1"/>
  <c r="O1715" i="1"/>
  <c r="N1715" i="1"/>
  <c r="N1716" i="1" s="1"/>
  <c r="M1715" i="1"/>
  <c r="L1715" i="1"/>
  <c r="K1715" i="1"/>
  <c r="J1715" i="1"/>
  <c r="J1716" i="1" s="1"/>
  <c r="I1715" i="1"/>
  <c r="H1715" i="1"/>
  <c r="H1705" i="1" s="1"/>
  <c r="G1715" i="1"/>
  <c r="G1705" i="1" s="1"/>
  <c r="F1715" i="1"/>
  <c r="F1716" i="1" s="1"/>
  <c r="E1715" i="1"/>
  <c r="D1715" i="1"/>
  <c r="C1715" i="1"/>
  <c r="B1715" i="1"/>
  <c r="B1716" i="1" s="1"/>
  <c r="V1714" i="1"/>
  <c r="J1714" i="1"/>
  <c r="Y1713" i="1"/>
  <c r="Y1703" i="1" s="1"/>
  <c r="Y1693" i="1" s="1"/>
  <c r="Y1683" i="1" s="1"/>
  <c r="X1713" i="1"/>
  <c r="X1703" i="1" s="1"/>
  <c r="X1693" i="1" s="1"/>
  <c r="X1683" i="1" s="1"/>
  <c r="W1713" i="1"/>
  <c r="W1703" i="1" s="1"/>
  <c r="W1693" i="1" s="1"/>
  <c r="W1683" i="1" s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L1703" i="1" s="1"/>
  <c r="L1693" i="1" s="1"/>
  <c r="L1683" i="1" s="1"/>
  <c r="K1713" i="1"/>
  <c r="K1703" i="1" s="1"/>
  <c r="K1693" i="1" s="1"/>
  <c r="K1683" i="1" s="1"/>
  <c r="J1713" i="1"/>
  <c r="I1713" i="1"/>
  <c r="H1713" i="1"/>
  <c r="G1713" i="1"/>
  <c r="F1713" i="1"/>
  <c r="E1713" i="1"/>
  <c r="D1713" i="1"/>
  <c r="AA1713" i="1" s="1"/>
  <c r="C1713" i="1"/>
  <c r="B1713" i="1"/>
  <c r="Y1712" i="1"/>
  <c r="Y1702" i="1" s="1"/>
  <c r="Y1692" i="1" s="1"/>
  <c r="Y1682" i="1" s="1"/>
  <c r="X1712" i="1"/>
  <c r="W1712" i="1"/>
  <c r="V1712" i="1"/>
  <c r="U1712" i="1"/>
  <c r="T1712" i="1"/>
  <c r="S1712" i="1"/>
  <c r="R1712" i="1"/>
  <c r="Q1712" i="1"/>
  <c r="P1712" i="1"/>
  <c r="O1712" i="1"/>
  <c r="O1702" i="1" s="1"/>
  <c r="N1712" i="1"/>
  <c r="Z1712" i="1" s="1"/>
  <c r="AA1712" i="1" s="1"/>
  <c r="M1712" i="1"/>
  <c r="M1702" i="1" s="1"/>
  <c r="L1712" i="1"/>
  <c r="K1712" i="1"/>
  <c r="J1712" i="1"/>
  <c r="I1712" i="1"/>
  <c r="H1712" i="1"/>
  <c r="G1712" i="1"/>
  <c r="F1712" i="1"/>
  <c r="E1712" i="1"/>
  <c r="D1712" i="1"/>
  <c r="C1712" i="1"/>
  <c r="C1702" i="1" s="1"/>
  <c r="B1712" i="1"/>
  <c r="B1702" i="1" s="1"/>
  <c r="B1692" i="1" s="1"/>
  <c r="Y1711" i="1"/>
  <c r="X1711" i="1"/>
  <c r="X1714" i="1" s="1"/>
  <c r="X1716" i="1" s="1"/>
  <c r="W1711" i="1"/>
  <c r="V1711" i="1"/>
  <c r="U1711" i="1"/>
  <c r="T1711" i="1"/>
  <c r="S1711" i="1"/>
  <c r="R1711" i="1"/>
  <c r="R1714" i="1" s="1"/>
  <c r="Q1711" i="1"/>
  <c r="Q1714" i="1" s="1"/>
  <c r="Q1716" i="1" s="1"/>
  <c r="P1711" i="1"/>
  <c r="P1701" i="1" s="1"/>
  <c r="P1691" i="1" s="1"/>
  <c r="P1681" i="1" s="1"/>
  <c r="O1711" i="1"/>
  <c r="N1711" i="1"/>
  <c r="M1711" i="1"/>
  <c r="Z1711" i="1" s="1"/>
  <c r="AB1711" i="1" s="1"/>
  <c r="L1711" i="1"/>
  <c r="L1714" i="1" s="1"/>
  <c r="L1716" i="1" s="1"/>
  <c r="K1711" i="1"/>
  <c r="J1711" i="1"/>
  <c r="I1711" i="1"/>
  <c r="H1711" i="1"/>
  <c r="H1701" i="1" s="1"/>
  <c r="H1691" i="1" s="1"/>
  <c r="H1681" i="1" s="1"/>
  <c r="G1711" i="1"/>
  <c r="F1711" i="1"/>
  <c r="F1714" i="1" s="1"/>
  <c r="E1711" i="1"/>
  <c r="E1714" i="1" s="1"/>
  <c r="E1716" i="1" s="1"/>
  <c r="D1711" i="1"/>
  <c r="AA1711" i="1" s="1"/>
  <c r="C1711" i="1"/>
  <c r="B1711" i="1"/>
  <c r="Y1710" i="1"/>
  <c r="Y1714" i="1" s="1"/>
  <c r="Y1716" i="1" s="1"/>
  <c r="X1710" i="1"/>
  <c r="W1710" i="1"/>
  <c r="V1710" i="1"/>
  <c r="U1710" i="1"/>
  <c r="U1714" i="1" s="1"/>
  <c r="T1710" i="1"/>
  <c r="T1714" i="1" s="1"/>
  <c r="S1710" i="1"/>
  <c r="S1714" i="1" s="1"/>
  <c r="R1710" i="1"/>
  <c r="Q1710" i="1"/>
  <c r="P1710" i="1"/>
  <c r="P1714" i="1" s="1"/>
  <c r="P1716" i="1" s="1"/>
  <c r="O1710" i="1"/>
  <c r="O1714" i="1" s="1"/>
  <c r="N1710" i="1"/>
  <c r="N1714" i="1" s="1"/>
  <c r="M1710" i="1"/>
  <c r="Z1710" i="1" s="1"/>
  <c r="L1710" i="1"/>
  <c r="K1710" i="1"/>
  <c r="J1710" i="1"/>
  <c r="I1710" i="1"/>
  <c r="I1714" i="1" s="1"/>
  <c r="H1710" i="1"/>
  <c r="H1714" i="1" s="1"/>
  <c r="G1710" i="1"/>
  <c r="G1714" i="1" s="1"/>
  <c r="F1710" i="1"/>
  <c r="E1710" i="1"/>
  <c r="D1710" i="1"/>
  <c r="D1714" i="1" s="1"/>
  <c r="D1716" i="1" s="1"/>
  <c r="C1710" i="1"/>
  <c r="C1714" i="1" s="1"/>
  <c r="B1710" i="1"/>
  <c r="B1714" i="1" s="1"/>
  <c r="Y1705" i="1"/>
  <c r="W1705" i="1"/>
  <c r="V1705" i="1"/>
  <c r="U1705" i="1"/>
  <c r="Q1705" i="1"/>
  <c r="P1705" i="1"/>
  <c r="O1705" i="1"/>
  <c r="O1695" i="1" s="1"/>
  <c r="O1685" i="1" s="1"/>
  <c r="N1705" i="1"/>
  <c r="M1705" i="1"/>
  <c r="K1705" i="1"/>
  <c r="J1705" i="1"/>
  <c r="J1706" i="1" s="1"/>
  <c r="I1705" i="1"/>
  <c r="E1705" i="1"/>
  <c r="D1705" i="1"/>
  <c r="C1705" i="1"/>
  <c r="C1695" i="1" s="1"/>
  <c r="C1685" i="1" s="1"/>
  <c r="B1705" i="1"/>
  <c r="B1695" i="1" s="1"/>
  <c r="V1703" i="1"/>
  <c r="V1693" i="1" s="1"/>
  <c r="V1683" i="1" s="1"/>
  <c r="U1703" i="1"/>
  <c r="T1703" i="1"/>
  <c r="T1693" i="1" s="1"/>
  <c r="S1703" i="1"/>
  <c r="S1693" i="1" s="1"/>
  <c r="S1683" i="1" s="1"/>
  <c r="R1703" i="1"/>
  <c r="R1693" i="1" s="1"/>
  <c r="R1683" i="1" s="1"/>
  <c r="P1703" i="1"/>
  <c r="O1703" i="1"/>
  <c r="N1703" i="1"/>
  <c r="J1703" i="1"/>
  <c r="J1693" i="1" s="1"/>
  <c r="I1703" i="1"/>
  <c r="H1703" i="1"/>
  <c r="H1693" i="1" s="1"/>
  <c r="G1703" i="1"/>
  <c r="G1693" i="1" s="1"/>
  <c r="G1683" i="1" s="1"/>
  <c r="F1703" i="1"/>
  <c r="F1693" i="1" s="1"/>
  <c r="F1683" i="1" s="1"/>
  <c r="D1703" i="1"/>
  <c r="C1703" i="1"/>
  <c r="B1703" i="1"/>
  <c r="X1702" i="1"/>
  <c r="X1692" i="1" s="1"/>
  <c r="X1682" i="1" s="1"/>
  <c r="W1702" i="1"/>
  <c r="V1702" i="1"/>
  <c r="V1692" i="1" s="1"/>
  <c r="V1682" i="1" s="1"/>
  <c r="U1702" i="1"/>
  <c r="U1692" i="1" s="1"/>
  <c r="U1682" i="1" s="1"/>
  <c r="T1702" i="1"/>
  <c r="T1692" i="1" s="1"/>
  <c r="T1682" i="1" s="1"/>
  <c r="R1702" i="1"/>
  <c r="Q1702" i="1"/>
  <c r="P1702" i="1"/>
  <c r="L1702" i="1"/>
  <c r="L1692" i="1" s="1"/>
  <c r="L1682" i="1" s="1"/>
  <c r="K1702" i="1"/>
  <c r="J1702" i="1"/>
  <c r="J1692" i="1" s="1"/>
  <c r="I1702" i="1"/>
  <c r="I1692" i="1" s="1"/>
  <c r="I1682" i="1" s="1"/>
  <c r="H1702" i="1"/>
  <c r="H1692" i="1" s="1"/>
  <c r="H1682" i="1" s="1"/>
  <c r="F1702" i="1"/>
  <c r="E1702" i="1"/>
  <c r="D1702" i="1"/>
  <c r="Y1701" i="1"/>
  <c r="Y1691" i="1" s="1"/>
  <c r="X1701" i="1"/>
  <c r="W1701" i="1"/>
  <c r="W1691" i="1" s="1"/>
  <c r="W1681" i="1" s="1"/>
  <c r="U1701" i="1"/>
  <c r="T1701" i="1"/>
  <c r="S1701" i="1"/>
  <c r="O1701" i="1"/>
  <c r="O1691" i="1" s="1"/>
  <c r="N1701" i="1"/>
  <c r="M1701" i="1"/>
  <c r="L1701" i="1"/>
  <c r="K1701" i="1"/>
  <c r="K1691" i="1" s="1"/>
  <c r="K1681" i="1" s="1"/>
  <c r="I1701" i="1"/>
  <c r="G1701" i="1"/>
  <c r="G1691" i="1" s="1"/>
  <c r="G1681" i="1" s="1"/>
  <c r="C1701" i="1"/>
  <c r="C1691" i="1" s="1"/>
  <c r="C1681" i="1" s="1"/>
  <c r="B1701" i="1"/>
  <c r="X1700" i="1"/>
  <c r="V1700" i="1"/>
  <c r="R1700" i="1"/>
  <c r="Q1700" i="1"/>
  <c r="P1700" i="1"/>
  <c r="O1700" i="1"/>
  <c r="N1700" i="1"/>
  <c r="L1700" i="1"/>
  <c r="J1700" i="1"/>
  <c r="J1704" i="1" s="1"/>
  <c r="F1700" i="1"/>
  <c r="E1700" i="1"/>
  <c r="D1700" i="1"/>
  <c r="C1700" i="1"/>
  <c r="B1700" i="1"/>
  <c r="B1704" i="1" s="1"/>
  <c r="B1706" i="1" s="1"/>
  <c r="X1695" i="1"/>
  <c r="W1695" i="1"/>
  <c r="V1695" i="1"/>
  <c r="V1685" i="1" s="1"/>
  <c r="U1695" i="1"/>
  <c r="U1685" i="1" s="1"/>
  <c r="P1695" i="1"/>
  <c r="L1695" i="1"/>
  <c r="K1695" i="1"/>
  <c r="J1695" i="1"/>
  <c r="J1685" i="1" s="1"/>
  <c r="I1695" i="1"/>
  <c r="I1685" i="1" s="1"/>
  <c r="D1695" i="1"/>
  <c r="U1693" i="1"/>
  <c r="P1693" i="1"/>
  <c r="O1693" i="1"/>
  <c r="O1683" i="1" s="1"/>
  <c r="N1693" i="1"/>
  <c r="N1683" i="1" s="1"/>
  <c r="I1693" i="1"/>
  <c r="I1683" i="1" s="1"/>
  <c r="E1693" i="1"/>
  <c r="E1683" i="1" s="1"/>
  <c r="D1693" i="1"/>
  <c r="C1693" i="1"/>
  <c r="C1683" i="1" s="1"/>
  <c r="B1693" i="1"/>
  <c r="B1683" i="1" s="1"/>
  <c r="W1692" i="1"/>
  <c r="S1692" i="1"/>
  <c r="S1682" i="1" s="1"/>
  <c r="R1692" i="1"/>
  <c r="Q1692" i="1"/>
  <c r="Q1682" i="1" s="1"/>
  <c r="P1692" i="1"/>
  <c r="P1682" i="1" s="1"/>
  <c r="O1692" i="1"/>
  <c r="O1682" i="1" s="1"/>
  <c r="K1692" i="1"/>
  <c r="K1682" i="1" s="1"/>
  <c r="G1692" i="1"/>
  <c r="G1682" i="1" s="1"/>
  <c r="F1692" i="1"/>
  <c r="E1692" i="1"/>
  <c r="E1682" i="1" s="1"/>
  <c r="D1692" i="1"/>
  <c r="C1692" i="1"/>
  <c r="C1682" i="1" s="1"/>
  <c r="U1691" i="1"/>
  <c r="T1691" i="1"/>
  <c r="T1681" i="1" s="1"/>
  <c r="S1691" i="1"/>
  <c r="S1681" i="1" s="1"/>
  <c r="N1691" i="1"/>
  <c r="N1681" i="1" s="1"/>
  <c r="J1691" i="1"/>
  <c r="J1681" i="1" s="1"/>
  <c r="I1691" i="1"/>
  <c r="B1691" i="1"/>
  <c r="X1690" i="1"/>
  <c r="V1690" i="1"/>
  <c r="Q1690" i="1"/>
  <c r="L1690" i="1"/>
  <c r="J1690" i="1"/>
  <c r="E1690" i="1"/>
  <c r="W1685" i="1"/>
  <c r="P1685" i="1"/>
  <c r="K1685" i="1"/>
  <c r="D1685" i="1"/>
  <c r="U1683" i="1"/>
  <c r="T1683" i="1"/>
  <c r="P1683" i="1"/>
  <c r="J1683" i="1"/>
  <c r="H1683" i="1"/>
  <c r="D1683" i="1"/>
  <c r="W1682" i="1"/>
  <c r="R1682" i="1"/>
  <c r="J1682" i="1"/>
  <c r="F1682" i="1"/>
  <c r="B1682" i="1"/>
  <c r="Y1681" i="1"/>
  <c r="U1681" i="1"/>
  <c r="O1681" i="1"/>
  <c r="I1681" i="1"/>
  <c r="B1681" i="1"/>
  <c r="X1680" i="1"/>
  <c r="L1680" i="1"/>
  <c r="E1680" i="1"/>
  <c r="Z1677" i="1"/>
  <c r="V1676" i="1"/>
  <c r="Y1675" i="1"/>
  <c r="X1675" i="1"/>
  <c r="X1665" i="1" s="1"/>
  <c r="X1655" i="1" s="1"/>
  <c r="W1675" i="1"/>
  <c r="V1675" i="1"/>
  <c r="U1675" i="1"/>
  <c r="T1675" i="1"/>
  <c r="T1676" i="1" s="1"/>
  <c r="S1675" i="1"/>
  <c r="R1675" i="1"/>
  <c r="Q1675" i="1"/>
  <c r="P1675" i="1"/>
  <c r="O1675" i="1"/>
  <c r="N1675" i="1"/>
  <c r="M1675" i="1"/>
  <c r="L1675" i="1"/>
  <c r="L1665" i="1" s="1"/>
  <c r="L1655" i="1" s="1"/>
  <c r="K1675" i="1"/>
  <c r="J1675" i="1"/>
  <c r="I1675" i="1"/>
  <c r="H1675" i="1"/>
  <c r="H1676" i="1" s="1"/>
  <c r="G1675" i="1"/>
  <c r="F1675" i="1"/>
  <c r="E1675" i="1"/>
  <c r="D1675" i="1"/>
  <c r="C1675" i="1"/>
  <c r="B1675" i="1"/>
  <c r="W1674" i="1"/>
  <c r="V1674" i="1"/>
  <c r="K1674" i="1"/>
  <c r="J1674" i="1"/>
  <c r="J1676" i="1" s="1"/>
  <c r="Y1673" i="1"/>
  <c r="Y1663" i="1" s="1"/>
  <c r="Y1653" i="1" s="1"/>
  <c r="X1673" i="1"/>
  <c r="X1663" i="1" s="1"/>
  <c r="X1653" i="1" s="1"/>
  <c r="W1673" i="1"/>
  <c r="V1673" i="1"/>
  <c r="U1673" i="1"/>
  <c r="T1673" i="1"/>
  <c r="S1673" i="1"/>
  <c r="R1673" i="1"/>
  <c r="R1663" i="1" s="1"/>
  <c r="Q1673" i="1"/>
  <c r="Q1663" i="1" s="1"/>
  <c r="Q1653" i="1" s="1"/>
  <c r="P1673" i="1"/>
  <c r="P1663" i="1" s="1"/>
  <c r="P1653" i="1" s="1"/>
  <c r="O1673" i="1"/>
  <c r="N1673" i="1"/>
  <c r="M1673" i="1"/>
  <c r="Z1673" i="1" s="1"/>
  <c r="L1673" i="1"/>
  <c r="L1663" i="1" s="1"/>
  <c r="L1653" i="1" s="1"/>
  <c r="K1673" i="1"/>
  <c r="J1673" i="1"/>
  <c r="I1673" i="1"/>
  <c r="H1673" i="1"/>
  <c r="G1673" i="1"/>
  <c r="F1673" i="1"/>
  <c r="F1663" i="1" s="1"/>
  <c r="E1673" i="1"/>
  <c r="E1663" i="1" s="1"/>
  <c r="E1653" i="1" s="1"/>
  <c r="D1673" i="1"/>
  <c r="C1673" i="1"/>
  <c r="B1673" i="1"/>
  <c r="Y1672" i="1"/>
  <c r="X1672" i="1"/>
  <c r="W1672" i="1"/>
  <c r="V1672" i="1"/>
  <c r="U1672" i="1"/>
  <c r="T1672" i="1"/>
  <c r="T1662" i="1" s="1"/>
  <c r="T1652" i="1" s="1"/>
  <c r="S1672" i="1"/>
  <c r="S1662" i="1" s="1"/>
  <c r="S1652" i="1" s="1"/>
  <c r="R1672" i="1"/>
  <c r="R1662" i="1" s="1"/>
  <c r="Q1672" i="1"/>
  <c r="P1672" i="1"/>
  <c r="O1672" i="1"/>
  <c r="O1674" i="1" s="1"/>
  <c r="N1672" i="1"/>
  <c r="Z1672" i="1" s="1"/>
  <c r="AA1672" i="1" s="1"/>
  <c r="M1672" i="1"/>
  <c r="L1672" i="1"/>
  <c r="K1672" i="1"/>
  <c r="J1672" i="1"/>
  <c r="I1672" i="1"/>
  <c r="H1672" i="1"/>
  <c r="H1662" i="1" s="1"/>
  <c r="G1672" i="1"/>
  <c r="G1662" i="1" s="1"/>
  <c r="G1652" i="1" s="1"/>
  <c r="F1672" i="1"/>
  <c r="F1662" i="1" s="1"/>
  <c r="F1652" i="1" s="1"/>
  <c r="F1654" i="1" s="1"/>
  <c r="E1672" i="1"/>
  <c r="D1672" i="1"/>
  <c r="C1672" i="1"/>
  <c r="C1662" i="1" s="1"/>
  <c r="C1652" i="1" s="1"/>
  <c r="B1672" i="1"/>
  <c r="B1662" i="1" s="1"/>
  <c r="B1652" i="1" s="1"/>
  <c r="Y1671" i="1"/>
  <c r="X1671" i="1"/>
  <c r="W1671" i="1"/>
  <c r="W1661" i="1" s="1"/>
  <c r="V1671" i="1"/>
  <c r="V1661" i="1" s="1"/>
  <c r="V1651" i="1" s="1"/>
  <c r="U1671" i="1"/>
  <c r="U1661" i="1" s="1"/>
  <c r="U1651" i="1" s="1"/>
  <c r="T1671" i="1"/>
  <c r="S1671" i="1"/>
  <c r="R1671" i="1"/>
  <c r="R1674" i="1" s="1"/>
  <c r="R1676" i="1" s="1"/>
  <c r="Q1671" i="1"/>
  <c r="P1671" i="1"/>
  <c r="O1671" i="1"/>
  <c r="N1671" i="1"/>
  <c r="M1671" i="1"/>
  <c r="M1661" i="1" s="1"/>
  <c r="L1671" i="1"/>
  <c r="K1671" i="1"/>
  <c r="K1661" i="1" s="1"/>
  <c r="K1651" i="1" s="1"/>
  <c r="J1671" i="1"/>
  <c r="J1661" i="1" s="1"/>
  <c r="J1651" i="1" s="1"/>
  <c r="I1671" i="1"/>
  <c r="I1661" i="1" s="1"/>
  <c r="I1651" i="1" s="1"/>
  <c r="H1671" i="1"/>
  <c r="G1671" i="1"/>
  <c r="F1671" i="1"/>
  <c r="F1674" i="1" s="1"/>
  <c r="F1676" i="1" s="1"/>
  <c r="E1671" i="1"/>
  <c r="D1671" i="1"/>
  <c r="C1671" i="1"/>
  <c r="B1671" i="1"/>
  <c r="Y1670" i="1"/>
  <c r="X1670" i="1"/>
  <c r="W1670" i="1"/>
  <c r="V1670" i="1"/>
  <c r="U1670" i="1"/>
  <c r="T1670" i="1"/>
  <c r="T1674" i="1" s="1"/>
  <c r="S1670" i="1"/>
  <c r="R1670" i="1"/>
  <c r="Q1670" i="1"/>
  <c r="P1670" i="1"/>
  <c r="P1660" i="1" s="1"/>
  <c r="O1670" i="1"/>
  <c r="N1670" i="1"/>
  <c r="N1660" i="1" s="1"/>
  <c r="M1670" i="1"/>
  <c r="L1670" i="1"/>
  <c r="K1670" i="1"/>
  <c r="J1670" i="1"/>
  <c r="I1670" i="1"/>
  <c r="H1670" i="1"/>
  <c r="H1674" i="1" s="1"/>
  <c r="G1670" i="1"/>
  <c r="F1670" i="1"/>
  <c r="E1670" i="1"/>
  <c r="D1670" i="1"/>
  <c r="C1670" i="1"/>
  <c r="B1670" i="1"/>
  <c r="B1660" i="1" s="1"/>
  <c r="V1665" i="1"/>
  <c r="U1665" i="1"/>
  <c r="T1665" i="1"/>
  <c r="R1665" i="1"/>
  <c r="Q1665" i="1"/>
  <c r="P1665" i="1"/>
  <c r="O1665" i="1"/>
  <c r="N1665" i="1"/>
  <c r="J1665" i="1"/>
  <c r="I1665" i="1"/>
  <c r="H1665" i="1"/>
  <c r="G1665" i="1"/>
  <c r="G1655" i="1" s="1"/>
  <c r="F1665" i="1"/>
  <c r="E1665" i="1"/>
  <c r="D1665" i="1"/>
  <c r="C1665" i="1"/>
  <c r="B1665" i="1"/>
  <c r="V1664" i="1"/>
  <c r="F1664" i="1"/>
  <c r="W1663" i="1"/>
  <c r="W1653" i="1" s="1"/>
  <c r="V1663" i="1"/>
  <c r="U1663" i="1"/>
  <c r="U1653" i="1" s="1"/>
  <c r="T1663" i="1"/>
  <c r="S1663" i="1"/>
  <c r="O1663" i="1"/>
  <c r="N1663" i="1"/>
  <c r="N1653" i="1" s="1"/>
  <c r="K1663" i="1"/>
  <c r="K1653" i="1" s="1"/>
  <c r="J1663" i="1"/>
  <c r="I1663" i="1"/>
  <c r="H1663" i="1"/>
  <c r="H1653" i="1" s="1"/>
  <c r="G1663" i="1"/>
  <c r="G1653" i="1" s="1"/>
  <c r="C1663" i="1"/>
  <c r="B1663" i="1"/>
  <c r="Y1662" i="1"/>
  <c r="Y1652" i="1" s="1"/>
  <c r="X1662" i="1"/>
  <c r="W1662" i="1"/>
  <c r="W1652" i="1" s="1"/>
  <c r="V1662" i="1"/>
  <c r="U1662" i="1"/>
  <c r="U1652" i="1" s="1"/>
  <c r="Q1662" i="1"/>
  <c r="P1662" i="1"/>
  <c r="P1652" i="1" s="1"/>
  <c r="N1662" i="1"/>
  <c r="N1652" i="1" s="1"/>
  <c r="M1662" i="1"/>
  <c r="M1652" i="1" s="1"/>
  <c r="L1662" i="1"/>
  <c r="K1662" i="1"/>
  <c r="J1662" i="1"/>
  <c r="J1652" i="1" s="1"/>
  <c r="I1662" i="1"/>
  <c r="E1662" i="1"/>
  <c r="D1662" i="1"/>
  <c r="D1652" i="1" s="1"/>
  <c r="Y1661" i="1"/>
  <c r="X1661" i="1"/>
  <c r="X1651" i="1" s="1"/>
  <c r="T1661" i="1"/>
  <c r="S1661" i="1"/>
  <c r="R1661" i="1"/>
  <c r="R1651" i="1" s="1"/>
  <c r="R1654" i="1" s="1"/>
  <c r="Q1661" i="1"/>
  <c r="Q1651" i="1" s="1"/>
  <c r="P1661" i="1"/>
  <c r="P1651" i="1" s="1"/>
  <c r="O1661" i="1"/>
  <c r="N1661" i="1"/>
  <c r="N1651" i="1" s="1"/>
  <c r="L1661" i="1"/>
  <c r="L1651" i="1" s="1"/>
  <c r="H1661" i="1"/>
  <c r="G1661" i="1"/>
  <c r="G1651" i="1" s="1"/>
  <c r="F1661" i="1"/>
  <c r="F1651" i="1" s="1"/>
  <c r="E1661" i="1"/>
  <c r="E1651" i="1" s="1"/>
  <c r="D1661" i="1"/>
  <c r="C1661" i="1"/>
  <c r="B1661" i="1"/>
  <c r="W1660" i="1"/>
  <c r="W1664" i="1" s="1"/>
  <c r="V1660" i="1"/>
  <c r="U1660" i="1"/>
  <c r="U1650" i="1" s="1"/>
  <c r="S1660" i="1"/>
  <c r="R1660" i="1"/>
  <c r="Q1660" i="1"/>
  <c r="Q1664" i="1" s="1"/>
  <c r="Q1666" i="1" s="1"/>
  <c r="O1660" i="1"/>
  <c r="O1650" i="1" s="1"/>
  <c r="K1660" i="1"/>
  <c r="J1660" i="1"/>
  <c r="H1660" i="1"/>
  <c r="G1660" i="1"/>
  <c r="F1660" i="1"/>
  <c r="E1660" i="1"/>
  <c r="E1650" i="1" s="1"/>
  <c r="E1654" i="1" s="1"/>
  <c r="D1660" i="1"/>
  <c r="C1660" i="1"/>
  <c r="V1655" i="1"/>
  <c r="U1655" i="1"/>
  <c r="Q1655" i="1"/>
  <c r="P1655" i="1"/>
  <c r="O1655" i="1"/>
  <c r="J1655" i="1"/>
  <c r="I1655" i="1"/>
  <c r="E1655" i="1"/>
  <c r="D1655" i="1"/>
  <c r="B1655" i="1"/>
  <c r="V1653" i="1"/>
  <c r="T1653" i="1"/>
  <c r="S1653" i="1"/>
  <c r="R1653" i="1"/>
  <c r="O1653" i="1"/>
  <c r="J1653" i="1"/>
  <c r="I1653" i="1"/>
  <c r="F1653" i="1"/>
  <c r="C1653" i="1"/>
  <c r="B1653" i="1"/>
  <c r="X1652" i="1"/>
  <c r="V1652" i="1"/>
  <c r="R1652" i="1"/>
  <c r="Q1652" i="1"/>
  <c r="L1652" i="1"/>
  <c r="K1652" i="1"/>
  <c r="I1652" i="1"/>
  <c r="H1652" i="1"/>
  <c r="E1652" i="1"/>
  <c r="Y1651" i="1"/>
  <c r="W1651" i="1"/>
  <c r="T1651" i="1"/>
  <c r="S1651" i="1"/>
  <c r="O1651" i="1"/>
  <c r="H1651" i="1"/>
  <c r="C1651" i="1"/>
  <c r="B1651" i="1"/>
  <c r="W1650" i="1"/>
  <c r="V1650" i="1"/>
  <c r="R1650" i="1"/>
  <c r="Q1650" i="1"/>
  <c r="Q1654" i="1" s="1"/>
  <c r="N1650" i="1"/>
  <c r="K1650" i="1"/>
  <c r="J1650" i="1"/>
  <c r="F1650" i="1"/>
  <c r="D1650" i="1"/>
  <c r="Y1645" i="1"/>
  <c r="X1645" i="1"/>
  <c r="W1645" i="1"/>
  <c r="V1645" i="1"/>
  <c r="U1645" i="1"/>
  <c r="T1645" i="1"/>
  <c r="S1645" i="1"/>
  <c r="S1646" i="1" s="1"/>
  <c r="R1645" i="1"/>
  <c r="Q1645" i="1"/>
  <c r="Q1646" i="1" s="1"/>
  <c r="P1645" i="1"/>
  <c r="O1645" i="1"/>
  <c r="O1646" i="1" s="1"/>
  <c r="N1645" i="1"/>
  <c r="M1645" i="1"/>
  <c r="L1645" i="1"/>
  <c r="K1645" i="1"/>
  <c r="J1645" i="1"/>
  <c r="I1645" i="1"/>
  <c r="H1645" i="1"/>
  <c r="G1645" i="1"/>
  <c r="G1646" i="1" s="1"/>
  <c r="F1645" i="1"/>
  <c r="E1645" i="1"/>
  <c r="E1646" i="1" s="1"/>
  <c r="D1645" i="1"/>
  <c r="C1645" i="1"/>
  <c r="C1646" i="1" s="1"/>
  <c r="B1645" i="1"/>
  <c r="G1644" i="1"/>
  <c r="Y1643" i="1"/>
  <c r="X1643" i="1"/>
  <c r="X1644" i="1" s="1"/>
  <c r="W1643" i="1"/>
  <c r="V1643" i="1"/>
  <c r="U1643" i="1"/>
  <c r="T1643" i="1"/>
  <c r="S1643" i="1"/>
  <c r="R1643" i="1"/>
  <c r="Q1643" i="1"/>
  <c r="P1643" i="1"/>
  <c r="O1643" i="1"/>
  <c r="N1643" i="1"/>
  <c r="Z1643" i="1" s="1"/>
  <c r="AA1643" i="1" s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N1644" i="1" s="1"/>
  <c r="N1646" i="1" s="1"/>
  <c r="M1642" i="1"/>
  <c r="L1642" i="1"/>
  <c r="L1644" i="1" s="1"/>
  <c r="K1642" i="1"/>
  <c r="J1642" i="1"/>
  <c r="I1642" i="1"/>
  <c r="H1642" i="1"/>
  <c r="G1642" i="1"/>
  <c r="F1642" i="1"/>
  <c r="E1642" i="1"/>
  <c r="D1642" i="1"/>
  <c r="C1642" i="1"/>
  <c r="B1642" i="1"/>
  <c r="Y1641" i="1"/>
  <c r="Y1644" i="1" s="1"/>
  <c r="Y1646" i="1" s="1"/>
  <c r="X1641" i="1"/>
  <c r="W1641" i="1"/>
  <c r="V1641" i="1"/>
  <c r="U1641" i="1"/>
  <c r="T1641" i="1"/>
  <c r="S1641" i="1"/>
  <c r="R1641" i="1"/>
  <c r="R1621" i="1" s="1"/>
  <c r="R1571" i="1" s="1"/>
  <c r="R1561" i="1" s="1"/>
  <c r="Q1641" i="1"/>
  <c r="P1641" i="1"/>
  <c r="O1641" i="1"/>
  <c r="N1641" i="1"/>
  <c r="M1641" i="1"/>
  <c r="M1644" i="1" s="1"/>
  <c r="M1646" i="1" s="1"/>
  <c r="L1641" i="1"/>
  <c r="K1641" i="1"/>
  <c r="J1641" i="1"/>
  <c r="I1641" i="1"/>
  <c r="H1641" i="1"/>
  <c r="G1641" i="1"/>
  <c r="F1641" i="1"/>
  <c r="F1644" i="1" s="1"/>
  <c r="F1646" i="1" s="1"/>
  <c r="E1641" i="1"/>
  <c r="D1641" i="1"/>
  <c r="C1641" i="1"/>
  <c r="B1641" i="1"/>
  <c r="B1644" i="1" s="1"/>
  <c r="B1646" i="1" s="1"/>
  <c r="Y1640" i="1"/>
  <c r="X1640" i="1"/>
  <c r="W1640" i="1"/>
  <c r="W1644" i="1" s="1"/>
  <c r="V1640" i="1"/>
  <c r="V1644" i="1" s="1"/>
  <c r="U1640" i="1"/>
  <c r="T1640" i="1"/>
  <c r="T1644" i="1" s="1"/>
  <c r="S1640" i="1"/>
  <c r="S1644" i="1" s="1"/>
  <c r="R1640" i="1"/>
  <c r="Q1640" i="1"/>
  <c r="Q1644" i="1" s="1"/>
  <c r="P1640" i="1"/>
  <c r="O1640" i="1"/>
  <c r="O1644" i="1" s="1"/>
  <c r="N1640" i="1"/>
  <c r="M1640" i="1"/>
  <c r="L1640" i="1"/>
  <c r="K1640" i="1"/>
  <c r="K1644" i="1" s="1"/>
  <c r="J1640" i="1"/>
  <c r="J1644" i="1" s="1"/>
  <c r="I1640" i="1"/>
  <c r="H1640" i="1"/>
  <c r="H1644" i="1" s="1"/>
  <c r="G1640" i="1"/>
  <c r="F1640" i="1"/>
  <c r="E1640" i="1"/>
  <c r="E1644" i="1" s="1"/>
  <c r="D1640" i="1"/>
  <c r="C1640" i="1"/>
  <c r="C1644" i="1" s="1"/>
  <c r="B1640" i="1"/>
  <c r="Y1635" i="1"/>
  <c r="X1635" i="1"/>
  <c r="X1625" i="1" s="1"/>
  <c r="W1635" i="1"/>
  <c r="V1635" i="1"/>
  <c r="V1625" i="1" s="1"/>
  <c r="U1635" i="1"/>
  <c r="T1635" i="1"/>
  <c r="S1635" i="1"/>
  <c r="R1635" i="1"/>
  <c r="Q1635" i="1"/>
  <c r="P1635" i="1"/>
  <c r="O1635" i="1"/>
  <c r="N1635" i="1"/>
  <c r="Z1635" i="1" s="1"/>
  <c r="M1635" i="1"/>
  <c r="L1635" i="1"/>
  <c r="L1625" i="1" s="1"/>
  <c r="K1635" i="1"/>
  <c r="J1635" i="1"/>
  <c r="J1625" i="1" s="1"/>
  <c r="I1635" i="1"/>
  <c r="H1635" i="1"/>
  <c r="G1635" i="1"/>
  <c r="F1635" i="1"/>
  <c r="F1636" i="1" s="1"/>
  <c r="E1635" i="1"/>
  <c r="D1635" i="1"/>
  <c r="C1635" i="1"/>
  <c r="B1635" i="1"/>
  <c r="U1634" i="1"/>
  <c r="O1634" i="1"/>
  <c r="I1634" i="1"/>
  <c r="C1634" i="1"/>
  <c r="Y1633" i="1"/>
  <c r="X1633" i="1"/>
  <c r="W1633" i="1"/>
  <c r="W1623" i="1" s="1"/>
  <c r="W1573" i="1" s="1"/>
  <c r="W1563" i="1" s="1"/>
  <c r="V1633" i="1"/>
  <c r="U1633" i="1"/>
  <c r="T1633" i="1"/>
  <c r="S1633" i="1"/>
  <c r="S1623" i="1" s="1"/>
  <c r="S1573" i="1" s="1"/>
  <c r="S1563" i="1" s="1"/>
  <c r="R1633" i="1"/>
  <c r="Q1633" i="1"/>
  <c r="Q1623" i="1" s="1"/>
  <c r="Q1573" i="1" s="1"/>
  <c r="Q1563" i="1" s="1"/>
  <c r="P1633" i="1"/>
  <c r="O1633" i="1"/>
  <c r="O1623" i="1" s="1"/>
  <c r="O1573" i="1" s="1"/>
  <c r="O1563" i="1" s="1"/>
  <c r="N1633" i="1"/>
  <c r="N1623" i="1" s="1"/>
  <c r="M1633" i="1"/>
  <c r="L1633" i="1"/>
  <c r="K1633" i="1"/>
  <c r="K1623" i="1" s="1"/>
  <c r="K1573" i="1" s="1"/>
  <c r="K1563" i="1" s="1"/>
  <c r="J1633" i="1"/>
  <c r="I1633" i="1"/>
  <c r="H1633" i="1"/>
  <c r="G1633" i="1"/>
  <c r="G1623" i="1" s="1"/>
  <c r="G1573" i="1" s="1"/>
  <c r="G1563" i="1" s="1"/>
  <c r="F1633" i="1"/>
  <c r="E1633" i="1"/>
  <c r="E1623" i="1" s="1"/>
  <c r="E1573" i="1" s="1"/>
  <c r="E1563" i="1" s="1"/>
  <c r="D1633" i="1"/>
  <c r="C1633" i="1"/>
  <c r="C1623" i="1" s="1"/>
  <c r="C1573" i="1" s="1"/>
  <c r="C1563" i="1" s="1"/>
  <c r="B1633" i="1"/>
  <c r="B1623" i="1" s="1"/>
  <c r="Y1632" i="1"/>
  <c r="Y1622" i="1" s="1"/>
  <c r="Y1572" i="1" s="1"/>
  <c r="Y1562" i="1" s="1"/>
  <c r="X1632" i="1"/>
  <c r="W1632" i="1"/>
  <c r="V1632" i="1"/>
  <c r="U1632" i="1"/>
  <c r="U1622" i="1" s="1"/>
  <c r="U1572" i="1" s="1"/>
  <c r="U1562" i="1" s="1"/>
  <c r="T1632" i="1"/>
  <c r="S1632" i="1"/>
  <c r="S1622" i="1" s="1"/>
  <c r="S1572" i="1" s="1"/>
  <c r="S1562" i="1" s="1"/>
  <c r="R1632" i="1"/>
  <c r="Q1632" i="1"/>
  <c r="Q1622" i="1" s="1"/>
  <c r="Q1572" i="1" s="1"/>
  <c r="Q1562" i="1" s="1"/>
  <c r="P1632" i="1"/>
  <c r="P1622" i="1" s="1"/>
  <c r="O1632" i="1"/>
  <c r="N1632" i="1"/>
  <c r="M1632" i="1"/>
  <c r="Z1632" i="1" s="1"/>
  <c r="L1632" i="1"/>
  <c r="K1632" i="1"/>
  <c r="J1632" i="1"/>
  <c r="I1632" i="1"/>
  <c r="I1622" i="1" s="1"/>
  <c r="I1572" i="1" s="1"/>
  <c r="I1562" i="1" s="1"/>
  <c r="H1632" i="1"/>
  <c r="G1632" i="1"/>
  <c r="G1622" i="1" s="1"/>
  <c r="G1572" i="1" s="1"/>
  <c r="G1562" i="1" s="1"/>
  <c r="F1632" i="1"/>
  <c r="E1632" i="1"/>
  <c r="E1622" i="1" s="1"/>
  <c r="E1572" i="1" s="1"/>
  <c r="E1562" i="1" s="1"/>
  <c r="D1632" i="1"/>
  <c r="D1622" i="1" s="1"/>
  <c r="C1632" i="1"/>
  <c r="B1632" i="1"/>
  <c r="Y1631" i="1"/>
  <c r="X1631" i="1"/>
  <c r="X1621" i="1" s="1"/>
  <c r="X1571" i="1" s="1"/>
  <c r="X1561" i="1" s="1"/>
  <c r="W1631" i="1"/>
  <c r="V1631" i="1"/>
  <c r="V1621" i="1" s="1"/>
  <c r="V1571" i="1" s="1"/>
  <c r="V1561" i="1" s="1"/>
  <c r="U1631" i="1"/>
  <c r="T1631" i="1"/>
  <c r="T1621" i="1" s="1"/>
  <c r="S1631" i="1"/>
  <c r="S1634" i="1" s="1"/>
  <c r="S1636" i="1" s="1"/>
  <c r="R1631" i="1"/>
  <c r="Q1631" i="1"/>
  <c r="P1631" i="1"/>
  <c r="P1621" i="1" s="1"/>
  <c r="P1571" i="1" s="1"/>
  <c r="P1561" i="1" s="1"/>
  <c r="O1631" i="1"/>
  <c r="N1631" i="1"/>
  <c r="M1631" i="1"/>
  <c r="Z1631" i="1" s="1"/>
  <c r="AB1631" i="1" s="1"/>
  <c r="L1631" i="1"/>
  <c r="L1621" i="1" s="1"/>
  <c r="L1571" i="1" s="1"/>
  <c r="L1561" i="1" s="1"/>
  <c r="K1631" i="1"/>
  <c r="J1631" i="1"/>
  <c r="J1621" i="1" s="1"/>
  <c r="J1571" i="1" s="1"/>
  <c r="J1561" i="1" s="1"/>
  <c r="I1631" i="1"/>
  <c r="H1631" i="1"/>
  <c r="H1621" i="1" s="1"/>
  <c r="G1631" i="1"/>
  <c r="G1634" i="1" s="1"/>
  <c r="G1636" i="1" s="1"/>
  <c r="F1631" i="1"/>
  <c r="E1631" i="1"/>
  <c r="D1631" i="1"/>
  <c r="AA1631" i="1" s="1"/>
  <c r="C1631" i="1"/>
  <c r="B1631" i="1"/>
  <c r="Y1630" i="1"/>
  <c r="X1630" i="1"/>
  <c r="X1620" i="1" s="1"/>
  <c r="W1630" i="1"/>
  <c r="W1634" i="1" s="1"/>
  <c r="V1630" i="1"/>
  <c r="V1634" i="1" s="1"/>
  <c r="U1630" i="1"/>
  <c r="U1620" i="1" s="1"/>
  <c r="T1630" i="1"/>
  <c r="T1634" i="1" s="1"/>
  <c r="T1636" i="1" s="1"/>
  <c r="S1630" i="1"/>
  <c r="R1630" i="1"/>
  <c r="R1634" i="1" s="1"/>
  <c r="R1636" i="1" s="1"/>
  <c r="Q1630" i="1"/>
  <c r="P1630" i="1"/>
  <c r="P1634" i="1" s="1"/>
  <c r="O1630" i="1"/>
  <c r="N1630" i="1"/>
  <c r="Z1630" i="1" s="1"/>
  <c r="M1630" i="1"/>
  <c r="L1630" i="1"/>
  <c r="L1620" i="1" s="1"/>
  <c r="K1630" i="1"/>
  <c r="K1634" i="1" s="1"/>
  <c r="K1636" i="1" s="1"/>
  <c r="J1630" i="1"/>
  <c r="J1634" i="1" s="1"/>
  <c r="I1630" i="1"/>
  <c r="I1620" i="1" s="1"/>
  <c r="H1630" i="1"/>
  <c r="H1634" i="1" s="1"/>
  <c r="G1630" i="1"/>
  <c r="F1630" i="1"/>
  <c r="F1634" i="1" s="1"/>
  <c r="E1630" i="1"/>
  <c r="D1630" i="1"/>
  <c r="D1634" i="1" s="1"/>
  <c r="C1630" i="1"/>
  <c r="B1630" i="1"/>
  <c r="B1634" i="1" s="1"/>
  <c r="Y1625" i="1"/>
  <c r="W1625" i="1"/>
  <c r="W1626" i="1" s="1"/>
  <c r="T1625" i="1"/>
  <c r="S1625" i="1"/>
  <c r="R1625" i="1"/>
  <c r="Q1625" i="1"/>
  <c r="P1625" i="1"/>
  <c r="O1625" i="1"/>
  <c r="M1625" i="1"/>
  <c r="K1625" i="1"/>
  <c r="H1625" i="1"/>
  <c r="G1625" i="1"/>
  <c r="E1625" i="1"/>
  <c r="D1625" i="1"/>
  <c r="C1625" i="1"/>
  <c r="Y1623" i="1"/>
  <c r="X1623" i="1"/>
  <c r="V1623" i="1"/>
  <c r="U1623" i="1"/>
  <c r="T1623" i="1"/>
  <c r="R1623" i="1"/>
  <c r="P1623" i="1"/>
  <c r="M1623" i="1"/>
  <c r="L1623" i="1"/>
  <c r="J1623" i="1"/>
  <c r="I1623" i="1"/>
  <c r="H1623" i="1"/>
  <c r="F1623" i="1"/>
  <c r="D1623" i="1"/>
  <c r="X1622" i="1"/>
  <c r="W1622" i="1"/>
  <c r="V1622" i="1"/>
  <c r="T1622" i="1"/>
  <c r="R1622" i="1"/>
  <c r="O1622" i="1"/>
  <c r="N1622" i="1"/>
  <c r="L1622" i="1"/>
  <c r="K1622" i="1"/>
  <c r="J1622" i="1"/>
  <c r="H1622" i="1"/>
  <c r="F1622" i="1"/>
  <c r="C1622" i="1"/>
  <c r="B1622" i="1"/>
  <c r="Y1621" i="1"/>
  <c r="W1621" i="1"/>
  <c r="U1621" i="1"/>
  <c r="Q1621" i="1"/>
  <c r="O1621" i="1"/>
  <c r="N1621" i="1"/>
  <c r="M1621" i="1"/>
  <c r="K1621" i="1"/>
  <c r="I1621" i="1"/>
  <c r="E1621" i="1"/>
  <c r="C1621" i="1"/>
  <c r="B1621" i="1"/>
  <c r="Y1620" i="1"/>
  <c r="Y1624" i="1" s="1"/>
  <c r="Y1626" i="1" s="1"/>
  <c r="W1620" i="1"/>
  <c r="W1624" i="1" s="1"/>
  <c r="T1620" i="1"/>
  <c r="S1620" i="1"/>
  <c r="Q1620" i="1"/>
  <c r="Q1624" i="1" s="1"/>
  <c r="P1620" i="1"/>
  <c r="O1620" i="1"/>
  <c r="O1624" i="1" s="1"/>
  <c r="O1626" i="1" s="1"/>
  <c r="M1620" i="1"/>
  <c r="K1620" i="1"/>
  <c r="K1624" i="1" s="1"/>
  <c r="H1620" i="1"/>
  <c r="G1620" i="1"/>
  <c r="E1620" i="1"/>
  <c r="E1624" i="1" s="1"/>
  <c r="D1620" i="1"/>
  <c r="C1620" i="1"/>
  <c r="C1624" i="1" s="1"/>
  <c r="C1626" i="1" s="1"/>
  <c r="Y1615" i="1"/>
  <c r="Y1616" i="1" s="1"/>
  <c r="X1615" i="1"/>
  <c r="W1615" i="1"/>
  <c r="V1615" i="1"/>
  <c r="V1616" i="1" s="1"/>
  <c r="U1615" i="1"/>
  <c r="T1615" i="1"/>
  <c r="S1615" i="1"/>
  <c r="S1616" i="1" s="1"/>
  <c r="R1615" i="1"/>
  <c r="Q1615" i="1"/>
  <c r="P1615" i="1"/>
  <c r="P1616" i="1" s="1"/>
  <c r="O1615" i="1"/>
  <c r="O1616" i="1" s="1"/>
  <c r="N1615" i="1"/>
  <c r="M1615" i="1"/>
  <c r="M1616" i="1" s="1"/>
  <c r="L1615" i="1"/>
  <c r="K1615" i="1"/>
  <c r="J1615" i="1"/>
  <c r="J1616" i="1" s="1"/>
  <c r="I1615" i="1"/>
  <c r="H1615" i="1"/>
  <c r="G1615" i="1"/>
  <c r="G1616" i="1" s="1"/>
  <c r="F1615" i="1"/>
  <c r="E1615" i="1"/>
  <c r="D1615" i="1"/>
  <c r="C1615" i="1"/>
  <c r="C1616" i="1" s="1"/>
  <c r="B1615" i="1"/>
  <c r="Y1614" i="1"/>
  <c r="W1614" i="1"/>
  <c r="W1616" i="1" s="1"/>
  <c r="S1614" i="1"/>
  <c r="O1614" i="1"/>
  <c r="M1614" i="1"/>
  <c r="K1614" i="1"/>
  <c r="K1616" i="1" s="1"/>
  <c r="G1614" i="1"/>
  <c r="C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AB1613" i="1" s="1"/>
  <c r="M1613" i="1"/>
  <c r="L1613" i="1"/>
  <c r="K1613" i="1"/>
  <c r="J1613" i="1"/>
  <c r="I1613" i="1"/>
  <c r="H1613" i="1"/>
  <c r="G1613" i="1"/>
  <c r="F1613" i="1"/>
  <c r="E1613" i="1"/>
  <c r="D1613" i="1"/>
  <c r="AA1613" i="1" s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X1611" i="1"/>
  <c r="W1611" i="1"/>
  <c r="V1611" i="1"/>
  <c r="U1611" i="1"/>
  <c r="T1611" i="1"/>
  <c r="S1611" i="1"/>
  <c r="R1611" i="1"/>
  <c r="Q1611" i="1"/>
  <c r="Q1614" i="1" s="1"/>
  <c r="Q1616" i="1" s="1"/>
  <c r="P1611" i="1"/>
  <c r="O1611" i="1"/>
  <c r="N1611" i="1"/>
  <c r="Z1611" i="1" s="1"/>
  <c r="M1611" i="1"/>
  <c r="L1611" i="1"/>
  <c r="K1611" i="1"/>
  <c r="J1611" i="1"/>
  <c r="I1611" i="1"/>
  <c r="H1611" i="1"/>
  <c r="G1611" i="1"/>
  <c r="F1611" i="1"/>
  <c r="E1611" i="1"/>
  <c r="E1614" i="1" s="1"/>
  <c r="E1616" i="1" s="1"/>
  <c r="D1611" i="1"/>
  <c r="AA1611" i="1" s="1"/>
  <c r="C1611" i="1"/>
  <c r="B1611" i="1"/>
  <c r="Y1610" i="1"/>
  <c r="X1610" i="1"/>
  <c r="X1614" i="1" s="1"/>
  <c r="W1610" i="1"/>
  <c r="V1610" i="1"/>
  <c r="V1614" i="1" s="1"/>
  <c r="U1610" i="1"/>
  <c r="U1614" i="1" s="1"/>
  <c r="T1610" i="1"/>
  <c r="T1614" i="1" s="1"/>
  <c r="T1616" i="1" s="1"/>
  <c r="S1610" i="1"/>
  <c r="R1610" i="1"/>
  <c r="R1614" i="1" s="1"/>
  <c r="R1616" i="1" s="1"/>
  <c r="Q1610" i="1"/>
  <c r="P1610" i="1"/>
  <c r="P1614" i="1" s="1"/>
  <c r="O1610" i="1"/>
  <c r="N1610" i="1"/>
  <c r="N1614" i="1" s="1"/>
  <c r="N1616" i="1" s="1"/>
  <c r="M1610" i="1"/>
  <c r="Z1610" i="1" s="1"/>
  <c r="Z1614" i="1" s="1"/>
  <c r="L1610" i="1"/>
  <c r="L1614" i="1" s="1"/>
  <c r="K1610" i="1"/>
  <c r="J1610" i="1"/>
  <c r="J1614" i="1" s="1"/>
  <c r="I1610" i="1"/>
  <c r="I1614" i="1" s="1"/>
  <c r="H1610" i="1"/>
  <c r="H1614" i="1" s="1"/>
  <c r="H1616" i="1" s="1"/>
  <c r="G1610" i="1"/>
  <c r="F1610" i="1"/>
  <c r="F1614" i="1" s="1"/>
  <c r="F1616" i="1" s="1"/>
  <c r="E1610" i="1"/>
  <c r="D1610" i="1"/>
  <c r="C1610" i="1"/>
  <c r="B1610" i="1"/>
  <c r="B1614" i="1" s="1"/>
  <c r="B1616" i="1" s="1"/>
  <c r="Y1605" i="1"/>
  <c r="X1605" i="1"/>
  <c r="X1606" i="1" s="1"/>
  <c r="W1605" i="1"/>
  <c r="V1605" i="1"/>
  <c r="U1605" i="1"/>
  <c r="U1606" i="1" s="1"/>
  <c r="T1605" i="1"/>
  <c r="S1605" i="1"/>
  <c r="R1605" i="1"/>
  <c r="R1606" i="1" s="1"/>
  <c r="Q1605" i="1"/>
  <c r="P1605" i="1"/>
  <c r="O1605" i="1"/>
  <c r="O1606" i="1" s="1"/>
  <c r="N1605" i="1"/>
  <c r="M1605" i="1"/>
  <c r="Z1605" i="1" s="1"/>
  <c r="L1605" i="1"/>
  <c r="L1606" i="1" s="1"/>
  <c r="K1605" i="1"/>
  <c r="J1605" i="1"/>
  <c r="I1605" i="1"/>
  <c r="I1606" i="1" s="1"/>
  <c r="H1605" i="1"/>
  <c r="G1605" i="1"/>
  <c r="F1605" i="1"/>
  <c r="F1606" i="1" s="1"/>
  <c r="E1605" i="1"/>
  <c r="D1605" i="1"/>
  <c r="C1605" i="1"/>
  <c r="C1606" i="1" s="1"/>
  <c r="B1605" i="1"/>
  <c r="X1604" i="1"/>
  <c r="R1604" i="1"/>
  <c r="L1604" i="1"/>
  <c r="F1604" i="1"/>
  <c r="Y1603" i="1"/>
  <c r="X1603" i="1"/>
  <c r="W1603" i="1"/>
  <c r="V1603" i="1"/>
  <c r="U1603" i="1"/>
  <c r="T1603" i="1"/>
  <c r="T1604" i="1" s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H1604" i="1" s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P1604" i="1" s="1"/>
  <c r="P1606" i="1" s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AA1602" i="1" s="1"/>
  <c r="C1602" i="1"/>
  <c r="B1602" i="1"/>
  <c r="Y1601" i="1"/>
  <c r="X1601" i="1"/>
  <c r="W1601" i="1"/>
  <c r="V1601" i="1"/>
  <c r="V1604" i="1" s="1"/>
  <c r="V1606" i="1" s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J1604" i="1" s="1"/>
  <c r="J1606" i="1" s="1"/>
  <c r="I1601" i="1"/>
  <c r="H1601" i="1"/>
  <c r="G1601" i="1"/>
  <c r="F1601" i="1"/>
  <c r="E1601" i="1"/>
  <c r="D1601" i="1"/>
  <c r="D1604" i="1" s="1"/>
  <c r="D1606" i="1" s="1"/>
  <c r="C1601" i="1"/>
  <c r="B1601" i="1"/>
  <c r="Y1600" i="1"/>
  <c r="Y1604" i="1" s="1"/>
  <c r="Y1606" i="1" s="1"/>
  <c r="X1600" i="1"/>
  <c r="W1600" i="1"/>
  <c r="W1604" i="1" s="1"/>
  <c r="W1606" i="1" s="1"/>
  <c r="V1600" i="1"/>
  <c r="U1600" i="1"/>
  <c r="U1604" i="1" s="1"/>
  <c r="T1600" i="1"/>
  <c r="S1600" i="1"/>
  <c r="S1604" i="1" s="1"/>
  <c r="S1606" i="1" s="1"/>
  <c r="R1600" i="1"/>
  <c r="Q1600" i="1"/>
  <c r="Q1604" i="1" s="1"/>
  <c r="P1600" i="1"/>
  <c r="O1600" i="1"/>
  <c r="O1604" i="1" s="1"/>
  <c r="N1600" i="1"/>
  <c r="N1604" i="1" s="1"/>
  <c r="M1600" i="1"/>
  <c r="M1604" i="1" s="1"/>
  <c r="M1606" i="1" s="1"/>
  <c r="L1600" i="1"/>
  <c r="K1600" i="1"/>
  <c r="K1604" i="1" s="1"/>
  <c r="K1606" i="1" s="1"/>
  <c r="J1600" i="1"/>
  <c r="I1600" i="1"/>
  <c r="I1604" i="1" s="1"/>
  <c r="H1600" i="1"/>
  <c r="G1600" i="1"/>
  <c r="G1604" i="1" s="1"/>
  <c r="G1606" i="1" s="1"/>
  <c r="F1600" i="1"/>
  <c r="E1600" i="1"/>
  <c r="E1604" i="1" s="1"/>
  <c r="D1600" i="1"/>
  <c r="C1600" i="1"/>
  <c r="C1604" i="1" s="1"/>
  <c r="B1600" i="1"/>
  <c r="B1604" i="1" s="1"/>
  <c r="Y1595" i="1"/>
  <c r="X1595" i="1"/>
  <c r="W1595" i="1"/>
  <c r="W1596" i="1" s="1"/>
  <c r="V1595" i="1"/>
  <c r="U1595" i="1"/>
  <c r="T1595" i="1"/>
  <c r="T1596" i="1" s="1"/>
  <c r="S1595" i="1"/>
  <c r="R1595" i="1"/>
  <c r="Q1595" i="1"/>
  <c r="Q1596" i="1" s="1"/>
  <c r="P1595" i="1"/>
  <c r="O1595" i="1"/>
  <c r="N1595" i="1"/>
  <c r="Z1595" i="1" s="1"/>
  <c r="M1595" i="1"/>
  <c r="L1595" i="1"/>
  <c r="K1595" i="1"/>
  <c r="K1596" i="1" s="1"/>
  <c r="J1595" i="1"/>
  <c r="I1595" i="1"/>
  <c r="H1595" i="1"/>
  <c r="H1596" i="1" s="1"/>
  <c r="G1595" i="1"/>
  <c r="F1595" i="1"/>
  <c r="E1595" i="1"/>
  <c r="E1596" i="1" s="1"/>
  <c r="D1595" i="1"/>
  <c r="AA1595" i="1" s="1"/>
  <c r="C1595" i="1"/>
  <c r="B1595" i="1"/>
  <c r="B1596" i="1" s="1"/>
  <c r="W1594" i="1"/>
  <c r="K1594" i="1"/>
  <c r="Y1593" i="1"/>
  <c r="Y1594" i="1" s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M1594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Q1594" i="1" s="1"/>
  <c r="P1592" i="1"/>
  <c r="O1592" i="1"/>
  <c r="N1592" i="1"/>
  <c r="M1592" i="1"/>
  <c r="Z1592" i="1" s="1"/>
  <c r="AA1592" i="1" s="1"/>
  <c r="L1592" i="1"/>
  <c r="K1592" i="1"/>
  <c r="J1592" i="1"/>
  <c r="I1592" i="1"/>
  <c r="H1592" i="1"/>
  <c r="G1592" i="1"/>
  <c r="F1592" i="1"/>
  <c r="E1592" i="1"/>
  <c r="E1594" i="1" s="1"/>
  <c r="D1592" i="1"/>
  <c r="C1592" i="1"/>
  <c r="B1592" i="1"/>
  <c r="Y1591" i="1"/>
  <c r="X1591" i="1"/>
  <c r="W1591" i="1"/>
  <c r="V1591" i="1"/>
  <c r="U1591" i="1"/>
  <c r="U1594" i="1" s="1"/>
  <c r="U1596" i="1" s="1"/>
  <c r="T1591" i="1"/>
  <c r="S1591" i="1"/>
  <c r="R1591" i="1"/>
  <c r="Q1591" i="1"/>
  <c r="P1591" i="1"/>
  <c r="O1591" i="1"/>
  <c r="O1594" i="1" s="1"/>
  <c r="O1596" i="1" s="1"/>
  <c r="N1591" i="1"/>
  <c r="Z1591" i="1" s="1"/>
  <c r="AB1591" i="1" s="1"/>
  <c r="M1591" i="1"/>
  <c r="L1591" i="1"/>
  <c r="K1591" i="1"/>
  <c r="J1591" i="1"/>
  <c r="I1591" i="1"/>
  <c r="I1594" i="1" s="1"/>
  <c r="I1596" i="1" s="1"/>
  <c r="H1591" i="1"/>
  <c r="G1591" i="1"/>
  <c r="F1591" i="1"/>
  <c r="E1591" i="1"/>
  <c r="D1591" i="1"/>
  <c r="AA1591" i="1" s="1"/>
  <c r="C1591" i="1"/>
  <c r="C1594" i="1" s="1"/>
  <c r="C1596" i="1" s="1"/>
  <c r="B1591" i="1"/>
  <c r="Y1590" i="1"/>
  <c r="X1590" i="1"/>
  <c r="X1594" i="1" s="1"/>
  <c r="X1596" i="1" s="1"/>
  <c r="W1590" i="1"/>
  <c r="V1590" i="1"/>
  <c r="V1594" i="1" s="1"/>
  <c r="U1590" i="1"/>
  <c r="T1590" i="1"/>
  <c r="T1594" i="1" s="1"/>
  <c r="S1590" i="1"/>
  <c r="S1594" i="1" s="1"/>
  <c r="R1590" i="1"/>
  <c r="R1594" i="1" s="1"/>
  <c r="R1596" i="1" s="1"/>
  <c r="Q1590" i="1"/>
  <c r="P1590" i="1"/>
  <c r="P1594" i="1" s="1"/>
  <c r="P1596" i="1" s="1"/>
  <c r="O1590" i="1"/>
  <c r="N1590" i="1"/>
  <c r="Z1590" i="1" s="1"/>
  <c r="M1590" i="1"/>
  <c r="L1590" i="1"/>
  <c r="L1594" i="1" s="1"/>
  <c r="L1596" i="1" s="1"/>
  <c r="K1590" i="1"/>
  <c r="J1590" i="1"/>
  <c r="J1594" i="1" s="1"/>
  <c r="I1590" i="1"/>
  <c r="H1590" i="1"/>
  <c r="H1594" i="1" s="1"/>
  <c r="G1590" i="1"/>
  <c r="G1594" i="1" s="1"/>
  <c r="F1590" i="1"/>
  <c r="F1594" i="1" s="1"/>
  <c r="F1596" i="1" s="1"/>
  <c r="E1590" i="1"/>
  <c r="D1590" i="1"/>
  <c r="AA1590" i="1" s="1"/>
  <c r="C1590" i="1"/>
  <c r="B1590" i="1"/>
  <c r="B1594" i="1" s="1"/>
  <c r="Y1585" i="1"/>
  <c r="Y1575" i="1" s="1"/>
  <c r="X1585" i="1"/>
  <c r="W1585" i="1"/>
  <c r="V1585" i="1"/>
  <c r="U1585" i="1"/>
  <c r="T1585" i="1"/>
  <c r="S1585" i="1"/>
  <c r="S1575" i="1" s="1"/>
  <c r="R1585" i="1"/>
  <c r="Q1585" i="1"/>
  <c r="P1585" i="1"/>
  <c r="O1585" i="1"/>
  <c r="O1575" i="1" s="1"/>
  <c r="N1585" i="1"/>
  <c r="M1585" i="1"/>
  <c r="M1575" i="1" s="1"/>
  <c r="L1585" i="1"/>
  <c r="K1585" i="1"/>
  <c r="J1585" i="1"/>
  <c r="I1585" i="1"/>
  <c r="H1585" i="1"/>
  <c r="G1585" i="1"/>
  <c r="G1575" i="1" s="1"/>
  <c r="F1585" i="1"/>
  <c r="E1585" i="1"/>
  <c r="D1585" i="1"/>
  <c r="C1585" i="1"/>
  <c r="C1575" i="1" s="1"/>
  <c r="B1585" i="1"/>
  <c r="Y1583" i="1"/>
  <c r="X1583" i="1"/>
  <c r="X1573" i="1" s="1"/>
  <c r="X1563" i="1" s="1"/>
  <c r="W1583" i="1"/>
  <c r="V1583" i="1"/>
  <c r="U1583" i="1"/>
  <c r="T1583" i="1"/>
  <c r="T1573" i="1" s="1"/>
  <c r="T1563" i="1" s="1"/>
  <c r="S1583" i="1"/>
  <c r="R1583" i="1"/>
  <c r="R1573" i="1" s="1"/>
  <c r="R1563" i="1" s="1"/>
  <c r="Q1583" i="1"/>
  <c r="P1583" i="1"/>
  <c r="O1583" i="1"/>
  <c r="O1584" i="1" s="1"/>
  <c r="N1583" i="1"/>
  <c r="M1583" i="1"/>
  <c r="L1583" i="1"/>
  <c r="L1573" i="1" s="1"/>
  <c r="L1563" i="1" s="1"/>
  <c r="K1583" i="1"/>
  <c r="J1583" i="1"/>
  <c r="I1583" i="1"/>
  <c r="H1583" i="1"/>
  <c r="H1573" i="1" s="1"/>
  <c r="H1563" i="1" s="1"/>
  <c r="G1583" i="1"/>
  <c r="F1583" i="1"/>
  <c r="F1573" i="1" s="1"/>
  <c r="F1563" i="1" s="1"/>
  <c r="E1583" i="1"/>
  <c r="D1583" i="1"/>
  <c r="C1583" i="1"/>
  <c r="C1584" i="1" s="1"/>
  <c r="B1583" i="1"/>
  <c r="Y1582" i="1"/>
  <c r="X1582" i="1"/>
  <c r="W1582" i="1"/>
  <c r="V1582" i="1"/>
  <c r="V1572" i="1" s="1"/>
  <c r="V1562" i="1" s="1"/>
  <c r="U1582" i="1"/>
  <c r="T1582" i="1"/>
  <c r="T1572" i="1" s="1"/>
  <c r="T1562" i="1" s="1"/>
  <c r="S1582" i="1"/>
  <c r="R1582" i="1"/>
  <c r="Q1582" i="1"/>
  <c r="P1582" i="1"/>
  <c r="O1582" i="1"/>
  <c r="N1582" i="1"/>
  <c r="Z1582" i="1" s="1"/>
  <c r="M1582" i="1"/>
  <c r="L1582" i="1"/>
  <c r="K1582" i="1"/>
  <c r="J1582" i="1"/>
  <c r="J1572" i="1" s="1"/>
  <c r="J1562" i="1" s="1"/>
  <c r="I1582" i="1"/>
  <c r="H1582" i="1"/>
  <c r="H1572" i="1" s="1"/>
  <c r="H1562" i="1" s="1"/>
  <c r="G1582" i="1"/>
  <c r="F1582" i="1"/>
  <c r="E1582" i="1"/>
  <c r="D1582" i="1"/>
  <c r="AA1582" i="1" s="1"/>
  <c r="C1582" i="1"/>
  <c r="B1582" i="1"/>
  <c r="B1572" i="1" s="1"/>
  <c r="B1562" i="1" s="1"/>
  <c r="Y1581" i="1"/>
  <c r="Y1571" i="1" s="1"/>
  <c r="X1581" i="1"/>
  <c r="W1581" i="1"/>
  <c r="W1571" i="1" s="1"/>
  <c r="W1561" i="1" s="1"/>
  <c r="V1581" i="1"/>
  <c r="U1581" i="1"/>
  <c r="U1584" i="1" s="1"/>
  <c r="U1586" i="1" s="1"/>
  <c r="T1581" i="1"/>
  <c r="S1581" i="1"/>
  <c r="S1584" i="1" s="1"/>
  <c r="R1581" i="1"/>
  <c r="Q1581" i="1"/>
  <c r="Q1571" i="1" s="1"/>
  <c r="P1581" i="1"/>
  <c r="O1581" i="1"/>
  <c r="N1581" i="1"/>
  <c r="M1581" i="1"/>
  <c r="M1571" i="1" s="1"/>
  <c r="L1581" i="1"/>
  <c r="K1581" i="1"/>
  <c r="K1571" i="1" s="1"/>
  <c r="K1561" i="1" s="1"/>
  <c r="J1581" i="1"/>
  <c r="I1581" i="1"/>
  <c r="I1584" i="1" s="1"/>
  <c r="I1586" i="1" s="1"/>
  <c r="H1581" i="1"/>
  <c r="G1581" i="1"/>
  <c r="G1584" i="1" s="1"/>
  <c r="F1581" i="1"/>
  <c r="E1581" i="1"/>
  <c r="E1571" i="1" s="1"/>
  <c r="D1581" i="1"/>
  <c r="C1581" i="1"/>
  <c r="B1581" i="1"/>
  <c r="Y1580" i="1"/>
  <c r="X1580" i="1"/>
  <c r="X1584" i="1" s="1"/>
  <c r="W1580" i="1"/>
  <c r="W1584" i="1" s="1"/>
  <c r="W1586" i="1" s="1"/>
  <c r="V1580" i="1"/>
  <c r="U1580" i="1"/>
  <c r="T1580" i="1"/>
  <c r="T1584" i="1" s="1"/>
  <c r="T1586" i="1" s="1"/>
  <c r="S1580" i="1"/>
  <c r="R1580" i="1"/>
  <c r="Q1580" i="1"/>
  <c r="Q1584" i="1" s="1"/>
  <c r="Q1586" i="1" s="1"/>
  <c r="P1580" i="1"/>
  <c r="P1570" i="1" s="1"/>
  <c r="O1580" i="1"/>
  <c r="N1580" i="1"/>
  <c r="M1580" i="1"/>
  <c r="L1580" i="1"/>
  <c r="L1584" i="1" s="1"/>
  <c r="K1580" i="1"/>
  <c r="K1584" i="1" s="1"/>
  <c r="K1586" i="1" s="1"/>
  <c r="J1580" i="1"/>
  <c r="I1580" i="1"/>
  <c r="H1580" i="1"/>
  <c r="H1584" i="1" s="1"/>
  <c r="H1586" i="1" s="1"/>
  <c r="G1580" i="1"/>
  <c r="F1580" i="1"/>
  <c r="E1580" i="1"/>
  <c r="E1584" i="1" s="1"/>
  <c r="E1586" i="1" s="1"/>
  <c r="D1580" i="1"/>
  <c r="D1570" i="1" s="1"/>
  <c r="C1580" i="1"/>
  <c r="B1580" i="1"/>
  <c r="Z1577" i="1"/>
  <c r="W1575" i="1"/>
  <c r="W1576" i="1" s="1"/>
  <c r="T1575" i="1"/>
  <c r="R1575" i="1"/>
  <c r="R1565" i="1" s="1"/>
  <c r="Q1575" i="1"/>
  <c r="P1575" i="1"/>
  <c r="K1575" i="1"/>
  <c r="K1576" i="1" s="1"/>
  <c r="H1575" i="1"/>
  <c r="E1575" i="1"/>
  <c r="D1575" i="1"/>
  <c r="Y1573" i="1"/>
  <c r="V1573" i="1"/>
  <c r="U1573" i="1"/>
  <c r="P1573" i="1"/>
  <c r="M1573" i="1"/>
  <c r="J1573" i="1"/>
  <c r="I1573" i="1"/>
  <c r="D1573" i="1"/>
  <c r="X1572" i="1"/>
  <c r="W1572" i="1"/>
  <c r="R1572" i="1"/>
  <c r="O1572" i="1"/>
  <c r="L1572" i="1"/>
  <c r="K1572" i="1"/>
  <c r="F1572" i="1"/>
  <c r="C1572" i="1"/>
  <c r="U1571" i="1"/>
  <c r="O1571" i="1"/>
  <c r="N1571" i="1"/>
  <c r="I1571" i="1"/>
  <c r="C1571" i="1"/>
  <c r="B1571" i="1"/>
  <c r="Y1570" i="1"/>
  <c r="W1570" i="1"/>
  <c r="W1574" i="1" s="1"/>
  <c r="S1570" i="1"/>
  <c r="S1560" i="1" s="1"/>
  <c r="Q1570" i="1"/>
  <c r="O1570" i="1"/>
  <c r="O1574" i="1" s="1"/>
  <c r="M1570" i="1"/>
  <c r="K1570" i="1"/>
  <c r="K1574" i="1" s="1"/>
  <c r="G1570" i="1"/>
  <c r="G1560" i="1" s="1"/>
  <c r="E1570" i="1"/>
  <c r="C1570" i="1"/>
  <c r="C1574" i="1" s="1"/>
  <c r="W1565" i="1"/>
  <c r="T1565" i="1"/>
  <c r="Q1565" i="1"/>
  <c r="P1565" i="1"/>
  <c r="K1565" i="1"/>
  <c r="H1565" i="1"/>
  <c r="E1565" i="1"/>
  <c r="D1565" i="1"/>
  <c r="Y1563" i="1"/>
  <c r="V1563" i="1"/>
  <c r="U1563" i="1"/>
  <c r="P1563" i="1"/>
  <c r="M1563" i="1"/>
  <c r="J1563" i="1"/>
  <c r="I1563" i="1"/>
  <c r="D1563" i="1"/>
  <c r="X1562" i="1"/>
  <c r="W1562" i="1"/>
  <c r="R1562" i="1"/>
  <c r="O1562" i="1"/>
  <c r="L1562" i="1"/>
  <c r="K1562" i="1"/>
  <c r="F1562" i="1"/>
  <c r="C1562" i="1"/>
  <c r="U1561" i="1"/>
  <c r="O1561" i="1"/>
  <c r="N1561" i="1"/>
  <c r="I1561" i="1"/>
  <c r="C1561" i="1"/>
  <c r="B1561" i="1"/>
  <c r="Y1560" i="1"/>
  <c r="Q1560" i="1"/>
  <c r="O1560" i="1"/>
  <c r="O1564" i="1" s="1"/>
  <c r="M1560" i="1"/>
  <c r="E1560" i="1"/>
  <c r="C1560" i="1"/>
  <c r="C1564" i="1" s="1"/>
  <c r="Y1555" i="1"/>
  <c r="Y1556" i="1" s="1"/>
  <c r="X1555" i="1"/>
  <c r="W1555" i="1"/>
  <c r="W1556" i="1" s="1"/>
  <c r="V1555" i="1"/>
  <c r="U1555" i="1"/>
  <c r="T1555" i="1"/>
  <c r="S1555" i="1"/>
  <c r="S1556" i="1" s="1"/>
  <c r="R1555" i="1"/>
  <c r="Q1555" i="1"/>
  <c r="Q1556" i="1" s="1"/>
  <c r="P1555" i="1"/>
  <c r="O1555" i="1"/>
  <c r="N1555" i="1"/>
  <c r="Z1555" i="1" s="1"/>
  <c r="M1555" i="1"/>
  <c r="M1556" i="1" s="1"/>
  <c r="L1555" i="1"/>
  <c r="K1555" i="1"/>
  <c r="K1556" i="1" s="1"/>
  <c r="J1555" i="1"/>
  <c r="I1555" i="1"/>
  <c r="H1555" i="1"/>
  <c r="G1555" i="1"/>
  <c r="G1556" i="1" s="1"/>
  <c r="F1555" i="1"/>
  <c r="E1555" i="1"/>
  <c r="E1556" i="1" s="1"/>
  <c r="D1555" i="1"/>
  <c r="AA1555" i="1" s="1"/>
  <c r="C1555" i="1"/>
  <c r="B1555" i="1"/>
  <c r="W1554" i="1"/>
  <c r="Q1554" i="1"/>
  <c r="K1554" i="1"/>
  <c r="E1554" i="1"/>
  <c r="Y1553" i="1"/>
  <c r="Y1554" i="1" s="1"/>
  <c r="X1553" i="1"/>
  <c r="W1553" i="1"/>
  <c r="V1553" i="1"/>
  <c r="U1553" i="1"/>
  <c r="T1553" i="1"/>
  <c r="S1553" i="1"/>
  <c r="S1554" i="1" s="1"/>
  <c r="R1553" i="1"/>
  <c r="Q1553" i="1"/>
  <c r="P1553" i="1"/>
  <c r="O1553" i="1"/>
  <c r="N1553" i="1"/>
  <c r="M1553" i="1"/>
  <c r="M1554" i="1" s="1"/>
  <c r="L1553" i="1"/>
  <c r="K1553" i="1"/>
  <c r="J1553" i="1"/>
  <c r="I1553" i="1"/>
  <c r="H1553" i="1"/>
  <c r="G1553" i="1"/>
  <c r="G1554" i="1" s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U1554" i="1" s="1"/>
  <c r="U1556" i="1" s="1"/>
  <c r="T1551" i="1"/>
  <c r="S1551" i="1"/>
  <c r="R1551" i="1"/>
  <c r="Q1551" i="1"/>
  <c r="P1551" i="1"/>
  <c r="O1551" i="1"/>
  <c r="O1554" i="1" s="1"/>
  <c r="O1556" i="1" s="1"/>
  <c r="N1551" i="1"/>
  <c r="Z1551" i="1" s="1"/>
  <c r="M1551" i="1"/>
  <c r="L1551" i="1"/>
  <c r="K1551" i="1"/>
  <c r="J1551" i="1"/>
  <c r="I1551" i="1"/>
  <c r="I1554" i="1" s="1"/>
  <c r="I1556" i="1" s="1"/>
  <c r="H1551" i="1"/>
  <c r="G1551" i="1"/>
  <c r="F1551" i="1"/>
  <c r="E1551" i="1"/>
  <c r="D1551" i="1"/>
  <c r="C1551" i="1"/>
  <c r="C1554" i="1" s="1"/>
  <c r="C1556" i="1" s="1"/>
  <c r="B1551" i="1"/>
  <c r="Y1550" i="1"/>
  <c r="X1550" i="1"/>
  <c r="X1554" i="1" s="1"/>
  <c r="X1556" i="1" s="1"/>
  <c r="W1550" i="1"/>
  <c r="V1550" i="1"/>
  <c r="V1554" i="1" s="1"/>
  <c r="U1550" i="1"/>
  <c r="T1550" i="1"/>
  <c r="T1554" i="1" s="1"/>
  <c r="S1550" i="1"/>
  <c r="R1550" i="1"/>
  <c r="R1554" i="1" s="1"/>
  <c r="R1556" i="1" s="1"/>
  <c r="Q1550" i="1"/>
  <c r="P1550" i="1"/>
  <c r="P1554" i="1" s="1"/>
  <c r="P1556" i="1" s="1"/>
  <c r="O1550" i="1"/>
  <c r="N1550" i="1"/>
  <c r="Z1550" i="1" s="1"/>
  <c r="M1550" i="1"/>
  <c r="L1550" i="1"/>
  <c r="L1554" i="1" s="1"/>
  <c r="L1556" i="1" s="1"/>
  <c r="K1550" i="1"/>
  <c r="J1550" i="1"/>
  <c r="J1554" i="1" s="1"/>
  <c r="I1550" i="1"/>
  <c r="H1550" i="1"/>
  <c r="H1554" i="1" s="1"/>
  <c r="G1550" i="1"/>
  <c r="F1550" i="1"/>
  <c r="F1554" i="1" s="1"/>
  <c r="F1556" i="1" s="1"/>
  <c r="E1550" i="1"/>
  <c r="D1550" i="1"/>
  <c r="AA1550" i="1" s="1"/>
  <c r="C1550" i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P1546" i="1" s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D1546" i="1" s="1"/>
  <c r="C1545" i="1"/>
  <c r="B1545" i="1"/>
  <c r="P1544" i="1"/>
  <c r="D1544" i="1"/>
  <c r="Y1543" i="1"/>
  <c r="X1543" i="1"/>
  <c r="X1544" i="1" s="1"/>
  <c r="W1543" i="1"/>
  <c r="V1543" i="1"/>
  <c r="U1543" i="1"/>
  <c r="T1543" i="1"/>
  <c r="S1543" i="1"/>
  <c r="R1543" i="1"/>
  <c r="R1544" i="1" s="1"/>
  <c r="Q1543" i="1"/>
  <c r="P1543" i="1"/>
  <c r="O1543" i="1"/>
  <c r="N1543" i="1"/>
  <c r="Z1543" i="1" s="1"/>
  <c r="M1543" i="1"/>
  <c r="L1543" i="1"/>
  <c r="L1544" i="1" s="1"/>
  <c r="K1543" i="1"/>
  <c r="J1543" i="1"/>
  <c r="I1543" i="1"/>
  <c r="H1543" i="1"/>
  <c r="G1543" i="1"/>
  <c r="F1543" i="1"/>
  <c r="F1544" i="1" s="1"/>
  <c r="E1543" i="1"/>
  <c r="D1543" i="1"/>
  <c r="AA1543" i="1" s="1"/>
  <c r="C1543" i="1"/>
  <c r="B1543" i="1"/>
  <c r="Y1542" i="1"/>
  <c r="X1542" i="1"/>
  <c r="W1542" i="1"/>
  <c r="V1542" i="1"/>
  <c r="V1544" i="1" s="1"/>
  <c r="U1542" i="1"/>
  <c r="T1542" i="1"/>
  <c r="S1542" i="1"/>
  <c r="R1542" i="1"/>
  <c r="Q1542" i="1"/>
  <c r="P1542" i="1"/>
  <c r="O1542" i="1"/>
  <c r="N1542" i="1"/>
  <c r="Z1542" i="1" s="1"/>
  <c r="M1542" i="1"/>
  <c r="L1542" i="1"/>
  <c r="K1542" i="1"/>
  <c r="J1542" i="1"/>
  <c r="J1544" i="1" s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N1544" i="1" s="1"/>
  <c r="N1546" i="1" s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B1544" i="1" s="1"/>
  <c r="B1546" i="1" s="1"/>
  <c r="Y1540" i="1"/>
  <c r="Y1544" i="1" s="1"/>
  <c r="X1540" i="1"/>
  <c r="W1540" i="1"/>
  <c r="W1544" i="1" s="1"/>
  <c r="W1546" i="1" s="1"/>
  <c r="V1540" i="1"/>
  <c r="U1540" i="1"/>
  <c r="U1544" i="1" s="1"/>
  <c r="U1546" i="1" s="1"/>
  <c r="T1540" i="1"/>
  <c r="T1544" i="1" s="1"/>
  <c r="T1546" i="1" s="1"/>
  <c r="S1540" i="1"/>
  <c r="S1544" i="1" s="1"/>
  <c r="R1540" i="1"/>
  <c r="Q1540" i="1"/>
  <c r="Q1544" i="1" s="1"/>
  <c r="Q1546" i="1" s="1"/>
  <c r="P1540" i="1"/>
  <c r="O1540" i="1"/>
  <c r="O1544" i="1" s="1"/>
  <c r="N1540" i="1"/>
  <c r="M1540" i="1"/>
  <c r="Z1540" i="1" s="1"/>
  <c r="L1540" i="1"/>
  <c r="K1540" i="1"/>
  <c r="K1544" i="1" s="1"/>
  <c r="K1546" i="1" s="1"/>
  <c r="J1540" i="1"/>
  <c r="I1540" i="1"/>
  <c r="I1544" i="1" s="1"/>
  <c r="I1546" i="1" s="1"/>
  <c r="H1540" i="1"/>
  <c r="H1544" i="1" s="1"/>
  <c r="H1546" i="1" s="1"/>
  <c r="G1540" i="1"/>
  <c r="G1544" i="1" s="1"/>
  <c r="F1540" i="1"/>
  <c r="E1540" i="1"/>
  <c r="E1544" i="1" s="1"/>
  <c r="E1546" i="1" s="1"/>
  <c r="D1540" i="1"/>
  <c r="C1540" i="1"/>
  <c r="C1544" i="1" s="1"/>
  <c r="B1540" i="1"/>
  <c r="P1536" i="1"/>
  <c r="Y1535" i="1"/>
  <c r="X1535" i="1"/>
  <c r="X1536" i="1" s="1"/>
  <c r="W1535" i="1"/>
  <c r="W1536" i="1" s="1"/>
  <c r="V1535" i="1"/>
  <c r="U1535" i="1"/>
  <c r="U1536" i="1" s="1"/>
  <c r="T1535" i="1"/>
  <c r="S1535" i="1"/>
  <c r="R1535" i="1"/>
  <c r="Q1535" i="1"/>
  <c r="Q1536" i="1" s="1"/>
  <c r="P1535" i="1"/>
  <c r="O1535" i="1"/>
  <c r="O1536" i="1" s="1"/>
  <c r="N1535" i="1"/>
  <c r="Z1535" i="1" s="1"/>
  <c r="M1535" i="1"/>
  <c r="L1535" i="1"/>
  <c r="L1536" i="1" s="1"/>
  <c r="K1535" i="1"/>
  <c r="K1536" i="1" s="1"/>
  <c r="J1535" i="1"/>
  <c r="I1535" i="1"/>
  <c r="I1536" i="1" s="1"/>
  <c r="H1535" i="1"/>
  <c r="G1535" i="1"/>
  <c r="F1535" i="1"/>
  <c r="E1535" i="1"/>
  <c r="E1536" i="1" s="1"/>
  <c r="D1535" i="1"/>
  <c r="C1535" i="1"/>
  <c r="C1536" i="1" s="1"/>
  <c r="B1535" i="1"/>
  <c r="U1534" i="1"/>
  <c r="O1534" i="1"/>
  <c r="I1534" i="1"/>
  <c r="C1534" i="1"/>
  <c r="Y1533" i="1"/>
  <c r="X1533" i="1"/>
  <c r="W1533" i="1"/>
  <c r="W1534" i="1" s="1"/>
  <c r="V1533" i="1"/>
  <c r="U1533" i="1"/>
  <c r="T1533" i="1"/>
  <c r="S1533" i="1"/>
  <c r="R1533" i="1"/>
  <c r="Q1533" i="1"/>
  <c r="Q1534" i="1" s="1"/>
  <c r="P1533" i="1"/>
  <c r="O1533" i="1"/>
  <c r="N1533" i="1"/>
  <c r="M1533" i="1"/>
  <c r="Z1533" i="1" s="1"/>
  <c r="AA1533" i="1" s="1"/>
  <c r="L1533" i="1"/>
  <c r="K1533" i="1"/>
  <c r="K1534" i="1" s="1"/>
  <c r="J1533" i="1"/>
  <c r="I1533" i="1"/>
  <c r="H1533" i="1"/>
  <c r="G1533" i="1"/>
  <c r="F1533" i="1"/>
  <c r="E1533" i="1"/>
  <c r="E1534" i="1" s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AB1531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V1530" i="1"/>
  <c r="V1534" i="1" s="1"/>
  <c r="V1536" i="1" s="1"/>
  <c r="U1530" i="1"/>
  <c r="T1530" i="1"/>
  <c r="T1534" i="1" s="1"/>
  <c r="S1530" i="1"/>
  <c r="R1530" i="1"/>
  <c r="R1534" i="1" s="1"/>
  <c r="Q1530" i="1"/>
  <c r="P1530" i="1"/>
  <c r="P1534" i="1" s="1"/>
  <c r="O1530" i="1"/>
  <c r="N1530" i="1"/>
  <c r="N1534" i="1" s="1"/>
  <c r="N1536" i="1" s="1"/>
  <c r="M1530" i="1"/>
  <c r="L1530" i="1"/>
  <c r="L1534" i="1" s="1"/>
  <c r="K1530" i="1"/>
  <c r="J1530" i="1"/>
  <c r="J1534" i="1" s="1"/>
  <c r="J1536" i="1" s="1"/>
  <c r="I1530" i="1"/>
  <c r="H1530" i="1"/>
  <c r="H1534" i="1" s="1"/>
  <c r="G1530" i="1"/>
  <c r="F1530" i="1"/>
  <c r="F1534" i="1" s="1"/>
  <c r="E1530" i="1"/>
  <c r="D1530" i="1"/>
  <c r="D1534" i="1" s="1"/>
  <c r="D1536" i="1" s="1"/>
  <c r="C1530" i="1"/>
  <c r="B1530" i="1"/>
  <c r="B1534" i="1" s="1"/>
  <c r="B1536" i="1" s="1"/>
  <c r="Y1525" i="1"/>
  <c r="X1525" i="1"/>
  <c r="W1525" i="1"/>
  <c r="W1526" i="1" s="1"/>
  <c r="V1525" i="1"/>
  <c r="U1525" i="1"/>
  <c r="U1526" i="1" s="1"/>
  <c r="T1525" i="1"/>
  <c r="S1525" i="1"/>
  <c r="R1525" i="1"/>
  <c r="Q1525" i="1"/>
  <c r="Q1526" i="1" s="1"/>
  <c r="P1525" i="1"/>
  <c r="O1525" i="1"/>
  <c r="N1525" i="1"/>
  <c r="M1525" i="1"/>
  <c r="L1525" i="1"/>
  <c r="K1525" i="1"/>
  <c r="K1526" i="1" s="1"/>
  <c r="J1525" i="1"/>
  <c r="I1525" i="1"/>
  <c r="I1526" i="1" s="1"/>
  <c r="H1525" i="1"/>
  <c r="G1525" i="1"/>
  <c r="F1525" i="1"/>
  <c r="E1525" i="1"/>
  <c r="E1526" i="1" s="1"/>
  <c r="D1525" i="1"/>
  <c r="C1525" i="1"/>
  <c r="B1525" i="1"/>
  <c r="T1524" i="1"/>
  <c r="Y1523" i="1"/>
  <c r="X1523" i="1"/>
  <c r="W1523" i="1"/>
  <c r="V1523" i="1"/>
  <c r="V1524" i="1" s="1"/>
  <c r="U1523" i="1"/>
  <c r="T1523" i="1"/>
  <c r="S1523" i="1"/>
  <c r="R1523" i="1"/>
  <c r="Q1523" i="1"/>
  <c r="P1523" i="1"/>
  <c r="P1524" i="1" s="1"/>
  <c r="O1523" i="1"/>
  <c r="N1523" i="1"/>
  <c r="N1524" i="1" s="1"/>
  <c r="M1523" i="1"/>
  <c r="Z1523" i="1" s="1"/>
  <c r="L1523" i="1"/>
  <c r="K1523" i="1"/>
  <c r="J1523" i="1"/>
  <c r="J1524" i="1" s="1"/>
  <c r="I1523" i="1"/>
  <c r="H1523" i="1"/>
  <c r="G1523" i="1"/>
  <c r="F1523" i="1"/>
  <c r="E1523" i="1"/>
  <c r="D1523" i="1"/>
  <c r="C1523" i="1"/>
  <c r="B1523" i="1"/>
  <c r="B1524" i="1" s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X1524" i="1" s="1"/>
  <c r="X1526" i="1" s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L1524" i="1" s="1"/>
  <c r="L1526" i="1" s="1"/>
  <c r="K1521" i="1"/>
  <c r="K1524" i="1" s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V1520" i="1"/>
  <c r="U1520" i="1"/>
  <c r="U1524" i="1" s="1"/>
  <c r="T1520" i="1"/>
  <c r="S1520" i="1"/>
  <c r="S1524" i="1" s="1"/>
  <c r="S1526" i="1" s="1"/>
  <c r="R1520" i="1"/>
  <c r="Q1520" i="1"/>
  <c r="Q1524" i="1" s="1"/>
  <c r="P1520" i="1"/>
  <c r="O1520" i="1"/>
  <c r="N1520" i="1"/>
  <c r="M1520" i="1"/>
  <c r="L1520" i="1"/>
  <c r="K1520" i="1"/>
  <c r="J1520" i="1"/>
  <c r="I1520" i="1"/>
  <c r="I1524" i="1" s="1"/>
  <c r="H1520" i="1"/>
  <c r="H1524" i="1" s="1"/>
  <c r="G1520" i="1"/>
  <c r="G1524" i="1" s="1"/>
  <c r="G1526" i="1" s="1"/>
  <c r="F1520" i="1"/>
  <c r="E1520" i="1"/>
  <c r="E1524" i="1" s="1"/>
  <c r="D1520" i="1"/>
  <c r="C1520" i="1"/>
  <c r="B1520" i="1"/>
  <c r="Y1515" i="1"/>
  <c r="X1515" i="1"/>
  <c r="W1515" i="1"/>
  <c r="V1515" i="1"/>
  <c r="U1515" i="1"/>
  <c r="T1515" i="1"/>
  <c r="S1515" i="1"/>
  <c r="R1515" i="1"/>
  <c r="R1516" i="1" s="1"/>
  <c r="Q1515" i="1"/>
  <c r="P1515" i="1"/>
  <c r="P1516" i="1" s="1"/>
  <c r="O1515" i="1"/>
  <c r="N1515" i="1"/>
  <c r="M1515" i="1"/>
  <c r="L1515" i="1"/>
  <c r="K1515" i="1"/>
  <c r="J1515" i="1"/>
  <c r="J1516" i="1" s="1"/>
  <c r="I1515" i="1"/>
  <c r="H1515" i="1"/>
  <c r="G1515" i="1"/>
  <c r="F1515" i="1"/>
  <c r="F1516" i="1" s="1"/>
  <c r="E1515" i="1"/>
  <c r="D1515" i="1"/>
  <c r="C1515" i="1"/>
  <c r="B1515" i="1"/>
  <c r="V1514" i="1"/>
  <c r="Q1514" i="1"/>
  <c r="Q1516" i="1" s="1"/>
  <c r="J1514" i="1"/>
  <c r="Y1513" i="1"/>
  <c r="X1513" i="1"/>
  <c r="W1513" i="1"/>
  <c r="V1513" i="1"/>
  <c r="U1513" i="1"/>
  <c r="T1513" i="1"/>
  <c r="S1513" i="1"/>
  <c r="R1513" i="1"/>
  <c r="Q1513" i="1"/>
  <c r="P1513" i="1"/>
  <c r="O1513" i="1"/>
  <c r="O1514" i="1" s="1"/>
  <c r="N1513" i="1"/>
  <c r="M1513" i="1"/>
  <c r="L1513" i="1"/>
  <c r="K1513" i="1"/>
  <c r="J1513" i="1"/>
  <c r="I1513" i="1"/>
  <c r="H1513" i="1"/>
  <c r="G1513" i="1"/>
  <c r="F1513" i="1"/>
  <c r="E1513" i="1"/>
  <c r="E1514" i="1" s="1"/>
  <c r="E1516" i="1" s="1"/>
  <c r="D1513" i="1"/>
  <c r="C1513" i="1"/>
  <c r="C1514" i="1" s="1"/>
  <c r="B1513" i="1"/>
  <c r="Y1512" i="1"/>
  <c r="X1512" i="1"/>
  <c r="W1512" i="1"/>
  <c r="V1512" i="1"/>
  <c r="U1512" i="1"/>
  <c r="U1514" i="1" s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I1514" i="1" s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W1510" i="1"/>
  <c r="V1510" i="1"/>
  <c r="U1510" i="1"/>
  <c r="T1510" i="1"/>
  <c r="S1510" i="1"/>
  <c r="S1514" i="1" s="1"/>
  <c r="R1510" i="1"/>
  <c r="R1514" i="1" s="1"/>
  <c r="Q1510" i="1"/>
  <c r="P1510" i="1"/>
  <c r="P1514" i="1" s="1"/>
  <c r="O1510" i="1"/>
  <c r="N1510" i="1"/>
  <c r="M1510" i="1"/>
  <c r="Z1510" i="1" s="1"/>
  <c r="L1510" i="1"/>
  <c r="K1510" i="1"/>
  <c r="J1510" i="1"/>
  <c r="I1510" i="1"/>
  <c r="H1510" i="1"/>
  <c r="G1510" i="1"/>
  <c r="G1514" i="1" s="1"/>
  <c r="F1510" i="1"/>
  <c r="F1514" i="1" s="1"/>
  <c r="E1510" i="1"/>
  <c r="D1510" i="1"/>
  <c r="C1510" i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O1506" i="1" s="1"/>
  <c r="N1505" i="1"/>
  <c r="M1505" i="1"/>
  <c r="L1505" i="1"/>
  <c r="K1505" i="1"/>
  <c r="J1505" i="1"/>
  <c r="I1505" i="1"/>
  <c r="H1505" i="1"/>
  <c r="G1505" i="1"/>
  <c r="F1505" i="1"/>
  <c r="E1505" i="1"/>
  <c r="E1506" i="1" s="1"/>
  <c r="D1505" i="1"/>
  <c r="C1505" i="1"/>
  <c r="C1506" i="1" s="1"/>
  <c r="B1505" i="1"/>
  <c r="X1504" i="1"/>
  <c r="T1504" i="1"/>
  <c r="O1504" i="1"/>
  <c r="L1504" i="1"/>
  <c r="H1504" i="1"/>
  <c r="C1504" i="1"/>
  <c r="Y1503" i="1"/>
  <c r="X1503" i="1"/>
  <c r="W1503" i="1"/>
  <c r="W1504" i="1" s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K1504" i="1" s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Y1504" i="1" s="1"/>
  <c r="Y1506" i="1" s="1"/>
  <c r="X1501" i="1"/>
  <c r="W1501" i="1"/>
  <c r="V1501" i="1"/>
  <c r="U1501" i="1"/>
  <c r="T1501" i="1"/>
  <c r="S1501" i="1"/>
  <c r="S1504" i="1" s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G1504" i="1" s="1"/>
  <c r="G1506" i="1" s="1"/>
  <c r="F1501" i="1"/>
  <c r="E1501" i="1"/>
  <c r="D1501" i="1"/>
  <c r="C1501" i="1"/>
  <c r="B1501" i="1"/>
  <c r="Y1500" i="1"/>
  <c r="X1500" i="1"/>
  <c r="W1500" i="1"/>
  <c r="V1500" i="1"/>
  <c r="V1504" i="1" s="1"/>
  <c r="V1506" i="1" s="1"/>
  <c r="U1500" i="1"/>
  <c r="U1504" i="1" s="1"/>
  <c r="T1500" i="1"/>
  <c r="S1500" i="1"/>
  <c r="R1500" i="1"/>
  <c r="R1504" i="1" s="1"/>
  <c r="Q1500" i="1"/>
  <c r="Q1504" i="1" s="1"/>
  <c r="Q1506" i="1" s="1"/>
  <c r="P1500" i="1"/>
  <c r="P1504" i="1" s="1"/>
  <c r="P1506" i="1" s="1"/>
  <c r="O1500" i="1"/>
  <c r="N1500" i="1"/>
  <c r="Z1500" i="1" s="1"/>
  <c r="M1500" i="1"/>
  <c r="L1500" i="1"/>
  <c r="K1500" i="1"/>
  <c r="J1500" i="1"/>
  <c r="J1504" i="1" s="1"/>
  <c r="J1506" i="1" s="1"/>
  <c r="I1500" i="1"/>
  <c r="I1504" i="1" s="1"/>
  <c r="H1500" i="1"/>
  <c r="G1500" i="1"/>
  <c r="F1500" i="1"/>
  <c r="F1504" i="1" s="1"/>
  <c r="E1500" i="1"/>
  <c r="E1504" i="1" s="1"/>
  <c r="D1500" i="1"/>
  <c r="D1504" i="1" s="1"/>
  <c r="C1500" i="1"/>
  <c r="B1500" i="1"/>
  <c r="B1504" i="1" s="1"/>
  <c r="Y1495" i="1"/>
  <c r="Y1496" i="1" s="1"/>
  <c r="X1495" i="1"/>
  <c r="W1495" i="1"/>
  <c r="W1496" i="1" s="1"/>
  <c r="V1495" i="1"/>
  <c r="U1495" i="1"/>
  <c r="T1495" i="1"/>
  <c r="S1495" i="1"/>
  <c r="R1495" i="1"/>
  <c r="Q1495" i="1"/>
  <c r="Q1496" i="1" s="1"/>
  <c r="P1495" i="1"/>
  <c r="O1495" i="1"/>
  <c r="N1495" i="1"/>
  <c r="M1495" i="1"/>
  <c r="M1496" i="1" s="1"/>
  <c r="L1495" i="1"/>
  <c r="K1495" i="1"/>
  <c r="K1496" i="1" s="1"/>
  <c r="J1495" i="1"/>
  <c r="I1495" i="1"/>
  <c r="H1495" i="1"/>
  <c r="G1495" i="1"/>
  <c r="F1495" i="1"/>
  <c r="E1495" i="1"/>
  <c r="E1496" i="1" s="1"/>
  <c r="D1495" i="1"/>
  <c r="C1495" i="1"/>
  <c r="B1495" i="1"/>
  <c r="Y1494" i="1"/>
  <c r="T1494" i="1"/>
  <c r="T1496" i="1" s="1"/>
  <c r="Q1494" i="1"/>
  <c r="M1494" i="1"/>
  <c r="H1494" i="1"/>
  <c r="H1496" i="1" s="1"/>
  <c r="E1494" i="1"/>
  <c r="Y1493" i="1"/>
  <c r="X1493" i="1"/>
  <c r="W1493" i="1"/>
  <c r="V1493" i="1"/>
  <c r="U1493" i="1"/>
  <c r="T1493" i="1"/>
  <c r="S1493" i="1"/>
  <c r="R1493" i="1"/>
  <c r="Q1493" i="1"/>
  <c r="P1493" i="1"/>
  <c r="P1494" i="1" s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D1494" i="1" s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X1494" i="1" s="1"/>
  <c r="X1496" i="1" s="1"/>
  <c r="W1490" i="1"/>
  <c r="W1494" i="1" s="1"/>
  <c r="V1490" i="1"/>
  <c r="V1494" i="1" s="1"/>
  <c r="U1490" i="1"/>
  <c r="U1494" i="1" s="1"/>
  <c r="U1496" i="1" s="1"/>
  <c r="T1490" i="1"/>
  <c r="S1490" i="1"/>
  <c r="S1494" i="1" s="1"/>
  <c r="R1490" i="1"/>
  <c r="R1494" i="1" s="1"/>
  <c r="R1496" i="1" s="1"/>
  <c r="Q1490" i="1"/>
  <c r="P1490" i="1"/>
  <c r="O1490" i="1"/>
  <c r="O1494" i="1" s="1"/>
  <c r="O1496" i="1" s="1"/>
  <c r="N1490" i="1"/>
  <c r="N1494" i="1" s="1"/>
  <c r="M1490" i="1"/>
  <c r="L1490" i="1"/>
  <c r="L1494" i="1" s="1"/>
  <c r="L1496" i="1" s="1"/>
  <c r="K1490" i="1"/>
  <c r="K1494" i="1" s="1"/>
  <c r="J1490" i="1"/>
  <c r="J1494" i="1" s="1"/>
  <c r="I1490" i="1"/>
  <c r="I1494" i="1" s="1"/>
  <c r="I1496" i="1" s="1"/>
  <c r="H1490" i="1"/>
  <c r="G1490" i="1"/>
  <c r="G1494" i="1" s="1"/>
  <c r="F1490" i="1"/>
  <c r="F1494" i="1" s="1"/>
  <c r="F1496" i="1" s="1"/>
  <c r="E1490" i="1"/>
  <c r="D1490" i="1"/>
  <c r="C1490" i="1"/>
  <c r="C1494" i="1" s="1"/>
  <c r="C1496" i="1" s="1"/>
  <c r="B1490" i="1"/>
  <c r="B1494" i="1" s="1"/>
  <c r="Y1485" i="1"/>
  <c r="X1485" i="1"/>
  <c r="W1485" i="1"/>
  <c r="V1485" i="1"/>
  <c r="V1486" i="1" s="1"/>
  <c r="U1485" i="1"/>
  <c r="T1485" i="1"/>
  <c r="S1485" i="1"/>
  <c r="S1385" i="1" s="1"/>
  <c r="R1485" i="1"/>
  <c r="R1486" i="1" s="1"/>
  <c r="Q1485" i="1"/>
  <c r="P1485" i="1"/>
  <c r="O1485" i="1"/>
  <c r="O1486" i="1" s="1"/>
  <c r="N1485" i="1"/>
  <c r="M1485" i="1"/>
  <c r="Z1485" i="1" s="1"/>
  <c r="L1485" i="1"/>
  <c r="K1485" i="1"/>
  <c r="J1485" i="1"/>
  <c r="J1486" i="1" s="1"/>
  <c r="I1485" i="1"/>
  <c r="H1485" i="1"/>
  <c r="G1485" i="1"/>
  <c r="G1385" i="1" s="1"/>
  <c r="F1485" i="1"/>
  <c r="F1486" i="1" s="1"/>
  <c r="E1485" i="1"/>
  <c r="D1485" i="1"/>
  <c r="C1485" i="1"/>
  <c r="C1486" i="1" s="1"/>
  <c r="B1485" i="1"/>
  <c r="Y1484" i="1"/>
  <c r="Y1486" i="1" s="1"/>
  <c r="V1484" i="1"/>
  <c r="R1484" i="1"/>
  <c r="M1484" i="1"/>
  <c r="M1486" i="1" s="1"/>
  <c r="J1484" i="1"/>
  <c r="F1484" i="1"/>
  <c r="Y1483" i="1"/>
  <c r="X1483" i="1"/>
  <c r="X1383" i="1" s="1"/>
  <c r="W1483" i="1"/>
  <c r="V1483" i="1"/>
  <c r="U1483" i="1"/>
  <c r="U1484" i="1" s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L1383" i="1" s="1"/>
  <c r="K1483" i="1"/>
  <c r="J1483" i="1"/>
  <c r="I1483" i="1"/>
  <c r="I1484" i="1" s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N1382" i="1" s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B1382" i="1" s="1"/>
  <c r="Y1481" i="1"/>
  <c r="X1481" i="1"/>
  <c r="W1481" i="1"/>
  <c r="V1481" i="1"/>
  <c r="U1481" i="1"/>
  <c r="T1481" i="1"/>
  <c r="S1481" i="1"/>
  <c r="R1481" i="1"/>
  <c r="Q1481" i="1"/>
  <c r="Q1381" i="1" s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E1381" i="1" s="1"/>
  <c r="D1481" i="1"/>
  <c r="C1481" i="1"/>
  <c r="B1481" i="1"/>
  <c r="Y1480" i="1"/>
  <c r="X1480" i="1"/>
  <c r="X1484" i="1" s="1"/>
  <c r="W1480" i="1"/>
  <c r="W1484" i="1" s="1"/>
  <c r="W1486" i="1" s="1"/>
  <c r="V1480" i="1"/>
  <c r="U1480" i="1"/>
  <c r="T1480" i="1"/>
  <c r="T1484" i="1" s="1"/>
  <c r="T1486" i="1" s="1"/>
  <c r="S1480" i="1"/>
  <c r="S1380" i="1" s="1"/>
  <c r="R1480" i="1"/>
  <c r="Q1480" i="1"/>
  <c r="Q1484" i="1" s="1"/>
  <c r="Q1486" i="1" s="1"/>
  <c r="P1480" i="1"/>
  <c r="P1484" i="1" s="1"/>
  <c r="O1480" i="1"/>
  <c r="O1484" i="1" s="1"/>
  <c r="N1480" i="1"/>
  <c r="N1484" i="1" s="1"/>
  <c r="N1486" i="1" s="1"/>
  <c r="M1480" i="1"/>
  <c r="Z1480" i="1" s="1"/>
  <c r="L1480" i="1"/>
  <c r="L1484" i="1" s="1"/>
  <c r="K1480" i="1"/>
  <c r="K1484" i="1" s="1"/>
  <c r="K1486" i="1" s="1"/>
  <c r="J1480" i="1"/>
  <c r="I1480" i="1"/>
  <c r="H1480" i="1"/>
  <c r="H1484" i="1" s="1"/>
  <c r="H1486" i="1" s="1"/>
  <c r="G1480" i="1"/>
  <c r="G1380" i="1" s="1"/>
  <c r="F1480" i="1"/>
  <c r="E1480" i="1"/>
  <c r="E1484" i="1" s="1"/>
  <c r="E1486" i="1" s="1"/>
  <c r="D1480" i="1"/>
  <c r="C1480" i="1"/>
  <c r="C1484" i="1" s="1"/>
  <c r="B1480" i="1"/>
  <c r="B1484" i="1" s="1"/>
  <c r="B1486" i="1" s="1"/>
  <c r="Y1475" i="1"/>
  <c r="X1475" i="1"/>
  <c r="X1385" i="1" s="1"/>
  <c r="W1475" i="1"/>
  <c r="W1476" i="1" s="1"/>
  <c r="V1475" i="1"/>
  <c r="U1475" i="1"/>
  <c r="U1476" i="1" s="1"/>
  <c r="T1475" i="1"/>
  <c r="S1475" i="1"/>
  <c r="R1475" i="1"/>
  <c r="Q1475" i="1"/>
  <c r="P1475" i="1"/>
  <c r="O1475" i="1"/>
  <c r="O1476" i="1" s="1"/>
  <c r="N1475" i="1"/>
  <c r="N1476" i="1" s="1"/>
  <c r="M1475" i="1"/>
  <c r="L1475" i="1"/>
  <c r="L1385" i="1" s="1"/>
  <c r="K1475" i="1"/>
  <c r="K1476" i="1" s="1"/>
  <c r="J1475" i="1"/>
  <c r="I1475" i="1"/>
  <c r="I1476" i="1" s="1"/>
  <c r="H1475" i="1"/>
  <c r="G1475" i="1"/>
  <c r="F1475" i="1"/>
  <c r="E1475" i="1"/>
  <c r="D1475" i="1"/>
  <c r="C1475" i="1"/>
  <c r="C1476" i="1" s="1"/>
  <c r="B1475" i="1"/>
  <c r="B1476" i="1" s="1"/>
  <c r="W1474" i="1"/>
  <c r="R1474" i="1"/>
  <c r="R1476" i="1" s="1"/>
  <c r="O1474" i="1"/>
  <c r="K1474" i="1"/>
  <c r="F1474" i="1"/>
  <c r="F1476" i="1" s="1"/>
  <c r="C1474" i="1"/>
  <c r="Y1473" i="1"/>
  <c r="X1473" i="1"/>
  <c r="W1473" i="1"/>
  <c r="V1473" i="1"/>
  <c r="U1473" i="1"/>
  <c r="T1473" i="1"/>
  <c r="S1473" i="1"/>
  <c r="R1473" i="1"/>
  <c r="Q1473" i="1"/>
  <c r="Q1383" i="1" s="1"/>
  <c r="P1473" i="1"/>
  <c r="O1473" i="1"/>
  <c r="N1473" i="1"/>
  <c r="N1474" i="1" s="1"/>
  <c r="M1473" i="1"/>
  <c r="L1473" i="1"/>
  <c r="K1473" i="1"/>
  <c r="J1473" i="1"/>
  <c r="I1473" i="1"/>
  <c r="H1473" i="1"/>
  <c r="G1473" i="1"/>
  <c r="F1473" i="1"/>
  <c r="E1473" i="1"/>
  <c r="E1383" i="1" s="1"/>
  <c r="D1473" i="1"/>
  <c r="C1473" i="1"/>
  <c r="B1473" i="1"/>
  <c r="B1474" i="1" s="1"/>
  <c r="Y1472" i="1"/>
  <c r="X1472" i="1"/>
  <c r="W1472" i="1"/>
  <c r="V1472" i="1"/>
  <c r="U1472" i="1"/>
  <c r="T1472" i="1"/>
  <c r="S1472" i="1"/>
  <c r="S1382" i="1" s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G1382" i="1" s="1"/>
  <c r="F1472" i="1"/>
  <c r="E1472" i="1"/>
  <c r="D1472" i="1"/>
  <c r="C1472" i="1"/>
  <c r="B1472" i="1"/>
  <c r="Y1471" i="1"/>
  <c r="X1471" i="1"/>
  <c r="W1471" i="1"/>
  <c r="V1471" i="1"/>
  <c r="V1381" i="1" s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J1381" i="1" s="1"/>
  <c r="I1471" i="1"/>
  <c r="H1471" i="1"/>
  <c r="G1471" i="1"/>
  <c r="F1471" i="1"/>
  <c r="E1471" i="1"/>
  <c r="D1471" i="1"/>
  <c r="C1471" i="1"/>
  <c r="B1471" i="1"/>
  <c r="Y1470" i="1"/>
  <c r="Y1474" i="1" s="1"/>
  <c r="Y1476" i="1" s="1"/>
  <c r="X1470" i="1"/>
  <c r="X1474" i="1" s="1"/>
  <c r="W1470" i="1"/>
  <c r="V1470" i="1"/>
  <c r="V1474" i="1" s="1"/>
  <c r="V1476" i="1" s="1"/>
  <c r="U1470" i="1"/>
  <c r="U1474" i="1" s="1"/>
  <c r="T1470" i="1"/>
  <c r="T1474" i="1" s="1"/>
  <c r="S1470" i="1"/>
  <c r="S1474" i="1" s="1"/>
  <c r="S1476" i="1" s="1"/>
  <c r="R1470" i="1"/>
  <c r="Q1470" i="1"/>
  <c r="Q1474" i="1" s="1"/>
  <c r="P1470" i="1"/>
  <c r="P1474" i="1" s="1"/>
  <c r="P1476" i="1" s="1"/>
  <c r="O1470" i="1"/>
  <c r="N1470" i="1"/>
  <c r="Z1470" i="1" s="1"/>
  <c r="M1470" i="1"/>
  <c r="M1474" i="1" s="1"/>
  <c r="M1476" i="1" s="1"/>
  <c r="L1470" i="1"/>
  <c r="L1474" i="1" s="1"/>
  <c r="K1470" i="1"/>
  <c r="J1470" i="1"/>
  <c r="J1474" i="1" s="1"/>
  <c r="J1476" i="1" s="1"/>
  <c r="I1470" i="1"/>
  <c r="I1474" i="1" s="1"/>
  <c r="H1470" i="1"/>
  <c r="H1474" i="1" s="1"/>
  <c r="G1470" i="1"/>
  <c r="G1474" i="1" s="1"/>
  <c r="G1476" i="1" s="1"/>
  <c r="F1470" i="1"/>
  <c r="E1470" i="1"/>
  <c r="E1474" i="1" s="1"/>
  <c r="D1470" i="1"/>
  <c r="D1474" i="1" s="1"/>
  <c r="D1476" i="1" s="1"/>
  <c r="C1470" i="1"/>
  <c r="B1470" i="1"/>
  <c r="Y1465" i="1"/>
  <c r="X1465" i="1"/>
  <c r="W1465" i="1"/>
  <c r="V1465" i="1"/>
  <c r="U1465" i="1"/>
  <c r="T1465" i="1"/>
  <c r="T1466" i="1" s="1"/>
  <c r="S1465" i="1"/>
  <c r="S1466" i="1" s="1"/>
  <c r="R1465" i="1"/>
  <c r="Q1465" i="1"/>
  <c r="Q1385" i="1" s="1"/>
  <c r="P1465" i="1"/>
  <c r="P1466" i="1" s="1"/>
  <c r="O1465" i="1"/>
  <c r="N1465" i="1"/>
  <c r="M1465" i="1"/>
  <c r="L1465" i="1"/>
  <c r="K1465" i="1"/>
  <c r="J1465" i="1"/>
  <c r="I1465" i="1"/>
  <c r="H1465" i="1"/>
  <c r="H1466" i="1" s="1"/>
  <c r="G1465" i="1"/>
  <c r="G1466" i="1" s="1"/>
  <c r="F1465" i="1"/>
  <c r="E1465" i="1"/>
  <c r="E1385" i="1" s="1"/>
  <c r="D1465" i="1"/>
  <c r="C1465" i="1"/>
  <c r="B1465" i="1"/>
  <c r="W1464" i="1"/>
  <c r="W1466" i="1" s="1"/>
  <c r="T1464" i="1"/>
  <c r="P1464" i="1"/>
  <c r="K1464" i="1"/>
  <c r="K1466" i="1" s="1"/>
  <c r="H1464" i="1"/>
  <c r="D1464" i="1"/>
  <c r="Y1463" i="1"/>
  <c r="X1463" i="1"/>
  <c r="W1463" i="1"/>
  <c r="V1463" i="1"/>
  <c r="V1383" i="1" s="1"/>
  <c r="V1353" i="1" s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J1383" i="1" s="1"/>
  <c r="J1353" i="1" s="1"/>
  <c r="I1463" i="1"/>
  <c r="H1463" i="1"/>
  <c r="G1463" i="1"/>
  <c r="F1463" i="1"/>
  <c r="E1463" i="1"/>
  <c r="D1463" i="1"/>
  <c r="C1463" i="1"/>
  <c r="B1463" i="1"/>
  <c r="Y1462" i="1"/>
  <c r="X1462" i="1"/>
  <c r="X1382" i="1" s="1"/>
  <c r="X1352" i="1" s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L1382" i="1" s="1"/>
  <c r="L1352" i="1" s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O1381" i="1" s="1"/>
  <c r="O1351" i="1" s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C1381" i="1" s="1"/>
  <c r="C1351" i="1" s="1"/>
  <c r="B1461" i="1"/>
  <c r="Y1460" i="1"/>
  <c r="Y1464" i="1" s="1"/>
  <c r="X1460" i="1"/>
  <c r="X1464" i="1" s="1"/>
  <c r="X1466" i="1" s="1"/>
  <c r="W1460" i="1"/>
  <c r="V1460" i="1"/>
  <c r="V1464" i="1" s="1"/>
  <c r="U1460" i="1"/>
  <c r="U1464" i="1" s="1"/>
  <c r="T1460" i="1"/>
  <c r="S1460" i="1"/>
  <c r="S1464" i="1" s="1"/>
  <c r="R1460" i="1"/>
  <c r="R1464" i="1" s="1"/>
  <c r="R1466" i="1" s="1"/>
  <c r="Q1460" i="1"/>
  <c r="Q1464" i="1" s="1"/>
  <c r="P1460" i="1"/>
  <c r="O1460" i="1"/>
  <c r="O1464" i="1" s="1"/>
  <c r="O1466" i="1" s="1"/>
  <c r="N1460" i="1"/>
  <c r="Z1460" i="1" s="1"/>
  <c r="M1460" i="1"/>
  <c r="M1464" i="1" s="1"/>
  <c r="L1460" i="1"/>
  <c r="L1464" i="1" s="1"/>
  <c r="L1466" i="1" s="1"/>
  <c r="K1460" i="1"/>
  <c r="J1460" i="1"/>
  <c r="J1464" i="1" s="1"/>
  <c r="I1460" i="1"/>
  <c r="I1464" i="1" s="1"/>
  <c r="H1460" i="1"/>
  <c r="G1460" i="1"/>
  <c r="G1464" i="1" s="1"/>
  <c r="F1460" i="1"/>
  <c r="F1464" i="1" s="1"/>
  <c r="F1466" i="1" s="1"/>
  <c r="E1460" i="1"/>
  <c r="E1464" i="1" s="1"/>
  <c r="D1460" i="1"/>
  <c r="AA1460" i="1" s="1"/>
  <c r="C1460" i="1"/>
  <c r="C1464" i="1" s="1"/>
  <c r="C1466" i="1" s="1"/>
  <c r="B1460" i="1"/>
  <c r="B1464" i="1" s="1"/>
  <c r="Y1455" i="1"/>
  <c r="Y1456" i="1" s="1"/>
  <c r="X1455" i="1"/>
  <c r="X1456" i="1" s="1"/>
  <c r="W1455" i="1"/>
  <c r="V1455" i="1"/>
  <c r="U1455" i="1"/>
  <c r="U1456" i="1" s="1"/>
  <c r="T1455" i="1"/>
  <c r="S1455" i="1"/>
  <c r="R1455" i="1"/>
  <c r="Q1455" i="1"/>
  <c r="P1455" i="1"/>
  <c r="O1455" i="1"/>
  <c r="N1455" i="1"/>
  <c r="N1456" i="1" s="1"/>
  <c r="M1455" i="1"/>
  <c r="M1456" i="1" s="1"/>
  <c r="L1455" i="1"/>
  <c r="L1456" i="1" s="1"/>
  <c r="K1455" i="1"/>
  <c r="J1455" i="1"/>
  <c r="I1455" i="1"/>
  <c r="I1456" i="1" s="1"/>
  <c r="H1455" i="1"/>
  <c r="G1455" i="1"/>
  <c r="F1455" i="1"/>
  <c r="E1455" i="1"/>
  <c r="D1455" i="1"/>
  <c r="C1455" i="1"/>
  <c r="B1455" i="1"/>
  <c r="B1456" i="1" s="1"/>
  <c r="Y1454" i="1"/>
  <c r="U1454" i="1"/>
  <c r="P1454" i="1"/>
  <c r="P1456" i="1" s="1"/>
  <c r="M1454" i="1"/>
  <c r="I1454" i="1"/>
  <c r="D1454" i="1"/>
  <c r="D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O1383" i="1" s="1"/>
  <c r="O1353" i="1" s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C1383" i="1" s="1"/>
  <c r="C1353" i="1" s="1"/>
  <c r="B1453" i="1"/>
  <c r="Y1452" i="1"/>
  <c r="X1452" i="1"/>
  <c r="W1452" i="1"/>
  <c r="V1452" i="1"/>
  <c r="U1452" i="1"/>
  <c r="T1452" i="1"/>
  <c r="S1452" i="1"/>
  <c r="R1452" i="1"/>
  <c r="Q1452" i="1"/>
  <c r="Q1382" i="1" s="1"/>
  <c r="Q1352" i="1" s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E1382" i="1" s="1"/>
  <c r="E1352" i="1" s="1"/>
  <c r="D1452" i="1"/>
  <c r="AA1452" i="1" s="1"/>
  <c r="C1452" i="1"/>
  <c r="B1452" i="1"/>
  <c r="Y1451" i="1"/>
  <c r="X1451" i="1"/>
  <c r="W1451" i="1"/>
  <c r="V1451" i="1"/>
  <c r="U1451" i="1"/>
  <c r="T1451" i="1"/>
  <c r="T1381" i="1" s="1"/>
  <c r="T1351" i="1" s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H1381" i="1" s="1"/>
  <c r="H1351" i="1" s="1"/>
  <c r="G1451" i="1"/>
  <c r="F1451" i="1"/>
  <c r="E1451" i="1"/>
  <c r="D1451" i="1"/>
  <c r="AA1451" i="1" s="1"/>
  <c r="C1451" i="1"/>
  <c r="B1451" i="1"/>
  <c r="Y1450" i="1"/>
  <c r="X1450" i="1"/>
  <c r="X1454" i="1" s="1"/>
  <c r="W1450" i="1"/>
  <c r="W1454" i="1" s="1"/>
  <c r="W1456" i="1" s="1"/>
  <c r="V1450" i="1"/>
  <c r="V1454" i="1" s="1"/>
  <c r="U1450" i="1"/>
  <c r="T1450" i="1"/>
  <c r="T1454" i="1" s="1"/>
  <c r="T1456" i="1" s="1"/>
  <c r="S1450" i="1"/>
  <c r="S1454" i="1" s="1"/>
  <c r="R1450" i="1"/>
  <c r="R1454" i="1" s="1"/>
  <c r="Q1450" i="1"/>
  <c r="Q1454" i="1" s="1"/>
  <c r="Q1456" i="1" s="1"/>
  <c r="P1450" i="1"/>
  <c r="O1450" i="1"/>
  <c r="O1454" i="1" s="1"/>
  <c r="N1450" i="1"/>
  <c r="N1454" i="1" s="1"/>
  <c r="M1450" i="1"/>
  <c r="Z1450" i="1" s="1"/>
  <c r="Z1454" i="1" s="1"/>
  <c r="AB1454" i="1" s="1"/>
  <c r="L1450" i="1"/>
  <c r="L1454" i="1" s="1"/>
  <c r="K1450" i="1"/>
  <c r="K1454" i="1" s="1"/>
  <c r="K1456" i="1" s="1"/>
  <c r="J1450" i="1"/>
  <c r="J1454" i="1" s="1"/>
  <c r="I1450" i="1"/>
  <c r="H1450" i="1"/>
  <c r="H1454" i="1" s="1"/>
  <c r="H1456" i="1" s="1"/>
  <c r="G1450" i="1"/>
  <c r="G1454" i="1" s="1"/>
  <c r="F1450" i="1"/>
  <c r="F1454" i="1" s="1"/>
  <c r="E1450" i="1"/>
  <c r="E1454" i="1" s="1"/>
  <c r="E1456" i="1" s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T1446" i="1" s="1"/>
  <c r="S1445" i="1"/>
  <c r="R1445" i="1"/>
  <c r="R1446" i="1" s="1"/>
  <c r="Q1445" i="1"/>
  <c r="Q1446" i="1" s="1"/>
  <c r="P1445" i="1"/>
  <c r="O1445" i="1"/>
  <c r="O1385" i="1" s="1"/>
  <c r="N1445" i="1"/>
  <c r="N1446" i="1" s="1"/>
  <c r="M1445" i="1"/>
  <c r="Z1445" i="1" s="1"/>
  <c r="L1445" i="1"/>
  <c r="K1445" i="1"/>
  <c r="J1445" i="1"/>
  <c r="I1445" i="1"/>
  <c r="H1445" i="1"/>
  <c r="H1446" i="1" s="1"/>
  <c r="G1445" i="1"/>
  <c r="F1445" i="1"/>
  <c r="F1446" i="1" s="1"/>
  <c r="E1445" i="1"/>
  <c r="E1446" i="1" s="1"/>
  <c r="D1445" i="1"/>
  <c r="C1445" i="1"/>
  <c r="C1385" i="1" s="1"/>
  <c r="B1445" i="1"/>
  <c r="B1446" i="1" s="1"/>
  <c r="U1444" i="1"/>
  <c r="U1446" i="1" s="1"/>
  <c r="R1444" i="1"/>
  <c r="N1444" i="1"/>
  <c r="I1444" i="1"/>
  <c r="I1446" i="1" s="1"/>
  <c r="F1444" i="1"/>
  <c r="B1444" i="1"/>
  <c r="Y1443" i="1"/>
  <c r="X1443" i="1"/>
  <c r="W1443" i="1"/>
  <c r="V1443" i="1"/>
  <c r="U1443" i="1"/>
  <c r="T1443" i="1"/>
  <c r="T1383" i="1" s="1"/>
  <c r="T1353" i="1" s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H1383" i="1" s="1"/>
  <c r="H1353" i="1" s="1"/>
  <c r="G1443" i="1"/>
  <c r="F1443" i="1"/>
  <c r="E1443" i="1"/>
  <c r="D1443" i="1"/>
  <c r="C1443" i="1"/>
  <c r="B1443" i="1"/>
  <c r="Y1442" i="1"/>
  <c r="X1442" i="1"/>
  <c r="W1442" i="1"/>
  <c r="V1442" i="1"/>
  <c r="V1382" i="1" s="1"/>
  <c r="V1352" i="1" s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J1382" i="1" s="1"/>
  <c r="J1352" i="1" s="1"/>
  <c r="I1442" i="1"/>
  <c r="H1442" i="1"/>
  <c r="G1442" i="1"/>
  <c r="F1442" i="1"/>
  <c r="E1442" i="1"/>
  <c r="D1442" i="1"/>
  <c r="C1442" i="1"/>
  <c r="B1442" i="1"/>
  <c r="Y1441" i="1"/>
  <c r="Y1381" i="1" s="1"/>
  <c r="Y1351" i="1" s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M138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Y1446" i="1" s="1"/>
  <c r="X1440" i="1"/>
  <c r="X1444" i="1" s="1"/>
  <c r="W1440" i="1"/>
  <c r="W1444" i="1" s="1"/>
  <c r="V1440" i="1"/>
  <c r="V1444" i="1" s="1"/>
  <c r="V1446" i="1" s="1"/>
  <c r="U1440" i="1"/>
  <c r="T1440" i="1"/>
  <c r="T1444" i="1" s="1"/>
  <c r="S1440" i="1"/>
  <c r="S1444" i="1" s="1"/>
  <c r="R1440" i="1"/>
  <c r="Q1440" i="1"/>
  <c r="Q1444" i="1" s="1"/>
  <c r="P1440" i="1"/>
  <c r="P1444" i="1" s="1"/>
  <c r="P1446" i="1" s="1"/>
  <c r="O1440" i="1"/>
  <c r="O1444" i="1" s="1"/>
  <c r="N1440" i="1"/>
  <c r="M1440" i="1"/>
  <c r="Z1440" i="1" s="1"/>
  <c r="L1440" i="1"/>
  <c r="L1444" i="1" s="1"/>
  <c r="K1440" i="1"/>
  <c r="K1444" i="1" s="1"/>
  <c r="J1440" i="1"/>
  <c r="J1444" i="1" s="1"/>
  <c r="J1446" i="1" s="1"/>
  <c r="I1440" i="1"/>
  <c r="H1440" i="1"/>
  <c r="H1444" i="1" s="1"/>
  <c r="G1440" i="1"/>
  <c r="G1444" i="1" s="1"/>
  <c r="F1440" i="1"/>
  <c r="E1440" i="1"/>
  <c r="E1444" i="1" s="1"/>
  <c r="D1440" i="1"/>
  <c r="D1444" i="1" s="1"/>
  <c r="D1446" i="1" s="1"/>
  <c r="C1440" i="1"/>
  <c r="C1444" i="1" s="1"/>
  <c r="B1440" i="1"/>
  <c r="Y1435" i="1"/>
  <c r="X1435" i="1"/>
  <c r="W1435" i="1"/>
  <c r="W1436" i="1" s="1"/>
  <c r="V1435" i="1"/>
  <c r="V1436" i="1" s="1"/>
  <c r="U1435" i="1"/>
  <c r="T1435" i="1"/>
  <c r="T1385" i="1" s="1"/>
  <c r="S1435" i="1"/>
  <c r="R1435" i="1"/>
  <c r="Q1435" i="1"/>
  <c r="P1435" i="1"/>
  <c r="O1435" i="1"/>
  <c r="N1435" i="1"/>
  <c r="Z1435" i="1" s="1"/>
  <c r="M1435" i="1"/>
  <c r="L1435" i="1"/>
  <c r="K1435" i="1"/>
  <c r="K1436" i="1" s="1"/>
  <c r="J1435" i="1"/>
  <c r="J1436" i="1" s="1"/>
  <c r="I1435" i="1"/>
  <c r="H1435" i="1"/>
  <c r="H1385" i="1" s="1"/>
  <c r="G1435" i="1"/>
  <c r="F1435" i="1"/>
  <c r="E1435" i="1"/>
  <c r="D1435" i="1"/>
  <c r="C1435" i="1"/>
  <c r="B1435" i="1"/>
  <c r="W1434" i="1"/>
  <c r="N1434" i="1"/>
  <c r="N1436" i="1" s="1"/>
  <c r="K1434" i="1"/>
  <c r="B1434" i="1"/>
  <c r="B1436" i="1" s="1"/>
  <c r="Y1433" i="1"/>
  <c r="Y1383" i="1" s="1"/>
  <c r="Y1353" i="1" s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M1383" i="1" s="1"/>
  <c r="M135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O1382" i="1" s="1"/>
  <c r="O1352" i="1" s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C1382" i="1" s="1"/>
  <c r="C1352" i="1" s="1"/>
  <c r="B1432" i="1"/>
  <c r="Y1431" i="1"/>
  <c r="X1431" i="1"/>
  <c r="W1431" i="1"/>
  <c r="V1431" i="1"/>
  <c r="U1431" i="1"/>
  <c r="T1431" i="1"/>
  <c r="S1431" i="1"/>
  <c r="R1431" i="1"/>
  <c r="R1381" i="1" s="1"/>
  <c r="R1351" i="1" s="1"/>
  <c r="Q1431" i="1"/>
  <c r="P1431" i="1"/>
  <c r="O1431" i="1"/>
  <c r="N1431" i="1"/>
  <c r="Z1431" i="1" s="1"/>
  <c r="M1431" i="1"/>
  <c r="L1431" i="1"/>
  <c r="K1431" i="1"/>
  <c r="J1431" i="1"/>
  <c r="I1431" i="1"/>
  <c r="H1431" i="1"/>
  <c r="G1431" i="1"/>
  <c r="F1431" i="1"/>
  <c r="F1381" i="1" s="1"/>
  <c r="F1351" i="1" s="1"/>
  <c r="E1431" i="1"/>
  <c r="D1431" i="1"/>
  <c r="C1431" i="1"/>
  <c r="B1431" i="1"/>
  <c r="Y1430" i="1"/>
  <c r="Y1434" i="1" s="1"/>
  <c r="X1430" i="1"/>
  <c r="X1434" i="1" s="1"/>
  <c r="X1436" i="1" s="1"/>
  <c r="W1430" i="1"/>
  <c r="V1430" i="1"/>
  <c r="V1434" i="1" s="1"/>
  <c r="U1430" i="1"/>
  <c r="U1434" i="1" s="1"/>
  <c r="U1436" i="1" s="1"/>
  <c r="T1430" i="1"/>
  <c r="T1380" i="1" s="1"/>
  <c r="S1430" i="1"/>
  <c r="S1434" i="1" s="1"/>
  <c r="R1430" i="1"/>
  <c r="R1434" i="1" s="1"/>
  <c r="R1436" i="1" s="1"/>
  <c r="Q1430" i="1"/>
  <c r="Q1434" i="1" s="1"/>
  <c r="P1430" i="1"/>
  <c r="P1434" i="1" s="1"/>
  <c r="O1430" i="1"/>
  <c r="O1434" i="1" s="1"/>
  <c r="O1436" i="1" s="1"/>
  <c r="N1430" i="1"/>
  <c r="Z1430" i="1" s="1"/>
  <c r="M1430" i="1"/>
  <c r="M1434" i="1" s="1"/>
  <c r="L1430" i="1"/>
  <c r="L1434" i="1" s="1"/>
  <c r="L1436" i="1" s="1"/>
  <c r="K1430" i="1"/>
  <c r="J1430" i="1"/>
  <c r="J1434" i="1" s="1"/>
  <c r="I1430" i="1"/>
  <c r="I1434" i="1" s="1"/>
  <c r="I1436" i="1" s="1"/>
  <c r="H1430" i="1"/>
  <c r="H1380" i="1" s="1"/>
  <c r="G1430" i="1"/>
  <c r="G1434" i="1" s="1"/>
  <c r="F1430" i="1"/>
  <c r="F1434" i="1" s="1"/>
  <c r="F1436" i="1" s="1"/>
  <c r="E1430" i="1"/>
  <c r="E1434" i="1" s="1"/>
  <c r="D1430" i="1"/>
  <c r="C1430" i="1"/>
  <c r="C1434" i="1" s="1"/>
  <c r="C1436" i="1" s="1"/>
  <c r="B1430" i="1"/>
  <c r="Y1425" i="1"/>
  <c r="Y1385" i="1" s="1"/>
  <c r="X1425" i="1"/>
  <c r="X1426" i="1" s="1"/>
  <c r="W1425" i="1"/>
  <c r="V1425" i="1"/>
  <c r="U1425" i="1"/>
  <c r="T1425" i="1"/>
  <c r="S1425" i="1"/>
  <c r="S1426" i="1" s="1"/>
  <c r="R1425" i="1"/>
  <c r="Q1425" i="1"/>
  <c r="P1425" i="1"/>
  <c r="P1426" i="1" s="1"/>
  <c r="O1425" i="1"/>
  <c r="N1425" i="1"/>
  <c r="M1425" i="1"/>
  <c r="M1385" i="1" s="1"/>
  <c r="L1425" i="1"/>
  <c r="L1426" i="1" s="1"/>
  <c r="K1425" i="1"/>
  <c r="J1425" i="1"/>
  <c r="I1425" i="1"/>
  <c r="H1425" i="1"/>
  <c r="G1425" i="1"/>
  <c r="G1426" i="1" s="1"/>
  <c r="F1425" i="1"/>
  <c r="E1425" i="1"/>
  <c r="D1425" i="1"/>
  <c r="D1426" i="1" s="1"/>
  <c r="C1425" i="1"/>
  <c r="B1425" i="1"/>
  <c r="S1424" i="1"/>
  <c r="P1424" i="1"/>
  <c r="G1424" i="1"/>
  <c r="D1424" i="1"/>
  <c r="Y1423" i="1"/>
  <c r="X1423" i="1"/>
  <c r="W1423" i="1"/>
  <c r="V1423" i="1"/>
  <c r="U1423" i="1"/>
  <c r="T1423" i="1"/>
  <c r="S1423" i="1"/>
  <c r="R1423" i="1"/>
  <c r="R1383" i="1" s="1"/>
  <c r="R1353" i="1" s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F1383" i="1" s="1"/>
  <c r="F1353" i="1" s="1"/>
  <c r="E1423" i="1"/>
  <c r="D1423" i="1"/>
  <c r="C1423" i="1"/>
  <c r="B1423" i="1"/>
  <c r="Y1422" i="1"/>
  <c r="X1422" i="1"/>
  <c r="W1422" i="1"/>
  <c r="V1422" i="1"/>
  <c r="U1422" i="1"/>
  <c r="T1422" i="1"/>
  <c r="T1382" i="1" s="1"/>
  <c r="T1352" i="1" s="1"/>
  <c r="S1422" i="1"/>
  <c r="R1422" i="1"/>
  <c r="Q1422" i="1"/>
  <c r="P1422" i="1"/>
  <c r="O1422" i="1"/>
  <c r="N1422" i="1"/>
  <c r="Z1422" i="1" s="1"/>
  <c r="M1422" i="1"/>
  <c r="L1422" i="1"/>
  <c r="K1422" i="1"/>
  <c r="J1422" i="1"/>
  <c r="I1422" i="1"/>
  <c r="H1422" i="1"/>
  <c r="H1382" i="1" s="1"/>
  <c r="H1352" i="1" s="1"/>
  <c r="G1422" i="1"/>
  <c r="F1422" i="1"/>
  <c r="E1422" i="1"/>
  <c r="D1422" i="1"/>
  <c r="AA1422" i="1" s="1"/>
  <c r="C1422" i="1"/>
  <c r="B1422" i="1"/>
  <c r="Y1421" i="1"/>
  <c r="X1421" i="1"/>
  <c r="W1421" i="1"/>
  <c r="W1381" i="1" s="1"/>
  <c r="W1351" i="1" s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K1381" i="1" s="1"/>
  <c r="K1351" i="1" s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W1420" i="1"/>
  <c r="W1424" i="1" s="1"/>
  <c r="W1426" i="1" s="1"/>
  <c r="V1420" i="1"/>
  <c r="V1424" i="1" s="1"/>
  <c r="U1420" i="1"/>
  <c r="U1424" i="1" s="1"/>
  <c r="T1420" i="1"/>
  <c r="T1424" i="1" s="1"/>
  <c r="T1426" i="1" s="1"/>
  <c r="S1420" i="1"/>
  <c r="R1420" i="1"/>
  <c r="R1424" i="1" s="1"/>
  <c r="Q1420" i="1"/>
  <c r="Q1424" i="1" s="1"/>
  <c r="Q1426" i="1" s="1"/>
  <c r="P1420" i="1"/>
  <c r="O1420" i="1"/>
  <c r="O1424" i="1" s="1"/>
  <c r="N1420" i="1"/>
  <c r="N1424" i="1" s="1"/>
  <c r="N1426" i="1" s="1"/>
  <c r="M1420" i="1"/>
  <c r="M1424" i="1" s="1"/>
  <c r="L1420" i="1"/>
  <c r="L1424" i="1" s="1"/>
  <c r="K1420" i="1"/>
  <c r="K1424" i="1" s="1"/>
  <c r="K1426" i="1" s="1"/>
  <c r="J1420" i="1"/>
  <c r="J1424" i="1" s="1"/>
  <c r="I1420" i="1"/>
  <c r="I1424" i="1" s="1"/>
  <c r="H1420" i="1"/>
  <c r="H1424" i="1" s="1"/>
  <c r="H1426" i="1" s="1"/>
  <c r="G1420" i="1"/>
  <c r="F1420" i="1"/>
  <c r="F1424" i="1" s="1"/>
  <c r="E1420" i="1"/>
  <c r="E1424" i="1" s="1"/>
  <c r="E1426" i="1" s="1"/>
  <c r="D1420" i="1"/>
  <c r="C1420" i="1"/>
  <c r="C1424" i="1" s="1"/>
  <c r="B1420" i="1"/>
  <c r="B1424" i="1" s="1"/>
  <c r="B1426" i="1" s="1"/>
  <c r="Y1415" i="1"/>
  <c r="X1415" i="1"/>
  <c r="X1416" i="1" s="1"/>
  <c r="W1415" i="1"/>
  <c r="W1416" i="1" s="1"/>
  <c r="V1415" i="1"/>
  <c r="U1415" i="1"/>
  <c r="U1416" i="1" s="1"/>
  <c r="T1415" i="1"/>
  <c r="S1415" i="1"/>
  <c r="R1415" i="1"/>
  <c r="R1385" i="1" s="1"/>
  <c r="Q1415" i="1"/>
  <c r="Q1416" i="1" s="1"/>
  <c r="P1415" i="1"/>
  <c r="O1415" i="1"/>
  <c r="N1415" i="1"/>
  <c r="M1415" i="1"/>
  <c r="L1415" i="1"/>
  <c r="L1416" i="1" s="1"/>
  <c r="K1415" i="1"/>
  <c r="K1416" i="1" s="1"/>
  <c r="J1415" i="1"/>
  <c r="I1415" i="1"/>
  <c r="I1416" i="1" s="1"/>
  <c r="H1415" i="1"/>
  <c r="G1415" i="1"/>
  <c r="F1415" i="1"/>
  <c r="F1385" i="1" s="1"/>
  <c r="E1415" i="1"/>
  <c r="E1416" i="1" s="1"/>
  <c r="D1415" i="1"/>
  <c r="C1415" i="1"/>
  <c r="B1415" i="1"/>
  <c r="X1414" i="1"/>
  <c r="U1414" i="1"/>
  <c r="L1414" i="1"/>
  <c r="I1414" i="1"/>
  <c r="Y1413" i="1"/>
  <c r="X1413" i="1"/>
  <c r="W1413" i="1"/>
  <c r="W1383" i="1" s="1"/>
  <c r="W1353" i="1" s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K1383" i="1" s="1"/>
  <c r="K1353" i="1" s="1"/>
  <c r="J1413" i="1"/>
  <c r="I1413" i="1"/>
  <c r="H1413" i="1"/>
  <c r="G1413" i="1"/>
  <c r="F1413" i="1"/>
  <c r="E1413" i="1"/>
  <c r="D1413" i="1"/>
  <c r="C1413" i="1"/>
  <c r="B1413" i="1"/>
  <c r="Y1412" i="1"/>
  <c r="Y1382" i="1" s="1"/>
  <c r="Y1352" i="1" s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M138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P1381" i="1" s="1"/>
  <c r="P1351" i="1" s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W1410" i="1"/>
  <c r="W1414" i="1" s="1"/>
  <c r="V1410" i="1"/>
  <c r="V1414" i="1" s="1"/>
  <c r="U1410" i="1"/>
  <c r="T1410" i="1"/>
  <c r="T1414" i="1" s="1"/>
  <c r="S1410" i="1"/>
  <c r="S1414" i="1" s="1"/>
  <c r="S1416" i="1" s="1"/>
  <c r="R1410" i="1"/>
  <c r="R1414" i="1" s="1"/>
  <c r="Q1410" i="1"/>
  <c r="Q1414" i="1" s="1"/>
  <c r="P1410" i="1"/>
  <c r="P1414" i="1" s="1"/>
  <c r="P1416" i="1" s="1"/>
  <c r="O1410" i="1"/>
  <c r="O1414" i="1" s="1"/>
  <c r="N1410" i="1"/>
  <c r="N1414" i="1" s="1"/>
  <c r="M1410" i="1"/>
  <c r="Z1410" i="1" s="1"/>
  <c r="L1410" i="1"/>
  <c r="K1410" i="1"/>
  <c r="K1414" i="1" s="1"/>
  <c r="J1410" i="1"/>
  <c r="J1414" i="1" s="1"/>
  <c r="I1410" i="1"/>
  <c r="H1410" i="1"/>
  <c r="H1414" i="1" s="1"/>
  <c r="G1410" i="1"/>
  <c r="G1414" i="1" s="1"/>
  <c r="G1416" i="1" s="1"/>
  <c r="F1410" i="1"/>
  <c r="F1414" i="1" s="1"/>
  <c r="E1410" i="1"/>
  <c r="E1414" i="1" s="1"/>
  <c r="D1410" i="1"/>
  <c r="D1414" i="1" s="1"/>
  <c r="D1416" i="1" s="1"/>
  <c r="C1410" i="1"/>
  <c r="C1414" i="1" s="1"/>
  <c r="B1410" i="1"/>
  <c r="B1414" i="1" s="1"/>
  <c r="Y1405" i="1"/>
  <c r="X1405" i="1"/>
  <c r="W1405" i="1"/>
  <c r="W1406" i="1" s="1"/>
  <c r="V1405" i="1"/>
  <c r="V1406" i="1" s="1"/>
  <c r="U1405" i="1"/>
  <c r="T1405" i="1"/>
  <c r="S1405" i="1"/>
  <c r="R1405" i="1"/>
  <c r="Q1405" i="1"/>
  <c r="Q1406" i="1" s="1"/>
  <c r="P1405" i="1"/>
  <c r="O1405" i="1"/>
  <c r="O1406" i="1" s="1"/>
  <c r="N1405" i="1"/>
  <c r="N1406" i="1" s="1"/>
  <c r="M1405" i="1"/>
  <c r="L1405" i="1"/>
  <c r="K1405" i="1"/>
  <c r="K1406" i="1" s="1"/>
  <c r="J1405" i="1"/>
  <c r="J1406" i="1" s="1"/>
  <c r="I1405" i="1"/>
  <c r="H1405" i="1"/>
  <c r="G1405" i="1"/>
  <c r="F1405" i="1"/>
  <c r="E1405" i="1"/>
  <c r="E1406" i="1" s="1"/>
  <c r="D1405" i="1"/>
  <c r="C1405" i="1"/>
  <c r="C1406" i="1" s="1"/>
  <c r="B1405" i="1"/>
  <c r="B1406" i="1" s="1"/>
  <c r="Q1404" i="1"/>
  <c r="N1404" i="1"/>
  <c r="E1404" i="1"/>
  <c r="B1404" i="1"/>
  <c r="Y1403" i="1"/>
  <c r="X1403" i="1"/>
  <c r="W1403" i="1"/>
  <c r="V1403" i="1"/>
  <c r="U1403" i="1"/>
  <c r="T1403" i="1"/>
  <c r="S1403" i="1"/>
  <c r="R1403" i="1"/>
  <c r="Q1403" i="1"/>
  <c r="P1403" i="1"/>
  <c r="P1383" i="1" s="1"/>
  <c r="P1353" i="1" s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R1382" i="1" s="1"/>
  <c r="R1352" i="1" s="1"/>
  <c r="Q1402" i="1"/>
  <c r="P1402" i="1"/>
  <c r="O1402" i="1"/>
  <c r="N1402" i="1"/>
  <c r="M1402" i="1"/>
  <c r="Z1402" i="1" s="1"/>
  <c r="AA1402" i="1" s="1"/>
  <c r="L1402" i="1"/>
  <c r="K1402" i="1"/>
  <c r="J1402" i="1"/>
  <c r="I1402" i="1"/>
  <c r="H1402" i="1"/>
  <c r="G1402" i="1"/>
  <c r="F1402" i="1"/>
  <c r="F1382" i="1" s="1"/>
  <c r="F1352" i="1" s="1"/>
  <c r="E1402" i="1"/>
  <c r="D1402" i="1"/>
  <c r="C1402" i="1"/>
  <c r="B1402" i="1"/>
  <c r="Y1401" i="1"/>
  <c r="X1401" i="1"/>
  <c r="W1401" i="1"/>
  <c r="V1401" i="1"/>
  <c r="U1401" i="1"/>
  <c r="U1381" i="1" s="1"/>
  <c r="U1351" i="1" s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I1381" i="1" s="1"/>
  <c r="I1351" i="1" s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X1406" i="1" s="1"/>
  <c r="W1400" i="1"/>
  <c r="W1404" i="1" s="1"/>
  <c r="V1400" i="1"/>
  <c r="V1404" i="1" s="1"/>
  <c r="U1400" i="1"/>
  <c r="U1404" i="1" s="1"/>
  <c r="U1406" i="1" s="1"/>
  <c r="T1400" i="1"/>
  <c r="T1404" i="1" s="1"/>
  <c r="S1400" i="1"/>
  <c r="S1404" i="1" s="1"/>
  <c r="R1400" i="1"/>
  <c r="R1404" i="1" s="1"/>
  <c r="R1406" i="1" s="1"/>
  <c r="Q1400" i="1"/>
  <c r="P1400" i="1"/>
  <c r="P1404" i="1" s="1"/>
  <c r="O1400" i="1"/>
  <c r="O1404" i="1" s="1"/>
  <c r="N1400" i="1"/>
  <c r="Z1400" i="1" s="1"/>
  <c r="M1400" i="1"/>
  <c r="M1404" i="1" s="1"/>
  <c r="L1400" i="1"/>
  <c r="L1404" i="1" s="1"/>
  <c r="L1406" i="1" s="1"/>
  <c r="K1400" i="1"/>
  <c r="K1404" i="1" s="1"/>
  <c r="J1400" i="1"/>
  <c r="J1404" i="1" s="1"/>
  <c r="I1400" i="1"/>
  <c r="I1404" i="1" s="1"/>
  <c r="I1406" i="1" s="1"/>
  <c r="H1400" i="1"/>
  <c r="H1404" i="1" s="1"/>
  <c r="G1400" i="1"/>
  <c r="G1404" i="1" s="1"/>
  <c r="F1400" i="1"/>
  <c r="F1404" i="1" s="1"/>
  <c r="F1406" i="1" s="1"/>
  <c r="E1400" i="1"/>
  <c r="D1400" i="1"/>
  <c r="C1400" i="1"/>
  <c r="C1404" i="1" s="1"/>
  <c r="B1400" i="1"/>
  <c r="N1396" i="1"/>
  <c r="Y1395" i="1"/>
  <c r="Y1396" i="1" s="1"/>
  <c r="X1395" i="1"/>
  <c r="W1395" i="1"/>
  <c r="V1395" i="1"/>
  <c r="U1395" i="1"/>
  <c r="T1395" i="1"/>
  <c r="S1395" i="1"/>
  <c r="S1396" i="1" s="1"/>
  <c r="R1395" i="1"/>
  <c r="Q1395" i="1"/>
  <c r="P1395" i="1"/>
  <c r="O1395" i="1"/>
  <c r="O1396" i="1" s="1"/>
  <c r="N1395" i="1"/>
  <c r="M1395" i="1"/>
  <c r="L1395" i="1"/>
  <c r="K1395" i="1"/>
  <c r="J1395" i="1"/>
  <c r="I1395" i="1"/>
  <c r="H1395" i="1"/>
  <c r="G1395" i="1"/>
  <c r="G1396" i="1" s="1"/>
  <c r="F1395" i="1"/>
  <c r="E1395" i="1"/>
  <c r="D1395" i="1"/>
  <c r="C1395" i="1"/>
  <c r="C1396" i="1" s="1"/>
  <c r="B1395" i="1"/>
  <c r="S1394" i="1"/>
  <c r="G1394" i="1"/>
  <c r="Y1393" i="1"/>
  <c r="X1393" i="1"/>
  <c r="W1393" i="1"/>
  <c r="V1393" i="1"/>
  <c r="U1393" i="1"/>
  <c r="U1383" i="1" s="1"/>
  <c r="U1353" i="1" s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I1383" i="1" s="1"/>
  <c r="I1353" i="1" s="1"/>
  <c r="H1393" i="1"/>
  <c r="G1393" i="1"/>
  <c r="F1393" i="1"/>
  <c r="E1393" i="1"/>
  <c r="D1393" i="1"/>
  <c r="C1393" i="1"/>
  <c r="B1393" i="1"/>
  <c r="Y1392" i="1"/>
  <c r="X1392" i="1"/>
  <c r="W1392" i="1"/>
  <c r="W1382" i="1" s="1"/>
  <c r="W1352" i="1" s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K1382" i="1" s="1"/>
  <c r="K1352" i="1" s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N1381" i="1" s="1"/>
  <c r="N135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B1381" i="1" s="1"/>
  <c r="B1351" i="1" s="1"/>
  <c r="Y1390" i="1"/>
  <c r="Y1394" i="1" s="1"/>
  <c r="X1390" i="1"/>
  <c r="X1394" i="1" s="1"/>
  <c r="W1390" i="1"/>
  <c r="V1390" i="1"/>
  <c r="V1394" i="1" s="1"/>
  <c r="U1390" i="1"/>
  <c r="T1390" i="1"/>
  <c r="T1394" i="1" s="1"/>
  <c r="S1390" i="1"/>
  <c r="R1390" i="1"/>
  <c r="R1394" i="1" s="1"/>
  <c r="Q1390" i="1"/>
  <c r="Q1394" i="1" s="1"/>
  <c r="Q1396" i="1" s="1"/>
  <c r="P1390" i="1"/>
  <c r="O1390" i="1"/>
  <c r="O1394" i="1" s="1"/>
  <c r="N1390" i="1"/>
  <c r="N1394" i="1" s="1"/>
  <c r="M1390" i="1"/>
  <c r="L1390" i="1"/>
  <c r="L1394" i="1" s="1"/>
  <c r="K1390" i="1"/>
  <c r="J1390" i="1"/>
  <c r="J1394" i="1" s="1"/>
  <c r="I1390" i="1"/>
  <c r="H1390" i="1"/>
  <c r="H1394" i="1" s="1"/>
  <c r="G1390" i="1"/>
  <c r="F1390" i="1"/>
  <c r="F1394" i="1" s="1"/>
  <c r="E1390" i="1"/>
  <c r="E1394" i="1" s="1"/>
  <c r="E1396" i="1" s="1"/>
  <c r="D1390" i="1"/>
  <c r="C1390" i="1"/>
  <c r="C1394" i="1" s="1"/>
  <c r="B1390" i="1"/>
  <c r="B1394" i="1" s="1"/>
  <c r="B1396" i="1" s="1"/>
  <c r="U1385" i="1"/>
  <c r="N1385" i="1"/>
  <c r="I1385" i="1"/>
  <c r="B1385" i="1"/>
  <c r="S1383" i="1"/>
  <c r="N1383" i="1"/>
  <c r="N1353" i="1" s="1"/>
  <c r="G1383" i="1"/>
  <c r="B1383" i="1"/>
  <c r="B1353" i="1" s="1"/>
  <c r="U1382" i="1"/>
  <c r="P1382" i="1"/>
  <c r="P1352" i="1" s="1"/>
  <c r="I1382" i="1"/>
  <c r="D1382" i="1"/>
  <c r="X1381" i="1"/>
  <c r="S1381" i="1"/>
  <c r="S1351" i="1" s="1"/>
  <c r="L1381" i="1"/>
  <c r="G1381" i="1"/>
  <c r="G1351" i="1" s="1"/>
  <c r="U1380" i="1"/>
  <c r="N1380" i="1"/>
  <c r="I1380" i="1"/>
  <c r="B1380" i="1"/>
  <c r="Y1375" i="1"/>
  <c r="X1375" i="1"/>
  <c r="W1375" i="1"/>
  <c r="V1375" i="1"/>
  <c r="V1376" i="1" s="1"/>
  <c r="U1375" i="1"/>
  <c r="T1375" i="1"/>
  <c r="T1376" i="1" s="1"/>
  <c r="S1375" i="1"/>
  <c r="R1375" i="1"/>
  <c r="Q1375" i="1"/>
  <c r="P1375" i="1"/>
  <c r="P1376" i="1" s="1"/>
  <c r="O1375" i="1"/>
  <c r="N1375" i="1"/>
  <c r="N1355" i="1" s="1"/>
  <c r="M1375" i="1"/>
  <c r="L1375" i="1"/>
  <c r="K1375" i="1"/>
  <c r="J1375" i="1"/>
  <c r="J1376" i="1" s="1"/>
  <c r="I1375" i="1"/>
  <c r="H1375" i="1"/>
  <c r="H1376" i="1" s="1"/>
  <c r="G1375" i="1"/>
  <c r="F1375" i="1"/>
  <c r="E1375" i="1"/>
  <c r="D1375" i="1"/>
  <c r="D1376" i="1" s="1"/>
  <c r="C1375" i="1"/>
  <c r="B1375" i="1"/>
  <c r="B1355" i="1" s="1"/>
  <c r="V1374" i="1"/>
  <c r="Q1374" i="1"/>
  <c r="Q1376" i="1" s="1"/>
  <c r="J1374" i="1"/>
  <c r="E1374" i="1"/>
  <c r="E1376" i="1" s="1"/>
  <c r="Y1373" i="1"/>
  <c r="X1373" i="1"/>
  <c r="W1373" i="1"/>
  <c r="V1373" i="1"/>
  <c r="U1373" i="1"/>
  <c r="T1373" i="1"/>
  <c r="S1373" i="1"/>
  <c r="S1353" i="1" s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X1351" i="1" s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W1370" i="1"/>
  <c r="W1374" i="1" s="1"/>
  <c r="V1370" i="1"/>
  <c r="U1370" i="1"/>
  <c r="U1374" i="1" s="1"/>
  <c r="U1376" i="1" s="1"/>
  <c r="T1370" i="1"/>
  <c r="T1374" i="1" s="1"/>
  <c r="S1370" i="1"/>
  <c r="S1374" i="1" s="1"/>
  <c r="R1370" i="1"/>
  <c r="R1374" i="1" s="1"/>
  <c r="R1376" i="1" s="1"/>
  <c r="Q1370" i="1"/>
  <c r="P1370" i="1"/>
  <c r="P1374" i="1" s="1"/>
  <c r="O1370" i="1"/>
  <c r="O1374" i="1" s="1"/>
  <c r="O1376" i="1" s="1"/>
  <c r="N1370" i="1"/>
  <c r="M1370" i="1"/>
  <c r="M1374" i="1" s="1"/>
  <c r="L1370" i="1"/>
  <c r="K1370" i="1"/>
  <c r="K1374" i="1" s="1"/>
  <c r="J1370" i="1"/>
  <c r="I1370" i="1"/>
  <c r="I1374" i="1" s="1"/>
  <c r="I1376" i="1" s="1"/>
  <c r="H1370" i="1"/>
  <c r="H1374" i="1" s="1"/>
  <c r="G1370" i="1"/>
  <c r="G1374" i="1" s="1"/>
  <c r="F1370" i="1"/>
  <c r="F1374" i="1" s="1"/>
  <c r="F1376" i="1" s="1"/>
  <c r="E1370" i="1"/>
  <c r="D1370" i="1"/>
  <c r="D1374" i="1" s="1"/>
  <c r="C1370" i="1"/>
  <c r="C1374" i="1" s="1"/>
  <c r="C1376" i="1" s="1"/>
  <c r="B1370" i="1"/>
  <c r="Q1366" i="1"/>
  <c r="Y1365" i="1"/>
  <c r="X1365" i="1"/>
  <c r="X1355" i="1" s="1"/>
  <c r="W1365" i="1"/>
  <c r="W1366" i="1" s="1"/>
  <c r="V1365" i="1"/>
  <c r="U1365" i="1"/>
  <c r="U1366" i="1" s="1"/>
  <c r="T1365" i="1"/>
  <c r="S1365" i="1"/>
  <c r="R1365" i="1"/>
  <c r="Q1365" i="1"/>
  <c r="P1365" i="1"/>
  <c r="O1365" i="1"/>
  <c r="O1366" i="1" s="1"/>
  <c r="N1365" i="1"/>
  <c r="M1365" i="1"/>
  <c r="L1365" i="1"/>
  <c r="L1355" i="1" s="1"/>
  <c r="K1365" i="1"/>
  <c r="K1366" i="1" s="1"/>
  <c r="J1365" i="1"/>
  <c r="I1365" i="1"/>
  <c r="I1366" i="1" s="1"/>
  <c r="H1365" i="1"/>
  <c r="G1365" i="1"/>
  <c r="F1365" i="1"/>
  <c r="E1365" i="1"/>
  <c r="D1365" i="1"/>
  <c r="C1365" i="1"/>
  <c r="C1366" i="1" s="1"/>
  <c r="B1365" i="1"/>
  <c r="V1364" i="1"/>
  <c r="V1366" i="1" s="1"/>
  <c r="O1364" i="1"/>
  <c r="J1364" i="1"/>
  <c r="J1366" i="1" s="1"/>
  <c r="C1364" i="1"/>
  <c r="Y1363" i="1"/>
  <c r="X1363" i="1"/>
  <c r="X1353" i="1" s="1"/>
  <c r="W1363" i="1"/>
  <c r="V1363" i="1"/>
  <c r="U1363" i="1"/>
  <c r="T1363" i="1"/>
  <c r="S1363" i="1"/>
  <c r="R1363" i="1"/>
  <c r="Q1363" i="1"/>
  <c r="Q1353" i="1" s="1"/>
  <c r="P1363" i="1"/>
  <c r="O1363" i="1"/>
  <c r="N1363" i="1"/>
  <c r="M1363" i="1"/>
  <c r="Z1363" i="1" s="1"/>
  <c r="L1363" i="1"/>
  <c r="L1353" i="1" s="1"/>
  <c r="K1363" i="1"/>
  <c r="J1363" i="1"/>
  <c r="I1363" i="1"/>
  <c r="H1363" i="1"/>
  <c r="G1363" i="1"/>
  <c r="F1363" i="1"/>
  <c r="E1363" i="1"/>
  <c r="E1353" i="1" s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N1352" i="1" s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B1352" i="1" s="1"/>
  <c r="Y1361" i="1"/>
  <c r="X1361" i="1"/>
  <c r="W1361" i="1"/>
  <c r="V1361" i="1"/>
  <c r="V1351" i="1" s="1"/>
  <c r="U1361" i="1"/>
  <c r="T1361" i="1"/>
  <c r="S1361" i="1"/>
  <c r="R1361" i="1"/>
  <c r="Q1361" i="1"/>
  <c r="Q1351" i="1" s="1"/>
  <c r="P1361" i="1"/>
  <c r="O1361" i="1"/>
  <c r="N1361" i="1"/>
  <c r="M1361" i="1"/>
  <c r="Z1361" i="1" s="1"/>
  <c r="AB1361" i="1" s="1"/>
  <c r="L1361" i="1"/>
  <c r="K1361" i="1"/>
  <c r="J1361" i="1"/>
  <c r="J1351" i="1" s="1"/>
  <c r="I1361" i="1"/>
  <c r="H1361" i="1"/>
  <c r="G1361" i="1"/>
  <c r="F1361" i="1"/>
  <c r="E1361" i="1"/>
  <c r="E1351" i="1" s="1"/>
  <c r="D1361" i="1"/>
  <c r="AA1361" i="1" s="1"/>
  <c r="C1361" i="1"/>
  <c r="B1361" i="1"/>
  <c r="Y1360" i="1"/>
  <c r="X1360" i="1"/>
  <c r="X1364" i="1" s="1"/>
  <c r="W1360" i="1"/>
  <c r="W1364" i="1" s="1"/>
  <c r="V1360" i="1"/>
  <c r="U1360" i="1"/>
  <c r="U1364" i="1" s="1"/>
  <c r="T1360" i="1"/>
  <c r="S1360" i="1"/>
  <c r="S1364" i="1" s="1"/>
  <c r="R1360" i="1"/>
  <c r="R1364" i="1" s="1"/>
  <c r="Q1360" i="1"/>
  <c r="Q1364" i="1" s="1"/>
  <c r="P1360" i="1"/>
  <c r="P1364" i="1" s="1"/>
  <c r="O1360" i="1"/>
  <c r="N1360" i="1"/>
  <c r="N1364" i="1" s="1"/>
  <c r="M1360" i="1"/>
  <c r="L1360" i="1"/>
  <c r="L1364" i="1" s="1"/>
  <c r="K1360" i="1"/>
  <c r="K1364" i="1" s="1"/>
  <c r="J1360" i="1"/>
  <c r="I1360" i="1"/>
  <c r="I1364" i="1" s="1"/>
  <c r="H1360" i="1"/>
  <c r="G1360" i="1"/>
  <c r="G1364" i="1" s="1"/>
  <c r="F1360" i="1"/>
  <c r="F1364" i="1" s="1"/>
  <c r="E1360" i="1"/>
  <c r="E1364" i="1" s="1"/>
  <c r="E1366" i="1" s="1"/>
  <c r="D1360" i="1"/>
  <c r="C1360" i="1"/>
  <c r="B1360" i="1"/>
  <c r="B1364" i="1" s="1"/>
  <c r="Z1357" i="1"/>
  <c r="G1353" i="1"/>
  <c r="U1352" i="1"/>
  <c r="I1352" i="1"/>
  <c r="L1351" i="1"/>
  <c r="R1346" i="1"/>
  <c r="Y1345" i="1"/>
  <c r="X1345" i="1"/>
  <c r="W1345" i="1"/>
  <c r="V1345" i="1"/>
  <c r="V1346" i="1" s="1"/>
  <c r="U1345" i="1"/>
  <c r="U1346" i="1" s="1"/>
  <c r="T1345" i="1"/>
  <c r="S1345" i="1"/>
  <c r="S1346" i="1" s="1"/>
  <c r="R1345" i="1"/>
  <c r="Q1345" i="1"/>
  <c r="Q1346" i="1" s="1"/>
  <c r="P1345" i="1"/>
  <c r="P1346" i="1" s="1"/>
  <c r="O1345" i="1"/>
  <c r="N1345" i="1"/>
  <c r="M1345" i="1"/>
  <c r="L1345" i="1"/>
  <c r="K1345" i="1"/>
  <c r="J1345" i="1"/>
  <c r="J1346" i="1" s="1"/>
  <c r="I1345" i="1"/>
  <c r="I1346" i="1" s="1"/>
  <c r="H1345" i="1"/>
  <c r="G1345" i="1"/>
  <c r="G1346" i="1" s="1"/>
  <c r="F1345" i="1"/>
  <c r="E1345" i="1"/>
  <c r="E1346" i="1" s="1"/>
  <c r="D1345" i="1"/>
  <c r="D1346" i="1" s="1"/>
  <c r="C1345" i="1"/>
  <c r="B1345" i="1"/>
  <c r="W1344" i="1"/>
  <c r="W1346" i="1" s="1"/>
  <c r="P1344" i="1"/>
  <c r="K1344" i="1"/>
  <c r="K1346" i="1" s="1"/>
  <c r="D1344" i="1"/>
  <c r="Z1343" i="1"/>
  <c r="Y1343" i="1"/>
  <c r="Y1313" i="1" s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M1313" i="1" s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O1312" i="1" s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C1312" i="1" s="1"/>
  <c r="B1342" i="1"/>
  <c r="Y1341" i="1"/>
  <c r="X1341" i="1"/>
  <c r="W1341" i="1"/>
  <c r="V1341" i="1"/>
  <c r="U1341" i="1"/>
  <c r="T1341" i="1"/>
  <c r="S1341" i="1"/>
  <c r="R1341" i="1"/>
  <c r="R1311" i="1" s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F1311" i="1" s="1"/>
  <c r="E1341" i="1"/>
  <c r="D1341" i="1"/>
  <c r="C1341" i="1"/>
  <c r="B1341" i="1"/>
  <c r="Y1340" i="1"/>
  <c r="Y1344" i="1" s="1"/>
  <c r="X1340" i="1"/>
  <c r="X1344" i="1" s="1"/>
  <c r="W1340" i="1"/>
  <c r="V1340" i="1"/>
  <c r="V1344" i="1" s="1"/>
  <c r="U1340" i="1"/>
  <c r="U1344" i="1" s="1"/>
  <c r="T1340" i="1"/>
  <c r="S1340" i="1"/>
  <c r="S1344" i="1" s="1"/>
  <c r="R1340" i="1"/>
  <c r="R1344" i="1" s="1"/>
  <c r="Q1340" i="1"/>
  <c r="Q1344" i="1" s="1"/>
  <c r="P1340" i="1"/>
  <c r="O1340" i="1"/>
  <c r="O1344" i="1" s="1"/>
  <c r="N1340" i="1"/>
  <c r="N1344" i="1" s="1"/>
  <c r="M1340" i="1"/>
  <c r="Z1340" i="1" s="1"/>
  <c r="L1340" i="1"/>
  <c r="L1344" i="1" s="1"/>
  <c r="K1340" i="1"/>
  <c r="J1340" i="1"/>
  <c r="J1344" i="1" s="1"/>
  <c r="I1340" i="1"/>
  <c r="I1344" i="1" s="1"/>
  <c r="H1340" i="1"/>
  <c r="G1340" i="1"/>
  <c r="G1344" i="1" s="1"/>
  <c r="F1340" i="1"/>
  <c r="F1344" i="1" s="1"/>
  <c r="F1346" i="1" s="1"/>
  <c r="E1340" i="1"/>
  <c r="E1344" i="1" s="1"/>
  <c r="D1340" i="1"/>
  <c r="C1340" i="1"/>
  <c r="C1344" i="1" s="1"/>
  <c r="B1340" i="1"/>
  <c r="B1344" i="1" s="1"/>
  <c r="W1336" i="1"/>
  <c r="Y1335" i="1"/>
  <c r="X1335" i="1"/>
  <c r="W1335" i="1"/>
  <c r="V1335" i="1"/>
  <c r="U1335" i="1"/>
  <c r="U1336" i="1" s="1"/>
  <c r="T1335" i="1"/>
  <c r="S1335" i="1"/>
  <c r="S1336" i="1" s="1"/>
  <c r="R1335" i="1"/>
  <c r="Q1335" i="1"/>
  <c r="Q1336" i="1" s="1"/>
  <c r="P1335" i="1"/>
  <c r="O1335" i="1"/>
  <c r="O1336" i="1" s="1"/>
  <c r="N1335" i="1"/>
  <c r="M1335" i="1"/>
  <c r="L1335" i="1"/>
  <c r="K1335" i="1"/>
  <c r="J1335" i="1"/>
  <c r="I1335" i="1"/>
  <c r="I1336" i="1" s="1"/>
  <c r="H1335" i="1"/>
  <c r="G1335" i="1"/>
  <c r="G1336" i="1" s="1"/>
  <c r="F1335" i="1"/>
  <c r="E1335" i="1"/>
  <c r="E1336" i="1" s="1"/>
  <c r="D1335" i="1"/>
  <c r="C1335" i="1"/>
  <c r="C1336" i="1" s="1"/>
  <c r="B1335" i="1"/>
  <c r="P1334" i="1"/>
  <c r="P1336" i="1" s="1"/>
  <c r="D1334" i="1"/>
  <c r="D1336" i="1" s="1"/>
  <c r="Y1333" i="1"/>
  <c r="X1333" i="1"/>
  <c r="W1333" i="1"/>
  <c r="V1333" i="1"/>
  <c r="U1333" i="1"/>
  <c r="T1333" i="1"/>
  <c r="S1333" i="1"/>
  <c r="R1333" i="1"/>
  <c r="R1313" i="1" s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F1313" i="1" s="1"/>
  <c r="E1333" i="1"/>
  <c r="D1333" i="1"/>
  <c r="C1333" i="1"/>
  <c r="B1333" i="1"/>
  <c r="Y1332" i="1"/>
  <c r="X1332" i="1"/>
  <c r="W1332" i="1"/>
  <c r="V1332" i="1"/>
  <c r="U1332" i="1"/>
  <c r="T1332" i="1"/>
  <c r="T1312" i="1" s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H1312" i="1" s="1"/>
  <c r="G1332" i="1"/>
  <c r="F1332" i="1"/>
  <c r="E1332" i="1"/>
  <c r="D1332" i="1"/>
  <c r="C1332" i="1"/>
  <c r="B1332" i="1"/>
  <c r="Y1331" i="1"/>
  <c r="X1331" i="1"/>
  <c r="W1331" i="1"/>
  <c r="W1311" i="1" s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K1311" i="1" s="1"/>
  <c r="J1331" i="1"/>
  <c r="I1331" i="1"/>
  <c r="H1331" i="1"/>
  <c r="G1331" i="1"/>
  <c r="F1331" i="1"/>
  <c r="E1331" i="1"/>
  <c r="D1331" i="1"/>
  <c r="C1331" i="1"/>
  <c r="B1331" i="1"/>
  <c r="Y1330" i="1"/>
  <c r="X1330" i="1"/>
  <c r="X1334" i="1" s="1"/>
  <c r="W1330" i="1"/>
  <c r="W1334" i="1" s="1"/>
  <c r="V1330" i="1"/>
  <c r="V1334" i="1" s="1"/>
  <c r="V1336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O1330" i="1"/>
  <c r="O1334" i="1" s="1"/>
  <c r="N1330" i="1"/>
  <c r="N1334" i="1" s="1"/>
  <c r="M1330" i="1"/>
  <c r="L1330" i="1"/>
  <c r="L1334" i="1" s="1"/>
  <c r="K1330" i="1"/>
  <c r="K1334" i="1" s="1"/>
  <c r="K1336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Q1326" i="1" s="1"/>
  <c r="P1325" i="1"/>
  <c r="O1325" i="1"/>
  <c r="O1326" i="1" s="1"/>
  <c r="N1325" i="1"/>
  <c r="M1325" i="1"/>
  <c r="L1325" i="1"/>
  <c r="K1325" i="1"/>
  <c r="J1325" i="1"/>
  <c r="I1325" i="1"/>
  <c r="I1326" i="1" s="1"/>
  <c r="H1325" i="1"/>
  <c r="G1325" i="1"/>
  <c r="F1325" i="1"/>
  <c r="E1325" i="1"/>
  <c r="E1326" i="1" s="1"/>
  <c r="D1325" i="1"/>
  <c r="C1325" i="1"/>
  <c r="C1326" i="1" s="1"/>
  <c r="B1325" i="1"/>
  <c r="U1324" i="1"/>
  <c r="I1324" i="1"/>
  <c r="Y1323" i="1"/>
  <c r="X1323" i="1"/>
  <c r="W1323" i="1"/>
  <c r="W1313" i="1" s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K1313" i="1" s="1"/>
  <c r="J1323" i="1"/>
  <c r="I1323" i="1"/>
  <c r="H1323" i="1"/>
  <c r="G1323" i="1"/>
  <c r="F1323" i="1"/>
  <c r="E1323" i="1"/>
  <c r="D1323" i="1"/>
  <c r="C1323" i="1"/>
  <c r="B1323" i="1"/>
  <c r="Y1322" i="1"/>
  <c r="Y1312" i="1" s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P1311" i="1" s="1"/>
  <c r="P1281" i="1" s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X1320" i="1"/>
  <c r="X1324" i="1" s="1"/>
  <c r="W1320" i="1"/>
  <c r="V1320" i="1"/>
  <c r="V1324" i="1" s="1"/>
  <c r="U1320" i="1"/>
  <c r="T1320" i="1"/>
  <c r="T1324" i="1" s="1"/>
  <c r="S1320" i="1"/>
  <c r="S1324" i="1" s="1"/>
  <c r="S1326" i="1" s="1"/>
  <c r="R1320" i="1"/>
  <c r="Q1320" i="1"/>
  <c r="Q1324" i="1" s="1"/>
  <c r="P1320" i="1"/>
  <c r="P1324" i="1" s="1"/>
  <c r="P1326" i="1" s="1"/>
  <c r="O1320" i="1"/>
  <c r="O1324" i="1" s="1"/>
  <c r="N1320" i="1"/>
  <c r="N1324" i="1" s="1"/>
  <c r="M1320" i="1"/>
  <c r="L1320" i="1"/>
  <c r="L1324" i="1" s="1"/>
  <c r="K1320" i="1"/>
  <c r="J1320" i="1"/>
  <c r="J1324" i="1" s="1"/>
  <c r="I1320" i="1"/>
  <c r="H1320" i="1"/>
  <c r="H1324" i="1" s="1"/>
  <c r="G1320" i="1"/>
  <c r="G1324" i="1" s="1"/>
  <c r="G1326" i="1" s="1"/>
  <c r="F1320" i="1"/>
  <c r="E1320" i="1"/>
  <c r="E1324" i="1" s="1"/>
  <c r="D1320" i="1"/>
  <c r="C1320" i="1"/>
  <c r="C1324" i="1" s="1"/>
  <c r="B1320" i="1"/>
  <c r="B1324" i="1" s="1"/>
  <c r="X1315" i="1"/>
  <c r="W1315" i="1"/>
  <c r="V1315" i="1"/>
  <c r="U1315" i="1"/>
  <c r="S1315" i="1"/>
  <c r="Q1315" i="1"/>
  <c r="P1315" i="1"/>
  <c r="O1315" i="1"/>
  <c r="N1315" i="1"/>
  <c r="L1315" i="1"/>
  <c r="L1316" i="1" s="1"/>
  <c r="K1315" i="1"/>
  <c r="J1315" i="1"/>
  <c r="J1316" i="1" s="1"/>
  <c r="I1315" i="1"/>
  <c r="G1315" i="1"/>
  <c r="E1315" i="1"/>
  <c r="D1315" i="1"/>
  <c r="C1315" i="1"/>
  <c r="B1315" i="1"/>
  <c r="B1316" i="1" s="1"/>
  <c r="B1314" i="1"/>
  <c r="X1313" i="1"/>
  <c r="V1313" i="1"/>
  <c r="U1313" i="1"/>
  <c r="T1313" i="1"/>
  <c r="S1313" i="1"/>
  <c r="Q1313" i="1"/>
  <c r="P1313" i="1"/>
  <c r="O1313" i="1"/>
  <c r="N1313" i="1"/>
  <c r="L1313" i="1"/>
  <c r="J1313" i="1"/>
  <c r="I1313" i="1"/>
  <c r="H1313" i="1"/>
  <c r="G1313" i="1"/>
  <c r="E1313" i="1"/>
  <c r="D1313" i="1"/>
  <c r="C1313" i="1"/>
  <c r="B1313" i="1"/>
  <c r="X1312" i="1"/>
  <c r="W1312" i="1"/>
  <c r="V1312" i="1"/>
  <c r="U1312" i="1"/>
  <c r="S1312" i="1"/>
  <c r="R1312" i="1"/>
  <c r="Q1312" i="1"/>
  <c r="P1312" i="1"/>
  <c r="N1312" i="1"/>
  <c r="L1312" i="1"/>
  <c r="K1312" i="1"/>
  <c r="J1312" i="1"/>
  <c r="I1312" i="1"/>
  <c r="G1312" i="1"/>
  <c r="F1312" i="1"/>
  <c r="E1312" i="1"/>
  <c r="D1312" i="1"/>
  <c r="B1312" i="1"/>
  <c r="Y1311" i="1"/>
  <c r="X1311" i="1"/>
  <c r="V1311" i="1"/>
  <c r="U1311" i="1"/>
  <c r="T1311" i="1"/>
  <c r="T1281" i="1" s="1"/>
  <c r="S1311" i="1"/>
  <c r="Q1311" i="1"/>
  <c r="O1311" i="1"/>
  <c r="N1311" i="1"/>
  <c r="M1311" i="1"/>
  <c r="L1311" i="1"/>
  <c r="J1311" i="1"/>
  <c r="I1311" i="1"/>
  <c r="H1311" i="1"/>
  <c r="G1311" i="1"/>
  <c r="E1311" i="1"/>
  <c r="C1311" i="1"/>
  <c r="B1311" i="1"/>
  <c r="X1310" i="1"/>
  <c r="X1314" i="1" s="1"/>
  <c r="W1310" i="1"/>
  <c r="V1310" i="1"/>
  <c r="V1314" i="1" s="1"/>
  <c r="U1310" i="1"/>
  <c r="U1314" i="1" s="1"/>
  <c r="U1316" i="1" s="1"/>
  <c r="S1310" i="1"/>
  <c r="S1314" i="1" s="1"/>
  <c r="S1316" i="1" s="1"/>
  <c r="Q1310" i="1"/>
  <c r="P1310" i="1"/>
  <c r="O1310" i="1"/>
  <c r="N1310" i="1"/>
  <c r="N1314" i="1" s="1"/>
  <c r="L1310" i="1"/>
  <c r="L1314" i="1" s="1"/>
  <c r="K1310" i="1"/>
  <c r="K1314" i="1" s="1"/>
  <c r="J1310" i="1"/>
  <c r="J1314" i="1" s="1"/>
  <c r="I1310" i="1"/>
  <c r="G1310" i="1"/>
  <c r="E1310" i="1"/>
  <c r="E1314" i="1" s="1"/>
  <c r="D1310" i="1"/>
  <c r="C1310" i="1"/>
  <c r="B1310" i="1"/>
  <c r="Y1305" i="1"/>
  <c r="X1305" i="1"/>
  <c r="W1305" i="1"/>
  <c r="V1305" i="1"/>
  <c r="V1306" i="1" s="1"/>
  <c r="U1305" i="1"/>
  <c r="T1305" i="1"/>
  <c r="S1305" i="1"/>
  <c r="R1305" i="1"/>
  <c r="Q1305" i="1"/>
  <c r="P1305" i="1"/>
  <c r="O1305" i="1"/>
  <c r="O1306" i="1" s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V1304" i="1"/>
  <c r="P1304" i="1"/>
  <c r="P1306" i="1" s="1"/>
  <c r="J1304" i="1"/>
  <c r="J1306" i="1" s="1"/>
  <c r="D1304" i="1"/>
  <c r="D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X1304" i="1" s="1"/>
  <c r="W1302" i="1"/>
  <c r="V1302" i="1"/>
  <c r="U1302" i="1"/>
  <c r="T1302" i="1"/>
  <c r="T1304" i="1" s="1"/>
  <c r="T1306" i="1" s="1"/>
  <c r="S1302" i="1"/>
  <c r="R1302" i="1"/>
  <c r="R1304" i="1" s="1"/>
  <c r="R1306" i="1" s="1"/>
  <c r="Q1302" i="1"/>
  <c r="P1302" i="1"/>
  <c r="O1302" i="1"/>
  <c r="N1302" i="1"/>
  <c r="N1304" i="1" s="1"/>
  <c r="N1306" i="1" s="1"/>
  <c r="M1302" i="1"/>
  <c r="L1302" i="1"/>
  <c r="L1304" i="1" s="1"/>
  <c r="L1306" i="1" s="1"/>
  <c r="K1302" i="1"/>
  <c r="J1302" i="1"/>
  <c r="I1302" i="1"/>
  <c r="H1302" i="1"/>
  <c r="H1304" i="1" s="1"/>
  <c r="G1302" i="1"/>
  <c r="F1302" i="1"/>
  <c r="F1304" i="1" s="1"/>
  <c r="E1302" i="1"/>
  <c r="D1302" i="1"/>
  <c r="C1302" i="1"/>
  <c r="B1302" i="1"/>
  <c r="B1304" i="1" s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X1300" i="1"/>
  <c r="W1300" i="1"/>
  <c r="W1280" i="1" s="1"/>
  <c r="V1300" i="1"/>
  <c r="U1300" i="1"/>
  <c r="U1304" i="1" s="1"/>
  <c r="T1300" i="1"/>
  <c r="S1300" i="1"/>
  <c r="S1280" i="1" s="1"/>
  <c r="R1300" i="1"/>
  <c r="Q1300" i="1"/>
  <c r="Q1280" i="1" s="1"/>
  <c r="P1300" i="1"/>
  <c r="O1300" i="1"/>
  <c r="O1304" i="1" s="1"/>
  <c r="N1300" i="1"/>
  <c r="M1300" i="1"/>
  <c r="Z1300" i="1" s="1"/>
  <c r="L1300" i="1"/>
  <c r="K1300" i="1"/>
  <c r="K1280" i="1" s="1"/>
  <c r="J1300" i="1"/>
  <c r="I1300" i="1"/>
  <c r="I1304" i="1" s="1"/>
  <c r="H1300" i="1"/>
  <c r="G1300" i="1"/>
  <c r="G1280" i="1" s="1"/>
  <c r="F1300" i="1"/>
  <c r="E1300" i="1"/>
  <c r="E1280" i="1" s="1"/>
  <c r="D1300" i="1"/>
  <c r="C1300" i="1"/>
  <c r="C1304" i="1" s="1"/>
  <c r="C1306" i="1" s="1"/>
  <c r="B1300" i="1"/>
  <c r="P1296" i="1"/>
  <c r="D1296" i="1"/>
  <c r="Y1295" i="1"/>
  <c r="X1295" i="1"/>
  <c r="W1295" i="1"/>
  <c r="W1285" i="1" s="1"/>
  <c r="V1295" i="1"/>
  <c r="U1295" i="1"/>
  <c r="U1285" i="1" s="1"/>
  <c r="U1286" i="1" s="1"/>
  <c r="T1295" i="1"/>
  <c r="S1295" i="1"/>
  <c r="S1296" i="1" s="1"/>
  <c r="R1295" i="1"/>
  <c r="Q1295" i="1"/>
  <c r="Q1285" i="1" s="1"/>
  <c r="P1295" i="1"/>
  <c r="O1295" i="1"/>
  <c r="O1285" i="1" s="1"/>
  <c r="N1295" i="1"/>
  <c r="M1295" i="1"/>
  <c r="L1295" i="1"/>
  <c r="K1295" i="1"/>
  <c r="K1285" i="1" s="1"/>
  <c r="J1295" i="1"/>
  <c r="I1295" i="1"/>
  <c r="I1285" i="1" s="1"/>
  <c r="H1295" i="1"/>
  <c r="G1295" i="1"/>
  <c r="G1296" i="1" s="1"/>
  <c r="F1295" i="1"/>
  <c r="E1295" i="1"/>
  <c r="E1285" i="1" s="1"/>
  <c r="D1295" i="1"/>
  <c r="C1295" i="1"/>
  <c r="C1285" i="1" s="1"/>
  <c r="C1286" i="1" s="1"/>
  <c r="B1295" i="1"/>
  <c r="V1294" i="1"/>
  <c r="V1296" i="1" s="1"/>
  <c r="P1294" i="1"/>
  <c r="J1294" i="1"/>
  <c r="J1296" i="1" s="1"/>
  <c r="D1294" i="1"/>
  <c r="Y1293" i="1"/>
  <c r="X1293" i="1"/>
  <c r="X1283" i="1" s="1"/>
  <c r="W1293" i="1"/>
  <c r="V1293" i="1"/>
  <c r="V1283" i="1" s="1"/>
  <c r="U1293" i="1"/>
  <c r="T1293" i="1"/>
  <c r="T1283" i="1" s="1"/>
  <c r="S1293" i="1"/>
  <c r="R1293" i="1"/>
  <c r="R1283" i="1" s="1"/>
  <c r="Q1293" i="1"/>
  <c r="P1293" i="1"/>
  <c r="P1283" i="1" s="1"/>
  <c r="O1293" i="1"/>
  <c r="N1293" i="1"/>
  <c r="Z1293" i="1" s="1"/>
  <c r="M1293" i="1"/>
  <c r="L1293" i="1"/>
  <c r="L1283" i="1" s="1"/>
  <c r="K1293" i="1"/>
  <c r="J1293" i="1"/>
  <c r="J1283" i="1" s="1"/>
  <c r="I1293" i="1"/>
  <c r="H1293" i="1"/>
  <c r="H1283" i="1" s="1"/>
  <c r="G1293" i="1"/>
  <c r="F1293" i="1"/>
  <c r="F1283" i="1" s="1"/>
  <c r="E1293" i="1"/>
  <c r="D1293" i="1"/>
  <c r="C1293" i="1"/>
  <c r="B1293" i="1"/>
  <c r="B1283" i="1" s="1"/>
  <c r="Y1292" i="1"/>
  <c r="X1292" i="1"/>
  <c r="X1282" i="1" s="1"/>
  <c r="W1292" i="1"/>
  <c r="V1292" i="1"/>
  <c r="V1282" i="1" s="1"/>
  <c r="U1292" i="1"/>
  <c r="T1292" i="1"/>
  <c r="T1282" i="1" s="1"/>
  <c r="S1292" i="1"/>
  <c r="R1292" i="1"/>
  <c r="R1282" i="1" s="1"/>
  <c r="Q1292" i="1"/>
  <c r="P1292" i="1"/>
  <c r="P1282" i="1" s="1"/>
  <c r="O1292" i="1"/>
  <c r="N1292" i="1"/>
  <c r="Z1292" i="1" s="1"/>
  <c r="M1292" i="1"/>
  <c r="L1292" i="1"/>
  <c r="L1282" i="1" s="1"/>
  <c r="K1292" i="1"/>
  <c r="J1292" i="1"/>
  <c r="J1282" i="1" s="1"/>
  <c r="I1292" i="1"/>
  <c r="H1292" i="1"/>
  <c r="H1282" i="1" s="1"/>
  <c r="G1292" i="1"/>
  <c r="F1292" i="1"/>
  <c r="F1282" i="1" s="1"/>
  <c r="E1292" i="1"/>
  <c r="D1292" i="1"/>
  <c r="C1292" i="1"/>
  <c r="B1292" i="1"/>
  <c r="B1282" i="1" s="1"/>
  <c r="Y1291" i="1"/>
  <c r="Y1281" i="1" s="1"/>
  <c r="X1291" i="1"/>
  <c r="W1291" i="1"/>
  <c r="W1281" i="1" s="1"/>
  <c r="V1291" i="1"/>
  <c r="U1291" i="1"/>
  <c r="U1281" i="1" s="1"/>
  <c r="T1291" i="1"/>
  <c r="S1291" i="1"/>
  <c r="S1281" i="1" s="1"/>
  <c r="R1291" i="1"/>
  <c r="Q1291" i="1"/>
  <c r="Q1294" i="1" s="1"/>
  <c r="P1291" i="1"/>
  <c r="O1291" i="1"/>
  <c r="O1281" i="1" s="1"/>
  <c r="N1291" i="1"/>
  <c r="M1291" i="1"/>
  <c r="M1281" i="1" s="1"/>
  <c r="L1291" i="1"/>
  <c r="K1291" i="1"/>
  <c r="K1281" i="1" s="1"/>
  <c r="J1291" i="1"/>
  <c r="I1291" i="1"/>
  <c r="I1281" i="1" s="1"/>
  <c r="H1291" i="1"/>
  <c r="G1291" i="1"/>
  <c r="G1281" i="1" s="1"/>
  <c r="F1291" i="1"/>
  <c r="E1291" i="1"/>
  <c r="E1294" i="1" s="1"/>
  <c r="D1291" i="1"/>
  <c r="C1291" i="1"/>
  <c r="C1281" i="1" s="1"/>
  <c r="B1291" i="1"/>
  <c r="Y1290" i="1"/>
  <c r="Y1294" i="1" s="1"/>
  <c r="X1290" i="1"/>
  <c r="X1294" i="1" s="1"/>
  <c r="X1296" i="1" s="1"/>
  <c r="W1290" i="1"/>
  <c r="W1294" i="1" s="1"/>
  <c r="V1290" i="1"/>
  <c r="V1280" i="1" s="1"/>
  <c r="V1284" i="1" s="1"/>
  <c r="U1290" i="1"/>
  <c r="U1294" i="1" s="1"/>
  <c r="T1290" i="1"/>
  <c r="T1294" i="1" s="1"/>
  <c r="T1296" i="1" s="1"/>
  <c r="S1290" i="1"/>
  <c r="S1294" i="1" s="1"/>
  <c r="R1290" i="1"/>
  <c r="Q1290" i="1"/>
  <c r="P1290" i="1"/>
  <c r="P1280" i="1" s="1"/>
  <c r="P1284" i="1" s="1"/>
  <c r="O1290" i="1"/>
  <c r="O1294" i="1" s="1"/>
  <c r="N1290" i="1"/>
  <c r="N1294" i="1" s="1"/>
  <c r="N1296" i="1" s="1"/>
  <c r="M1290" i="1"/>
  <c r="M1294" i="1" s="1"/>
  <c r="L1290" i="1"/>
  <c r="L1294" i="1" s="1"/>
  <c r="L1296" i="1" s="1"/>
  <c r="K1290" i="1"/>
  <c r="K1294" i="1" s="1"/>
  <c r="J1290" i="1"/>
  <c r="J1280" i="1" s="1"/>
  <c r="J1284" i="1" s="1"/>
  <c r="I1290" i="1"/>
  <c r="I1294" i="1" s="1"/>
  <c r="H1290" i="1"/>
  <c r="H1294" i="1" s="1"/>
  <c r="H1296" i="1" s="1"/>
  <c r="G1290" i="1"/>
  <c r="G1294" i="1" s="1"/>
  <c r="F1290" i="1"/>
  <c r="E1290" i="1"/>
  <c r="D1290" i="1"/>
  <c r="D1280" i="1" s="1"/>
  <c r="C1290" i="1"/>
  <c r="C1294" i="1" s="1"/>
  <c r="B1290" i="1"/>
  <c r="B1294" i="1" s="1"/>
  <c r="B1296" i="1" s="1"/>
  <c r="X1285" i="1"/>
  <c r="V1285" i="1"/>
  <c r="V1286" i="1" s="1"/>
  <c r="P1285" i="1"/>
  <c r="P1286" i="1" s="1"/>
  <c r="N1285" i="1"/>
  <c r="L1285" i="1"/>
  <c r="J1285" i="1"/>
  <c r="J1286" i="1" s="1"/>
  <c r="D1285" i="1"/>
  <c r="B1285" i="1"/>
  <c r="Y1283" i="1"/>
  <c r="W1283" i="1"/>
  <c r="U1283" i="1"/>
  <c r="S1283" i="1"/>
  <c r="Q1283" i="1"/>
  <c r="O1283" i="1"/>
  <c r="M1283" i="1"/>
  <c r="K1283" i="1"/>
  <c r="I1283" i="1"/>
  <c r="G1283" i="1"/>
  <c r="E1283" i="1"/>
  <c r="C1283" i="1"/>
  <c r="Y1282" i="1"/>
  <c r="W1282" i="1"/>
  <c r="U1282" i="1"/>
  <c r="S1282" i="1"/>
  <c r="Q1282" i="1"/>
  <c r="O1282" i="1"/>
  <c r="K1282" i="1"/>
  <c r="I1282" i="1"/>
  <c r="G1282" i="1"/>
  <c r="E1282" i="1"/>
  <c r="C1282" i="1"/>
  <c r="X1281" i="1"/>
  <c r="V1281" i="1"/>
  <c r="R1281" i="1"/>
  <c r="N1281" i="1"/>
  <c r="L1281" i="1"/>
  <c r="J1281" i="1"/>
  <c r="H1281" i="1"/>
  <c r="F1281" i="1"/>
  <c r="B1281" i="1"/>
  <c r="U1280" i="1"/>
  <c r="U1284" i="1" s="1"/>
  <c r="O1280" i="1"/>
  <c r="O1284" i="1" s="1"/>
  <c r="I1280" i="1"/>
  <c r="I1284" i="1" s="1"/>
  <c r="C1280" i="1"/>
  <c r="C1284" i="1" s="1"/>
  <c r="Y1275" i="1"/>
  <c r="X1275" i="1"/>
  <c r="W1275" i="1"/>
  <c r="V1275" i="1"/>
  <c r="U1275" i="1"/>
  <c r="U1276" i="1" s="1"/>
  <c r="T1275" i="1"/>
  <c r="S1275" i="1"/>
  <c r="S1276" i="1" s="1"/>
  <c r="R1275" i="1"/>
  <c r="Q1275" i="1"/>
  <c r="P1275" i="1"/>
  <c r="O1275" i="1"/>
  <c r="O1276" i="1" s="1"/>
  <c r="N1275" i="1"/>
  <c r="M1275" i="1"/>
  <c r="L1275" i="1"/>
  <c r="K1275" i="1"/>
  <c r="J1275" i="1"/>
  <c r="I1275" i="1"/>
  <c r="I1276" i="1" s="1"/>
  <c r="H1275" i="1"/>
  <c r="G1275" i="1"/>
  <c r="G1276" i="1" s="1"/>
  <c r="F1275" i="1"/>
  <c r="E1275" i="1"/>
  <c r="D1275" i="1"/>
  <c r="C1275" i="1"/>
  <c r="C1276" i="1" s="1"/>
  <c r="B1275" i="1"/>
  <c r="W1274" i="1"/>
  <c r="W1276" i="1" s="1"/>
  <c r="Q1274" i="1"/>
  <c r="Q1276" i="1" s="1"/>
  <c r="K1274" i="1"/>
  <c r="K1276" i="1" s="1"/>
  <c r="E1274" i="1"/>
  <c r="E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Y1274" i="1" s="1"/>
  <c r="X1272" i="1"/>
  <c r="W1272" i="1"/>
  <c r="V1272" i="1"/>
  <c r="U1272" i="1"/>
  <c r="U1274" i="1" s="1"/>
  <c r="T1272" i="1"/>
  <c r="S1272" i="1"/>
  <c r="S1274" i="1" s="1"/>
  <c r="R1272" i="1"/>
  <c r="Q1272" i="1"/>
  <c r="P1272" i="1"/>
  <c r="O1272" i="1"/>
  <c r="O1274" i="1" s="1"/>
  <c r="N1272" i="1"/>
  <c r="M1272" i="1"/>
  <c r="M1274" i="1" s="1"/>
  <c r="L1272" i="1"/>
  <c r="K1272" i="1"/>
  <c r="J1272" i="1"/>
  <c r="I1272" i="1"/>
  <c r="I1274" i="1" s="1"/>
  <c r="H1272" i="1"/>
  <c r="G1272" i="1"/>
  <c r="G1274" i="1" s="1"/>
  <c r="F1272" i="1"/>
  <c r="E1272" i="1"/>
  <c r="D1272" i="1"/>
  <c r="C1272" i="1"/>
  <c r="C1274" i="1" s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AB1271" i="1" s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X1274" i="1" s="1"/>
  <c r="X1276" i="1" s="1"/>
  <c r="W1270" i="1"/>
  <c r="V1270" i="1"/>
  <c r="V1274" i="1" s="1"/>
  <c r="V1276" i="1" s="1"/>
  <c r="U1270" i="1"/>
  <c r="T1270" i="1"/>
  <c r="T1274" i="1" s="1"/>
  <c r="S1270" i="1"/>
  <c r="R1270" i="1"/>
  <c r="R1274" i="1" s="1"/>
  <c r="R1276" i="1" s="1"/>
  <c r="Q1270" i="1"/>
  <c r="P1270" i="1"/>
  <c r="P1274" i="1" s="1"/>
  <c r="P1276" i="1" s="1"/>
  <c r="O1270" i="1"/>
  <c r="N1270" i="1"/>
  <c r="N1274" i="1" s="1"/>
  <c r="M1270" i="1"/>
  <c r="L1270" i="1"/>
  <c r="L1274" i="1" s="1"/>
  <c r="L1276" i="1" s="1"/>
  <c r="K1270" i="1"/>
  <c r="J1270" i="1"/>
  <c r="J1274" i="1" s="1"/>
  <c r="J1276" i="1" s="1"/>
  <c r="I1270" i="1"/>
  <c r="H1270" i="1"/>
  <c r="H1274" i="1" s="1"/>
  <c r="G1270" i="1"/>
  <c r="F1270" i="1"/>
  <c r="F1274" i="1" s="1"/>
  <c r="F1276" i="1" s="1"/>
  <c r="E1270" i="1"/>
  <c r="D1270" i="1"/>
  <c r="C1270" i="1"/>
  <c r="B1270" i="1"/>
  <c r="B1274" i="1" s="1"/>
  <c r="Y1265" i="1"/>
  <c r="Y1266" i="1" s="1"/>
  <c r="X1265" i="1"/>
  <c r="W1265" i="1"/>
  <c r="V1265" i="1"/>
  <c r="U1265" i="1"/>
  <c r="T1265" i="1"/>
  <c r="T1266" i="1" s="1"/>
  <c r="S1265" i="1"/>
  <c r="S1266" i="1" s="1"/>
  <c r="R1265" i="1"/>
  <c r="Q1265" i="1"/>
  <c r="P1265" i="1"/>
  <c r="O1265" i="1"/>
  <c r="N1265" i="1"/>
  <c r="M1265" i="1"/>
  <c r="M1266" i="1" s="1"/>
  <c r="L1265" i="1"/>
  <c r="K1265" i="1"/>
  <c r="J1265" i="1"/>
  <c r="I1265" i="1"/>
  <c r="H1265" i="1"/>
  <c r="H1266" i="1" s="1"/>
  <c r="G1265" i="1"/>
  <c r="G1266" i="1" s="1"/>
  <c r="F1265" i="1"/>
  <c r="E1265" i="1"/>
  <c r="D1265" i="1"/>
  <c r="C1265" i="1"/>
  <c r="B1265" i="1"/>
  <c r="B1266" i="1" s="1"/>
  <c r="V1264" i="1"/>
  <c r="V1266" i="1" s="1"/>
  <c r="P1264" i="1"/>
  <c r="P1266" i="1" s="1"/>
  <c r="J1264" i="1"/>
  <c r="J1266" i="1" s="1"/>
  <c r="D1264" i="1"/>
  <c r="D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W1266" i="1" s="1"/>
  <c r="V1260" i="1"/>
  <c r="U1260" i="1"/>
  <c r="U1264" i="1" s="1"/>
  <c r="U1266" i="1" s="1"/>
  <c r="T1260" i="1"/>
  <c r="T1264" i="1" s="1"/>
  <c r="S1260" i="1"/>
  <c r="S1264" i="1" s="1"/>
  <c r="R1260" i="1"/>
  <c r="R1264" i="1" s="1"/>
  <c r="Q1260" i="1"/>
  <c r="Q1264" i="1" s="1"/>
  <c r="Q1266" i="1" s="1"/>
  <c r="P1260" i="1"/>
  <c r="O1260" i="1"/>
  <c r="O1264" i="1" s="1"/>
  <c r="O1266" i="1" s="1"/>
  <c r="N1260" i="1"/>
  <c r="M1260" i="1"/>
  <c r="M1264" i="1" s="1"/>
  <c r="L1260" i="1"/>
  <c r="L1264" i="1" s="1"/>
  <c r="K1260" i="1"/>
  <c r="K1264" i="1" s="1"/>
  <c r="K1266" i="1" s="1"/>
  <c r="J1260" i="1"/>
  <c r="I1260" i="1"/>
  <c r="I1264" i="1" s="1"/>
  <c r="I1266" i="1" s="1"/>
  <c r="H1260" i="1"/>
  <c r="H1264" i="1" s="1"/>
  <c r="G1260" i="1"/>
  <c r="G1264" i="1" s="1"/>
  <c r="F1260" i="1"/>
  <c r="F1264" i="1" s="1"/>
  <c r="E1260" i="1"/>
  <c r="E1264" i="1" s="1"/>
  <c r="E1266" i="1" s="1"/>
  <c r="D1260" i="1"/>
  <c r="C1260" i="1"/>
  <c r="C1264" i="1" s="1"/>
  <c r="C1266" i="1" s="1"/>
  <c r="B1260" i="1"/>
  <c r="B1264" i="1" s="1"/>
  <c r="E1256" i="1"/>
  <c r="Y1255" i="1"/>
  <c r="X1255" i="1"/>
  <c r="W1255" i="1"/>
  <c r="V1255" i="1"/>
  <c r="U1255" i="1"/>
  <c r="T1255" i="1"/>
  <c r="T1256" i="1" s="1"/>
  <c r="S1255" i="1"/>
  <c r="R1255" i="1"/>
  <c r="Q1255" i="1"/>
  <c r="P1255" i="1"/>
  <c r="P1256" i="1" s="1"/>
  <c r="O1255" i="1"/>
  <c r="N1255" i="1"/>
  <c r="N1256" i="1" s="1"/>
  <c r="M1255" i="1"/>
  <c r="L1255" i="1"/>
  <c r="K1255" i="1"/>
  <c r="J1255" i="1"/>
  <c r="I1255" i="1"/>
  <c r="H1255" i="1"/>
  <c r="H1256" i="1" s="1"/>
  <c r="G1255" i="1"/>
  <c r="F1255" i="1"/>
  <c r="E1255" i="1"/>
  <c r="D1255" i="1"/>
  <c r="D1256" i="1" s="1"/>
  <c r="C1255" i="1"/>
  <c r="B1255" i="1"/>
  <c r="B1256" i="1" s="1"/>
  <c r="V1254" i="1"/>
  <c r="P1254" i="1"/>
  <c r="J1254" i="1"/>
  <c r="D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W1250" i="1"/>
  <c r="W1254" i="1" s="1"/>
  <c r="W1256" i="1" s="1"/>
  <c r="V1250" i="1"/>
  <c r="U1250" i="1"/>
  <c r="U1254" i="1" s="1"/>
  <c r="U1256" i="1" s="1"/>
  <c r="T1250" i="1"/>
  <c r="T1254" i="1" s="1"/>
  <c r="S1250" i="1"/>
  <c r="S1254" i="1" s="1"/>
  <c r="R1250" i="1"/>
  <c r="R1254" i="1" s="1"/>
  <c r="Q1250" i="1"/>
  <c r="Q1254" i="1" s="1"/>
  <c r="Q1256" i="1" s="1"/>
  <c r="P1250" i="1"/>
  <c r="O1250" i="1"/>
  <c r="O1254" i="1" s="1"/>
  <c r="O1256" i="1" s="1"/>
  <c r="N1250" i="1"/>
  <c r="N1254" i="1" s="1"/>
  <c r="M1250" i="1"/>
  <c r="M1254" i="1" s="1"/>
  <c r="L1250" i="1"/>
  <c r="K1250" i="1"/>
  <c r="K1254" i="1" s="1"/>
  <c r="K1256" i="1" s="1"/>
  <c r="J1250" i="1"/>
  <c r="I1250" i="1"/>
  <c r="I1254" i="1" s="1"/>
  <c r="I1256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C1256" i="1" s="1"/>
  <c r="B1250" i="1"/>
  <c r="B1254" i="1" s="1"/>
  <c r="Y1245" i="1"/>
  <c r="X1245" i="1"/>
  <c r="X1246" i="1" s="1"/>
  <c r="W1245" i="1"/>
  <c r="V1245" i="1"/>
  <c r="V1246" i="1" s="1"/>
  <c r="U1245" i="1"/>
  <c r="T1245" i="1"/>
  <c r="S1245" i="1"/>
  <c r="R1245" i="1"/>
  <c r="Q1245" i="1"/>
  <c r="P1245" i="1"/>
  <c r="O1245" i="1"/>
  <c r="N1245" i="1"/>
  <c r="M1245" i="1"/>
  <c r="L1245" i="1"/>
  <c r="L1246" i="1" s="1"/>
  <c r="K1245" i="1"/>
  <c r="J1245" i="1"/>
  <c r="J1246" i="1" s="1"/>
  <c r="I1245" i="1"/>
  <c r="H1245" i="1"/>
  <c r="G1245" i="1"/>
  <c r="F1245" i="1"/>
  <c r="E1245" i="1"/>
  <c r="D1245" i="1"/>
  <c r="C1245" i="1"/>
  <c r="B1245" i="1"/>
  <c r="V1244" i="1"/>
  <c r="P1244" i="1"/>
  <c r="J1244" i="1"/>
  <c r="D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V1240" i="1"/>
  <c r="U1240" i="1"/>
  <c r="U1244" i="1" s="1"/>
  <c r="U1246" i="1" s="1"/>
  <c r="T1240" i="1"/>
  <c r="S1240" i="1"/>
  <c r="S1244" i="1" s="1"/>
  <c r="R1240" i="1"/>
  <c r="R1244" i="1" s="1"/>
  <c r="Q1240" i="1"/>
  <c r="Q1244" i="1" s="1"/>
  <c r="Q1246" i="1" s="1"/>
  <c r="P1240" i="1"/>
  <c r="O1240" i="1"/>
  <c r="O1244" i="1" s="1"/>
  <c r="O1246" i="1" s="1"/>
  <c r="N1240" i="1"/>
  <c r="N1244" i="1" s="1"/>
  <c r="M1240" i="1"/>
  <c r="M1244" i="1" s="1"/>
  <c r="L1240" i="1"/>
  <c r="L1244" i="1" s="1"/>
  <c r="K1240" i="1"/>
  <c r="J1240" i="1"/>
  <c r="I1240" i="1"/>
  <c r="I1244" i="1" s="1"/>
  <c r="I1246" i="1" s="1"/>
  <c r="H1240" i="1"/>
  <c r="G1240" i="1"/>
  <c r="G1244" i="1" s="1"/>
  <c r="F1240" i="1"/>
  <c r="F1244" i="1" s="1"/>
  <c r="E1240" i="1"/>
  <c r="E1244" i="1" s="1"/>
  <c r="E1246" i="1" s="1"/>
  <c r="D1240" i="1"/>
  <c r="C1240" i="1"/>
  <c r="C1244" i="1" s="1"/>
  <c r="C1246" i="1" s="1"/>
  <c r="B1240" i="1"/>
  <c r="B1244" i="1" s="1"/>
  <c r="Q1236" i="1"/>
  <c r="E1236" i="1"/>
  <c r="Y1235" i="1"/>
  <c r="X1235" i="1"/>
  <c r="W1235" i="1"/>
  <c r="V1235" i="1"/>
  <c r="V1236" i="1" s="1"/>
  <c r="U1235" i="1"/>
  <c r="T1235" i="1"/>
  <c r="T1236" i="1" s="1"/>
  <c r="S1235" i="1"/>
  <c r="R1235" i="1"/>
  <c r="Q1235" i="1"/>
  <c r="P1235" i="1"/>
  <c r="P1236" i="1" s="1"/>
  <c r="O1235" i="1"/>
  <c r="N1235" i="1"/>
  <c r="M1235" i="1"/>
  <c r="L1235" i="1"/>
  <c r="K1235" i="1"/>
  <c r="J1235" i="1"/>
  <c r="I1235" i="1"/>
  <c r="H1235" i="1"/>
  <c r="H1236" i="1" s="1"/>
  <c r="G1235" i="1"/>
  <c r="F1235" i="1"/>
  <c r="E1235" i="1"/>
  <c r="D1235" i="1"/>
  <c r="D1236" i="1" s="1"/>
  <c r="C1235" i="1"/>
  <c r="B1235" i="1"/>
  <c r="V1234" i="1"/>
  <c r="P1234" i="1"/>
  <c r="J1234" i="1"/>
  <c r="D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W1230" i="1"/>
  <c r="W1234" i="1" s="1"/>
  <c r="W1236" i="1" s="1"/>
  <c r="V1230" i="1"/>
  <c r="U1230" i="1"/>
  <c r="U1234" i="1" s="1"/>
  <c r="U1236" i="1" s="1"/>
  <c r="T1230" i="1"/>
  <c r="T1234" i="1" s="1"/>
  <c r="S1230" i="1"/>
  <c r="S1234" i="1" s="1"/>
  <c r="R1230" i="1"/>
  <c r="R1234" i="1" s="1"/>
  <c r="Q1230" i="1"/>
  <c r="Q1234" i="1" s="1"/>
  <c r="P1230" i="1"/>
  <c r="O1230" i="1"/>
  <c r="O1234" i="1" s="1"/>
  <c r="O1236" i="1" s="1"/>
  <c r="N1230" i="1"/>
  <c r="N1234" i="1" s="1"/>
  <c r="M1230" i="1"/>
  <c r="M1234" i="1" s="1"/>
  <c r="L1230" i="1"/>
  <c r="K1230" i="1"/>
  <c r="K1234" i="1" s="1"/>
  <c r="K1236" i="1" s="1"/>
  <c r="J1230" i="1"/>
  <c r="I1230" i="1"/>
  <c r="I1234" i="1" s="1"/>
  <c r="I1236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C1236" i="1" s="1"/>
  <c r="B1230" i="1"/>
  <c r="B1234" i="1" s="1"/>
  <c r="Y1225" i="1"/>
  <c r="X1225" i="1"/>
  <c r="W1225" i="1"/>
  <c r="V1225" i="1"/>
  <c r="V1226" i="1" s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J1226" i="1" s="1"/>
  <c r="I1225" i="1"/>
  <c r="H1225" i="1"/>
  <c r="G1225" i="1"/>
  <c r="F1225" i="1"/>
  <c r="E1225" i="1"/>
  <c r="D1225" i="1"/>
  <c r="D1226" i="1" s="1"/>
  <c r="C1225" i="1"/>
  <c r="B1225" i="1"/>
  <c r="V1224" i="1"/>
  <c r="P1224" i="1"/>
  <c r="J1224" i="1"/>
  <c r="D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V1220" i="1"/>
  <c r="U1220" i="1"/>
  <c r="U1224" i="1" s="1"/>
  <c r="U1226" i="1" s="1"/>
  <c r="T1220" i="1"/>
  <c r="S1220" i="1"/>
  <c r="S1224" i="1" s="1"/>
  <c r="R1220" i="1"/>
  <c r="R1224" i="1" s="1"/>
  <c r="Q1220" i="1"/>
  <c r="Q1224" i="1" s="1"/>
  <c r="Q1226" i="1" s="1"/>
  <c r="P1220" i="1"/>
  <c r="O1220" i="1"/>
  <c r="O1224" i="1" s="1"/>
  <c r="O1226" i="1" s="1"/>
  <c r="N1220" i="1"/>
  <c r="N1224" i="1" s="1"/>
  <c r="M1220" i="1"/>
  <c r="M1224" i="1" s="1"/>
  <c r="L1220" i="1"/>
  <c r="L1224" i="1" s="1"/>
  <c r="K1220" i="1"/>
  <c r="J1220" i="1"/>
  <c r="I1220" i="1"/>
  <c r="I1224" i="1" s="1"/>
  <c r="I1226" i="1" s="1"/>
  <c r="H1220" i="1"/>
  <c r="G1220" i="1"/>
  <c r="G1224" i="1" s="1"/>
  <c r="F1220" i="1"/>
  <c r="F1224" i="1" s="1"/>
  <c r="E1220" i="1"/>
  <c r="E1224" i="1" s="1"/>
  <c r="E1226" i="1" s="1"/>
  <c r="D1220" i="1"/>
  <c r="C1220" i="1"/>
  <c r="C1224" i="1" s="1"/>
  <c r="C1226" i="1" s="1"/>
  <c r="B1220" i="1"/>
  <c r="B1224" i="1" s="1"/>
  <c r="E1216" i="1"/>
  <c r="Y1215" i="1"/>
  <c r="X1215" i="1"/>
  <c r="W1215" i="1"/>
  <c r="V1215" i="1"/>
  <c r="U1215" i="1"/>
  <c r="T1215" i="1"/>
  <c r="T1216" i="1" s="1"/>
  <c r="S1215" i="1"/>
  <c r="R1215" i="1"/>
  <c r="Q1215" i="1"/>
  <c r="P1215" i="1"/>
  <c r="P1216" i="1" s="1"/>
  <c r="O1215" i="1"/>
  <c r="N1215" i="1"/>
  <c r="N1216" i="1" s="1"/>
  <c r="M1215" i="1"/>
  <c r="L1215" i="1"/>
  <c r="K1215" i="1"/>
  <c r="J1215" i="1"/>
  <c r="I1215" i="1"/>
  <c r="H1215" i="1"/>
  <c r="H1216" i="1" s="1"/>
  <c r="G1215" i="1"/>
  <c r="F1215" i="1"/>
  <c r="E1215" i="1"/>
  <c r="D1215" i="1"/>
  <c r="D1216" i="1" s="1"/>
  <c r="C1215" i="1"/>
  <c r="B1215" i="1"/>
  <c r="B1216" i="1" s="1"/>
  <c r="V1214" i="1"/>
  <c r="P1214" i="1"/>
  <c r="J1214" i="1"/>
  <c r="D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W1210" i="1"/>
  <c r="W1214" i="1" s="1"/>
  <c r="W1216" i="1" s="1"/>
  <c r="V1210" i="1"/>
  <c r="U1210" i="1"/>
  <c r="U1214" i="1" s="1"/>
  <c r="U1216" i="1" s="1"/>
  <c r="T1210" i="1"/>
  <c r="T1214" i="1" s="1"/>
  <c r="S1210" i="1"/>
  <c r="S1214" i="1" s="1"/>
  <c r="R1210" i="1"/>
  <c r="R1214" i="1" s="1"/>
  <c r="Q1210" i="1"/>
  <c r="Q1214" i="1" s="1"/>
  <c r="Q1216" i="1" s="1"/>
  <c r="P1210" i="1"/>
  <c r="O1210" i="1"/>
  <c r="O1214" i="1" s="1"/>
  <c r="O1216" i="1" s="1"/>
  <c r="N1210" i="1"/>
  <c r="N1214" i="1" s="1"/>
  <c r="M1210" i="1"/>
  <c r="M1214" i="1" s="1"/>
  <c r="L1210" i="1"/>
  <c r="K1210" i="1"/>
  <c r="K1214" i="1" s="1"/>
  <c r="K1216" i="1" s="1"/>
  <c r="J1210" i="1"/>
  <c r="I1210" i="1"/>
  <c r="I1214" i="1" s="1"/>
  <c r="I1216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C1216" i="1" s="1"/>
  <c r="B1210" i="1"/>
  <c r="B1214" i="1" s="1"/>
  <c r="Y1205" i="1"/>
  <c r="X1205" i="1"/>
  <c r="W1205" i="1"/>
  <c r="V1205" i="1"/>
  <c r="V1206" i="1" s="1"/>
  <c r="U1205" i="1"/>
  <c r="T1205" i="1"/>
  <c r="S1205" i="1"/>
  <c r="R1205" i="1"/>
  <c r="Q1205" i="1"/>
  <c r="P1205" i="1"/>
  <c r="O1205" i="1"/>
  <c r="N1205" i="1"/>
  <c r="N1206" i="1" s="1"/>
  <c r="M1205" i="1"/>
  <c r="L1205" i="1"/>
  <c r="K1205" i="1"/>
  <c r="J1205" i="1"/>
  <c r="J1206" i="1" s="1"/>
  <c r="I1205" i="1"/>
  <c r="H1205" i="1"/>
  <c r="G1205" i="1"/>
  <c r="F1205" i="1"/>
  <c r="E1205" i="1"/>
  <c r="D1205" i="1"/>
  <c r="C1205" i="1"/>
  <c r="B1205" i="1"/>
  <c r="B1206" i="1" s="1"/>
  <c r="V1204" i="1"/>
  <c r="P1204" i="1"/>
  <c r="J1204" i="1"/>
  <c r="D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V1200" i="1"/>
  <c r="U1200" i="1"/>
  <c r="U1204" i="1" s="1"/>
  <c r="U1206" i="1" s="1"/>
  <c r="T1200" i="1"/>
  <c r="S1200" i="1"/>
  <c r="S1204" i="1" s="1"/>
  <c r="R1200" i="1"/>
  <c r="Q1200" i="1"/>
  <c r="Q1204" i="1" s="1"/>
  <c r="Q1206" i="1" s="1"/>
  <c r="P1200" i="1"/>
  <c r="O1200" i="1"/>
  <c r="O1204" i="1" s="1"/>
  <c r="O1206" i="1" s="1"/>
  <c r="N1200" i="1"/>
  <c r="N1204" i="1" s="1"/>
  <c r="M1200" i="1"/>
  <c r="M1204" i="1" s="1"/>
  <c r="L1200" i="1"/>
  <c r="L1204" i="1" s="1"/>
  <c r="K1200" i="1"/>
  <c r="J1200" i="1"/>
  <c r="I1200" i="1"/>
  <c r="I1204" i="1" s="1"/>
  <c r="I1206" i="1" s="1"/>
  <c r="H1200" i="1"/>
  <c r="G1200" i="1"/>
  <c r="G1204" i="1" s="1"/>
  <c r="F1200" i="1"/>
  <c r="E1200" i="1"/>
  <c r="E1204" i="1" s="1"/>
  <c r="E1206" i="1" s="1"/>
  <c r="D1200" i="1"/>
  <c r="C1200" i="1"/>
  <c r="C1204" i="1" s="1"/>
  <c r="C1206" i="1" s="1"/>
  <c r="B1200" i="1"/>
  <c r="B1204" i="1" s="1"/>
  <c r="Q1196" i="1"/>
  <c r="E1196" i="1"/>
  <c r="Y1195" i="1"/>
  <c r="X1195" i="1"/>
  <c r="W1195" i="1"/>
  <c r="V1195" i="1"/>
  <c r="V1196" i="1" s="1"/>
  <c r="U1195" i="1"/>
  <c r="T1195" i="1"/>
  <c r="S1195" i="1"/>
  <c r="R1195" i="1"/>
  <c r="Q1195" i="1"/>
  <c r="P1195" i="1"/>
  <c r="P1196" i="1" s="1"/>
  <c r="O1195" i="1"/>
  <c r="N1195" i="1"/>
  <c r="N1196" i="1" s="1"/>
  <c r="M1195" i="1"/>
  <c r="L1195" i="1"/>
  <c r="K1195" i="1"/>
  <c r="J1195" i="1"/>
  <c r="I1195" i="1"/>
  <c r="H1195" i="1"/>
  <c r="G1195" i="1"/>
  <c r="F1195" i="1"/>
  <c r="E1195" i="1"/>
  <c r="D1195" i="1"/>
  <c r="D1196" i="1" s="1"/>
  <c r="C1195" i="1"/>
  <c r="B1195" i="1"/>
  <c r="B1196" i="1" s="1"/>
  <c r="V1194" i="1"/>
  <c r="P1194" i="1"/>
  <c r="J1194" i="1"/>
  <c r="D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W1194" i="1" s="1"/>
  <c r="W1196" i="1" s="1"/>
  <c r="V1190" i="1"/>
  <c r="U1190" i="1"/>
  <c r="U1194" i="1" s="1"/>
  <c r="U1196" i="1" s="1"/>
  <c r="T1190" i="1"/>
  <c r="T1194" i="1" s="1"/>
  <c r="S1190" i="1"/>
  <c r="S1194" i="1" s="1"/>
  <c r="R1190" i="1"/>
  <c r="R1194" i="1" s="1"/>
  <c r="Q1190" i="1"/>
  <c r="Q1194" i="1" s="1"/>
  <c r="P1190" i="1"/>
  <c r="O1190" i="1"/>
  <c r="O1194" i="1" s="1"/>
  <c r="O1196" i="1" s="1"/>
  <c r="N1190" i="1"/>
  <c r="N1194" i="1" s="1"/>
  <c r="M1190" i="1"/>
  <c r="M1194" i="1" s="1"/>
  <c r="L1190" i="1"/>
  <c r="K1190" i="1"/>
  <c r="K1194" i="1" s="1"/>
  <c r="K1196" i="1" s="1"/>
  <c r="J1190" i="1"/>
  <c r="I1190" i="1"/>
  <c r="I1194" i="1" s="1"/>
  <c r="I1196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C1196" i="1" s="1"/>
  <c r="B1190" i="1"/>
  <c r="B1194" i="1" s="1"/>
  <c r="Y1185" i="1"/>
  <c r="X1185" i="1"/>
  <c r="W1185" i="1"/>
  <c r="V1185" i="1"/>
  <c r="V1186" i="1" s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J1186" i="1" s="1"/>
  <c r="I1185" i="1"/>
  <c r="H1185" i="1"/>
  <c r="G1185" i="1"/>
  <c r="F1185" i="1"/>
  <c r="E1185" i="1"/>
  <c r="D1185" i="1"/>
  <c r="C1185" i="1"/>
  <c r="B1185" i="1"/>
  <c r="V1184" i="1"/>
  <c r="P1184" i="1"/>
  <c r="J1184" i="1"/>
  <c r="D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V1180" i="1"/>
  <c r="U1180" i="1"/>
  <c r="U1184" i="1" s="1"/>
  <c r="U1186" i="1" s="1"/>
  <c r="T1180" i="1"/>
  <c r="S1180" i="1"/>
  <c r="S1184" i="1" s="1"/>
  <c r="R1180" i="1"/>
  <c r="R1184" i="1" s="1"/>
  <c r="Q1180" i="1"/>
  <c r="Q1184" i="1" s="1"/>
  <c r="Q1186" i="1" s="1"/>
  <c r="P1180" i="1"/>
  <c r="O1180" i="1"/>
  <c r="O1184" i="1" s="1"/>
  <c r="O1186" i="1" s="1"/>
  <c r="N1180" i="1"/>
  <c r="N1184" i="1" s="1"/>
  <c r="M1180" i="1"/>
  <c r="M1184" i="1" s="1"/>
  <c r="L1180" i="1"/>
  <c r="L1184" i="1" s="1"/>
  <c r="K1180" i="1"/>
  <c r="J1180" i="1"/>
  <c r="I1180" i="1"/>
  <c r="I1184" i="1" s="1"/>
  <c r="I1186" i="1" s="1"/>
  <c r="H1180" i="1"/>
  <c r="G1180" i="1"/>
  <c r="G1184" i="1" s="1"/>
  <c r="F1180" i="1"/>
  <c r="F1184" i="1" s="1"/>
  <c r="E1180" i="1"/>
  <c r="E1184" i="1" s="1"/>
  <c r="E1186" i="1" s="1"/>
  <c r="D1180" i="1"/>
  <c r="C1180" i="1"/>
  <c r="C1184" i="1" s="1"/>
  <c r="C1186" i="1" s="1"/>
  <c r="B1180" i="1"/>
  <c r="B1184" i="1" s="1"/>
  <c r="E1176" i="1"/>
  <c r="Y1175" i="1"/>
  <c r="X1175" i="1"/>
  <c r="W1175" i="1"/>
  <c r="V1175" i="1"/>
  <c r="U1175" i="1"/>
  <c r="T1175" i="1"/>
  <c r="T1176" i="1" s="1"/>
  <c r="S1175" i="1"/>
  <c r="R1175" i="1"/>
  <c r="Q1175" i="1"/>
  <c r="P1175" i="1"/>
  <c r="P1176" i="1" s="1"/>
  <c r="O1175" i="1"/>
  <c r="N1175" i="1"/>
  <c r="N1176" i="1" s="1"/>
  <c r="M1175" i="1"/>
  <c r="L1175" i="1"/>
  <c r="K1175" i="1"/>
  <c r="J1175" i="1"/>
  <c r="I1175" i="1"/>
  <c r="H1175" i="1"/>
  <c r="H1176" i="1" s="1"/>
  <c r="G1175" i="1"/>
  <c r="F1175" i="1"/>
  <c r="E1175" i="1"/>
  <c r="D1175" i="1"/>
  <c r="D1176" i="1" s="1"/>
  <c r="C1175" i="1"/>
  <c r="B1175" i="1"/>
  <c r="B1176" i="1" s="1"/>
  <c r="V1174" i="1"/>
  <c r="P1174" i="1"/>
  <c r="J1174" i="1"/>
  <c r="D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W1170" i="1"/>
  <c r="W1174" i="1" s="1"/>
  <c r="W1176" i="1" s="1"/>
  <c r="V1170" i="1"/>
  <c r="U1170" i="1"/>
  <c r="U1174" i="1" s="1"/>
  <c r="U1176" i="1" s="1"/>
  <c r="T1170" i="1"/>
  <c r="T1174" i="1" s="1"/>
  <c r="S1170" i="1"/>
  <c r="S1174" i="1" s="1"/>
  <c r="R1170" i="1"/>
  <c r="R1174" i="1" s="1"/>
  <c r="Q1170" i="1"/>
  <c r="Q1174" i="1" s="1"/>
  <c r="Q1176" i="1" s="1"/>
  <c r="P1170" i="1"/>
  <c r="O1170" i="1"/>
  <c r="O1174" i="1" s="1"/>
  <c r="O1176" i="1" s="1"/>
  <c r="N1170" i="1"/>
  <c r="N1174" i="1" s="1"/>
  <c r="M1170" i="1"/>
  <c r="M1174" i="1" s="1"/>
  <c r="L1170" i="1"/>
  <c r="K1170" i="1"/>
  <c r="K1174" i="1" s="1"/>
  <c r="K1176" i="1" s="1"/>
  <c r="J1170" i="1"/>
  <c r="I1170" i="1"/>
  <c r="I1174" i="1" s="1"/>
  <c r="I1176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C1176" i="1" s="1"/>
  <c r="B1170" i="1"/>
  <c r="B1174" i="1" s="1"/>
  <c r="Y1165" i="1"/>
  <c r="X1165" i="1"/>
  <c r="X1166" i="1" s="1"/>
  <c r="W1165" i="1"/>
  <c r="V1165" i="1"/>
  <c r="V1166" i="1" s="1"/>
  <c r="U1165" i="1"/>
  <c r="T1165" i="1"/>
  <c r="S1165" i="1"/>
  <c r="R1165" i="1"/>
  <c r="Q1165" i="1"/>
  <c r="P1165" i="1"/>
  <c r="O1165" i="1"/>
  <c r="N1165" i="1"/>
  <c r="M1165" i="1"/>
  <c r="L1165" i="1"/>
  <c r="L1166" i="1" s="1"/>
  <c r="K1165" i="1"/>
  <c r="J1165" i="1"/>
  <c r="J1166" i="1" s="1"/>
  <c r="I1165" i="1"/>
  <c r="H1165" i="1"/>
  <c r="G1165" i="1"/>
  <c r="F1165" i="1"/>
  <c r="E1165" i="1"/>
  <c r="D1165" i="1"/>
  <c r="C1165" i="1"/>
  <c r="B1165" i="1"/>
  <c r="V1164" i="1"/>
  <c r="P1164" i="1"/>
  <c r="J1164" i="1"/>
  <c r="D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V1160" i="1"/>
  <c r="U1160" i="1"/>
  <c r="U1164" i="1" s="1"/>
  <c r="U1166" i="1" s="1"/>
  <c r="T1160" i="1"/>
  <c r="S1160" i="1"/>
  <c r="S1164" i="1" s="1"/>
  <c r="R1160" i="1"/>
  <c r="R1164" i="1" s="1"/>
  <c r="Q1160" i="1"/>
  <c r="Q1164" i="1" s="1"/>
  <c r="Q1166" i="1" s="1"/>
  <c r="P1160" i="1"/>
  <c r="O1160" i="1"/>
  <c r="O1164" i="1" s="1"/>
  <c r="O1166" i="1" s="1"/>
  <c r="N1160" i="1"/>
  <c r="N1164" i="1" s="1"/>
  <c r="M1160" i="1"/>
  <c r="M1164" i="1" s="1"/>
  <c r="L1160" i="1"/>
  <c r="L1164" i="1" s="1"/>
  <c r="K1160" i="1"/>
  <c r="J1160" i="1"/>
  <c r="I1160" i="1"/>
  <c r="I1164" i="1" s="1"/>
  <c r="I1166" i="1" s="1"/>
  <c r="H1160" i="1"/>
  <c r="G1160" i="1"/>
  <c r="G1164" i="1" s="1"/>
  <c r="F1160" i="1"/>
  <c r="F1164" i="1" s="1"/>
  <c r="E1160" i="1"/>
  <c r="E1164" i="1" s="1"/>
  <c r="E1166" i="1" s="1"/>
  <c r="D1160" i="1"/>
  <c r="C1160" i="1"/>
  <c r="C1164" i="1" s="1"/>
  <c r="C1166" i="1" s="1"/>
  <c r="B1160" i="1"/>
  <c r="B1164" i="1" s="1"/>
  <c r="Y1155" i="1"/>
  <c r="X1155" i="1"/>
  <c r="W1155" i="1"/>
  <c r="V1155" i="1"/>
  <c r="V1156" i="1" s="1"/>
  <c r="U1155" i="1"/>
  <c r="T1155" i="1"/>
  <c r="T1156" i="1" s="1"/>
  <c r="S1155" i="1"/>
  <c r="R1155" i="1"/>
  <c r="Q1155" i="1"/>
  <c r="P1155" i="1"/>
  <c r="P1156" i="1" s="1"/>
  <c r="O1155" i="1"/>
  <c r="N1155" i="1"/>
  <c r="M1155" i="1"/>
  <c r="L1155" i="1"/>
  <c r="K1155" i="1"/>
  <c r="J1155" i="1"/>
  <c r="I1155" i="1"/>
  <c r="H1155" i="1"/>
  <c r="H1156" i="1" s="1"/>
  <c r="G1155" i="1"/>
  <c r="F1155" i="1"/>
  <c r="E1155" i="1"/>
  <c r="D1155" i="1"/>
  <c r="D1156" i="1" s="1"/>
  <c r="C1155" i="1"/>
  <c r="B1155" i="1"/>
  <c r="V1154" i="1"/>
  <c r="P1154" i="1"/>
  <c r="J1154" i="1"/>
  <c r="D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W1150" i="1"/>
  <c r="W1154" i="1" s="1"/>
  <c r="W1156" i="1" s="1"/>
  <c r="V1150" i="1"/>
  <c r="U1150" i="1"/>
  <c r="U1154" i="1" s="1"/>
  <c r="U1156" i="1" s="1"/>
  <c r="T1150" i="1"/>
  <c r="T1154" i="1" s="1"/>
  <c r="S1150" i="1"/>
  <c r="S1154" i="1" s="1"/>
  <c r="R1150" i="1"/>
  <c r="Q1150" i="1"/>
  <c r="Q1154" i="1" s="1"/>
  <c r="Q1156" i="1" s="1"/>
  <c r="P1150" i="1"/>
  <c r="O1150" i="1"/>
  <c r="O1154" i="1" s="1"/>
  <c r="O1156" i="1" s="1"/>
  <c r="N1150" i="1"/>
  <c r="N1154" i="1" s="1"/>
  <c r="M1150" i="1"/>
  <c r="M1154" i="1" s="1"/>
  <c r="L1150" i="1"/>
  <c r="K1150" i="1"/>
  <c r="K1154" i="1" s="1"/>
  <c r="K1156" i="1" s="1"/>
  <c r="J1150" i="1"/>
  <c r="I1150" i="1"/>
  <c r="I1154" i="1" s="1"/>
  <c r="I1156" i="1" s="1"/>
  <c r="H1150" i="1"/>
  <c r="H1154" i="1" s="1"/>
  <c r="G1150" i="1"/>
  <c r="G1154" i="1" s="1"/>
  <c r="F1150" i="1"/>
  <c r="E1150" i="1"/>
  <c r="E1154" i="1" s="1"/>
  <c r="E1156" i="1" s="1"/>
  <c r="D1150" i="1"/>
  <c r="C1150" i="1"/>
  <c r="C1154" i="1" s="1"/>
  <c r="C1156" i="1" s="1"/>
  <c r="B1150" i="1"/>
  <c r="B1154" i="1" s="1"/>
  <c r="Y1145" i="1"/>
  <c r="X1145" i="1"/>
  <c r="W1145" i="1"/>
  <c r="V1145" i="1"/>
  <c r="U1145" i="1"/>
  <c r="U1146" i="1" s="1"/>
  <c r="T1145" i="1"/>
  <c r="S1145" i="1"/>
  <c r="R1145" i="1"/>
  <c r="Q1145" i="1"/>
  <c r="P1145" i="1"/>
  <c r="O1145" i="1"/>
  <c r="O1146" i="1" s="1"/>
  <c r="N1145" i="1"/>
  <c r="M1145" i="1"/>
  <c r="L1145" i="1"/>
  <c r="K1145" i="1"/>
  <c r="J1145" i="1"/>
  <c r="I1145" i="1"/>
  <c r="I1146" i="1" s="1"/>
  <c r="H1145" i="1"/>
  <c r="G1145" i="1"/>
  <c r="F1145" i="1"/>
  <c r="E1145" i="1"/>
  <c r="D1145" i="1"/>
  <c r="C1145" i="1"/>
  <c r="C1146" i="1" s="1"/>
  <c r="B1145" i="1"/>
  <c r="V1144" i="1"/>
  <c r="P1144" i="1"/>
  <c r="J1144" i="1"/>
  <c r="D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W1140" i="1"/>
  <c r="V1140" i="1"/>
  <c r="U1140" i="1"/>
  <c r="U1144" i="1" s="1"/>
  <c r="T1140" i="1"/>
  <c r="S1140" i="1"/>
  <c r="S1144" i="1" s="1"/>
  <c r="R1140" i="1"/>
  <c r="Q1140" i="1"/>
  <c r="P1140" i="1"/>
  <c r="O1140" i="1"/>
  <c r="O1144" i="1" s="1"/>
  <c r="N1140" i="1"/>
  <c r="M1140" i="1"/>
  <c r="M1144" i="1" s="1"/>
  <c r="L1140" i="1"/>
  <c r="K1140" i="1"/>
  <c r="J1140" i="1"/>
  <c r="I1140" i="1"/>
  <c r="I1144" i="1" s="1"/>
  <c r="H1140" i="1"/>
  <c r="G1140" i="1"/>
  <c r="G1144" i="1" s="1"/>
  <c r="F1140" i="1"/>
  <c r="E1140" i="1"/>
  <c r="D1140" i="1"/>
  <c r="C1140" i="1"/>
  <c r="C1144" i="1" s="1"/>
  <c r="B1140" i="1"/>
  <c r="Y1135" i="1"/>
  <c r="Y1136" i="1" s="1"/>
  <c r="X1135" i="1"/>
  <c r="W1135" i="1"/>
  <c r="V1135" i="1"/>
  <c r="U1135" i="1"/>
  <c r="T1135" i="1"/>
  <c r="S1135" i="1"/>
  <c r="S1136" i="1" s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G1136" i="1" s="1"/>
  <c r="F1135" i="1"/>
  <c r="E1135" i="1"/>
  <c r="D1135" i="1"/>
  <c r="D1136" i="1" s="1"/>
  <c r="C1135" i="1"/>
  <c r="B1135" i="1"/>
  <c r="V1134" i="1"/>
  <c r="P1134" i="1"/>
  <c r="J1134" i="1"/>
  <c r="D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V1130" i="1"/>
  <c r="U1130" i="1"/>
  <c r="U1134" i="1" s="1"/>
  <c r="T1130" i="1"/>
  <c r="S1130" i="1"/>
  <c r="S1134" i="1" s="1"/>
  <c r="R1130" i="1"/>
  <c r="Q1130" i="1"/>
  <c r="P1130" i="1"/>
  <c r="O1130" i="1"/>
  <c r="O1134" i="1" s="1"/>
  <c r="N1130" i="1"/>
  <c r="M1130" i="1"/>
  <c r="M1134" i="1" s="1"/>
  <c r="L1130" i="1"/>
  <c r="L1134" i="1" s="1"/>
  <c r="K1130" i="1"/>
  <c r="J1130" i="1"/>
  <c r="I1130" i="1"/>
  <c r="I1134" i="1" s="1"/>
  <c r="H1130" i="1"/>
  <c r="G1130" i="1"/>
  <c r="G1134" i="1" s="1"/>
  <c r="F1130" i="1"/>
  <c r="E1130" i="1"/>
  <c r="D1130" i="1"/>
  <c r="C1130" i="1"/>
  <c r="C1134" i="1" s="1"/>
  <c r="B1130" i="1"/>
  <c r="Q1126" i="1"/>
  <c r="Y1125" i="1"/>
  <c r="Y1126" i="1" s="1"/>
  <c r="X1125" i="1"/>
  <c r="W1125" i="1"/>
  <c r="V1125" i="1"/>
  <c r="U1125" i="1"/>
  <c r="U1126" i="1" s="1"/>
  <c r="T1125" i="1"/>
  <c r="S1125" i="1"/>
  <c r="S1126" i="1" s="1"/>
  <c r="R1125" i="1"/>
  <c r="Q1125" i="1"/>
  <c r="P1125" i="1"/>
  <c r="O1125" i="1"/>
  <c r="N1125" i="1"/>
  <c r="M1125" i="1"/>
  <c r="L1125" i="1"/>
  <c r="K1125" i="1"/>
  <c r="J1125" i="1"/>
  <c r="I1125" i="1"/>
  <c r="I1126" i="1" s="1"/>
  <c r="H1125" i="1"/>
  <c r="G1125" i="1"/>
  <c r="G1126" i="1" s="1"/>
  <c r="F1125" i="1"/>
  <c r="E1125" i="1"/>
  <c r="D1125" i="1"/>
  <c r="C1125" i="1"/>
  <c r="B1125" i="1"/>
  <c r="V1124" i="1"/>
  <c r="P1124" i="1"/>
  <c r="P1126" i="1" s="1"/>
  <c r="J1124" i="1"/>
  <c r="D1124" i="1"/>
  <c r="D1126" i="1" s="1"/>
  <c r="Y1123" i="1"/>
  <c r="X1123" i="1"/>
  <c r="X1093" i="1" s="1"/>
  <c r="X1083" i="1" s="1"/>
  <c r="X1084" i="1" s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L1093" i="1" s="1"/>
  <c r="L1083" i="1" s="1"/>
  <c r="L1084" i="1" s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W1120" i="1"/>
  <c r="W1124" i="1" s="1"/>
  <c r="W1126" i="1" s="1"/>
  <c r="V1120" i="1"/>
  <c r="U1120" i="1"/>
  <c r="U1124" i="1" s="1"/>
  <c r="T1120" i="1"/>
  <c r="T1124" i="1" s="1"/>
  <c r="S1120" i="1"/>
  <c r="S1124" i="1" s="1"/>
  <c r="R1120" i="1"/>
  <c r="Q1120" i="1"/>
  <c r="Q1124" i="1" s="1"/>
  <c r="P1120" i="1"/>
  <c r="O1120" i="1"/>
  <c r="O1124" i="1" s="1"/>
  <c r="O1126" i="1" s="1"/>
  <c r="N1120" i="1"/>
  <c r="N1124" i="1" s="1"/>
  <c r="M1120" i="1"/>
  <c r="M1124" i="1" s="1"/>
  <c r="L1120" i="1"/>
  <c r="K1120" i="1"/>
  <c r="K1124" i="1" s="1"/>
  <c r="K1126" i="1" s="1"/>
  <c r="J1120" i="1"/>
  <c r="I1120" i="1"/>
  <c r="I1124" i="1" s="1"/>
  <c r="H1120" i="1"/>
  <c r="H1124" i="1" s="1"/>
  <c r="G1120" i="1"/>
  <c r="G1124" i="1" s="1"/>
  <c r="F1120" i="1"/>
  <c r="E1120" i="1"/>
  <c r="E1124" i="1" s="1"/>
  <c r="E1126" i="1" s="1"/>
  <c r="D1120" i="1"/>
  <c r="C1120" i="1"/>
  <c r="C1124" i="1" s="1"/>
  <c r="C1126" i="1" s="1"/>
  <c r="B1120" i="1"/>
  <c r="B1124" i="1" s="1"/>
  <c r="Y1115" i="1"/>
  <c r="X1115" i="1"/>
  <c r="X1116" i="1" s="1"/>
  <c r="W1115" i="1"/>
  <c r="V1115" i="1"/>
  <c r="U1115" i="1"/>
  <c r="U1116" i="1" s="1"/>
  <c r="T1115" i="1"/>
  <c r="S1115" i="1"/>
  <c r="R1115" i="1"/>
  <c r="R1116" i="1" s="1"/>
  <c r="Q1115" i="1"/>
  <c r="P1115" i="1"/>
  <c r="O1115" i="1"/>
  <c r="O1116" i="1" s="1"/>
  <c r="N1115" i="1"/>
  <c r="M1115" i="1"/>
  <c r="L1115" i="1"/>
  <c r="L1116" i="1" s="1"/>
  <c r="K1115" i="1"/>
  <c r="J1115" i="1"/>
  <c r="I1115" i="1"/>
  <c r="I1116" i="1" s="1"/>
  <c r="H1115" i="1"/>
  <c r="G1115" i="1"/>
  <c r="F1115" i="1"/>
  <c r="F1116" i="1" s="1"/>
  <c r="E1115" i="1"/>
  <c r="D1115" i="1"/>
  <c r="C1115" i="1"/>
  <c r="C1116" i="1" s="1"/>
  <c r="B1115" i="1"/>
  <c r="V1114" i="1"/>
  <c r="V1116" i="1" s="1"/>
  <c r="P1114" i="1"/>
  <c r="J1114" i="1"/>
  <c r="J1116" i="1" s="1"/>
  <c r="D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V1110" i="1"/>
  <c r="U1110" i="1"/>
  <c r="U1114" i="1" s="1"/>
  <c r="T1110" i="1"/>
  <c r="S1110" i="1"/>
  <c r="S1114" i="1" s="1"/>
  <c r="R1110" i="1"/>
  <c r="R1114" i="1" s="1"/>
  <c r="Q1110" i="1"/>
  <c r="P1110" i="1"/>
  <c r="O1110" i="1"/>
  <c r="O1114" i="1" s="1"/>
  <c r="N1110" i="1"/>
  <c r="N1114" i="1" s="1"/>
  <c r="M1110" i="1"/>
  <c r="M1114" i="1" s="1"/>
  <c r="L1110" i="1"/>
  <c r="L1114" i="1" s="1"/>
  <c r="K1110" i="1"/>
  <c r="J1110" i="1"/>
  <c r="I1110" i="1"/>
  <c r="I1114" i="1" s="1"/>
  <c r="H1110" i="1"/>
  <c r="H1114" i="1" s="1"/>
  <c r="G1110" i="1"/>
  <c r="G1114" i="1" s="1"/>
  <c r="F1110" i="1"/>
  <c r="F1114" i="1" s="1"/>
  <c r="E1110" i="1"/>
  <c r="D1110" i="1"/>
  <c r="C1110" i="1"/>
  <c r="C1114" i="1" s="1"/>
  <c r="B1110" i="1"/>
  <c r="B1114" i="1" s="1"/>
  <c r="Y1105" i="1"/>
  <c r="X1105" i="1"/>
  <c r="W1105" i="1"/>
  <c r="V1105" i="1"/>
  <c r="V1106" i="1" s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V1104" i="1"/>
  <c r="P1104" i="1"/>
  <c r="J1104" i="1"/>
  <c r="D1104" i="1"/>
  <c r="D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N1092" i="1" s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B1092" i="1" s="1"/>
  <c r="B1082" i="1" s="1"/>
  <c r="Y1101" i="1"/>
  <c r="X1101" i="1"/>
  <c r="W1101" i="1"/>
  <c r="V1101" i="1"/>
  <c r="U1101" i="1"/>
  <c r="T1101" i="1"/>
  <c r="S1101" i="1"/>
  <c r="R1101" i="1"/>
  <c r="Q1101" i="1"/>
  <c r="Q1091" i="1" s="1"/>
  <c r="Q1081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E1091" i="1" s="1"/>
  <c r="E1081" i="1" s="1"/>
  <c r="E1084" i="1" s="1"/>
  <c r="E1086" i="1" s="1"/>
  <c r="D1101" i="1"/>
  <c r="C1101" i="1"/>
  <c r="B1101" i="1"/>
  <c r="Y1100" i="1"/>
  <c r="Y1104" i="1" s="1"/>
  <c r="X1100" i="1"/>
  <c r="X1104" i="1" s="1"/>
  <c r="W1100" i="1"/>
  <c r="V1100" i="1"/>
  <c r="U1100" i="1"/>
  <c r="U1104" i="1" s="1"/>
  <c r="T1100" i="1"/>
  <c r="S1100" i="1"/>
  <c r="S1104" i="1" s="1"/>
  <c r="R1100" i="1"/>
  <c r="R1104" i="1" s="1"/>
  <c r="Q1100" i="1"/>
  <c r="P1100" i="1"/>
  <c r="O1100" i="1"/>
  <c r="O1104" i="1" s="1"/>
  <c r="N1100" i="1"/>
  <c r="M1100" i="1"/>
  <c r="M1104" i="1" s="1"/>
  <c r="L1100" i="1"/>
  <c r="L1104" i="1" s="1"/>
  <c r="K1100" i="1"/>
  <c r="J1100" i="1"/>
  <c r="I1100" i="1"/>
  <c r="I1104" i="1" s="1"/>
  <c r="H1100" i="1"/>
  <c r="G1100" i="1"/>
  <c r="G1104" i="1" s="1"/>
  <c r="F1100" i="1"/>
  <c r="F1104" i="1" s="1"/>
  <c r="E1100" i="1"/>
  <c r="D1100" i="1"/>
  <c r="C1100" i="1"/>
  <c r="C1104" i="1" s="1"/>
  <c r="B1100" i="1"/>
  <c r="Y1095" i="1"/>
  <c r="X1095" i="1"/>
  <c r="W1095" i="1"/>
  <c r="V1095" i="1"/>
  <c r="V1096" i="1" s="1"/>
  <c r="U1095" i="1"/>
  <c r="U1096" i="1" s="1"/>
  <c r="T1095" i="1"/>
  <c r="R1095" i="1"/>
  <c r="Q1095" i="1"/>
  <c r="P1095" i="1"/>
  <c r="P1096" i="1" s="1"/>
  <c r="O1095" i="1"/>
  <c r="N1095" i="1"/>
  <c r="M1095" i="1"/>
  <c r="L1095" i="1"/>
  <c r="K1095" i="1"/>
  <c r="J1095" i="1"/>
  <c r="I1095" i="1"/>
  <c r="I1096" i="1" s="1"/>
  <c r="H1095" i="1"/>
  <c r="F1095" i="1"/>
  <c r="E1095" i="1"/>
  <c r="D1095" i="1"/>
  <c r="D1096" i="1" s="1"/>
  <c r="C1095" i="1"/>
  <c r="C1096" i="1" s="1"/>
  <c r="B1095" i="1"/>
  <c r="V1094" i="1"/>
  <c r="P1094" i="1"/>
  <c r="J1094" i="1"/>
  <c r="D1094" i="1"/>
  <c r="Y1093" i="1"/>
  <c r="W1093" i="1"/>
  <c r="V1093" i="1"/>
  <c r="U1093" i="1"/>
  <c r="T1093" i="1"/>
  <c r="S1093" i="1"/>
  <c r="R1093" i="1"/>
  <c r="R1083" i="1" s="1"/>
  <c r="R1084" i="1" s="1"/>
  <c r="Q1093" i="1"/>
  <c r="P1093" i="1"/>
  <c r="O1093" i="1"/>
  <c r="N1093" i="1"/>
  <c r="M1093" i="1"/>
  <c r="K1093" i="1"/>
  <c r="J1093" i="1"/>
  <c r="I1093" i="1"/>
  <c r="H1093" i="1"/>
  <c r="G1093" i="1"/>
  <c r="F1093" i="1"/>
  <c r="F1083" i="1" s="1"/>
  <c r="F1084" i="1" s="1"/>
  <c r="E1093" i="1"/>
  <c r="D1093" i="1"/>
  <c r="C1093" i="1"/>
  <c r="B1093" i="1"/>
  <c r="Y1092" i="1"/>
  <c r="X1092" i="1"/>
  <c r="W1092" i="1"/>
  <c r="V1092" i="1"/>
  <c r="U1092" i="1"/>
  <c r="S1092" i="1"/>
  <c r="R1092" i="1"/>
  <c r="Q1092" i="1"/>
  <c r="P1092" i="1"/>
  <c r="O1092" i="1"/>
  <c r="M1092" i="1"/>
  <c r="L1092" i="1"/>
  <c r="K1092" i="1"/>
  <c r="J1092" i="1"/>
  <c r="I1092" i="1"/>
  <c r="G1092" i="1"/>
  <c r="F1092" i="1"/>
  <c r="E1092" i="1"/>
  <c r="D1092" i="1"/>
  <c r="C1092" i="1"/>
  <c r="Y1091" i="1"/>
  <c r="X1091" i="1"/>
  <c r="V1091" i="1"/>
  <c r="U1091" i="1"/>
  <c r="T1091" i="1"/>
  <c r="S1091" i="1"/>
  <c r="R1091" i="1"/>
  <c r="P1091" i="1"/>
  <c r="O1091" i="1"/>
  <c r="N1091" i="1"/>
  <c r="M1091" i="1"/>
  <c r="L1091" i="1"/>
  <c r="J1091" i="1"/>
  <c r="I1091" i="1"/>
  <c r="H1091" i="1"/>
  <c r="G1091" i="1"/>
  <c r="F1091" i="1"/>
  <c r="D1091" i="1"/>
  <c r="C1091" i="1"/>
  <c r="B1091" i="1"/>
  <c r="Y1090" i="1"/>
  <c r="Y1094" i="1" s="1"/>
  <c r="X1090" i="1"/>
  <c r="W1090" i="1"/>
  <c r="V1090" i="1"/>
  <c r="U1090" i="1"/>
  <c r="U1094" i="1" s="1"/>
  <c r="T1090" i="1"/>
  <c r="S1090" i="1"/>
  <c r="S1094" i="1" s="1"/>
  <c r="R1090" i="1"/>
  <c r="Q1090" i="1"/>
  <c r="P1090" i="1"/>
  <c r="O1090" i="1"/>
  <c r="O1094" i="1" s="1"/>
  <c r="O1096" i="1" s="1"/>
  <c r="M1090" i="1"/>
  <c r="M1094" i="1" s="1"/>
  <c r="L1090" i="1"/>
  <c r="K1090" i="1"/>
  <c r="J1090" i="1"/>
  <c r="I1090" i="1"/>
  <c r="I1094" i="1" s="1"/>
  <c r="H1090" i="1"/>
  <c r="G1090" i="1"/>
  <c r="G1094" i="1" s="1"/>
  <c r="F1090" i="1"/>
  <c r="E1090" i="1"/>
  <c r="D1090" i="1"/>
  <c r="C1090" i="1"/>
  <c r="C1094" i="1" s="1"/>
  <c r="X1085" i="1"/>
  <c r="X1086" i="1" s="1"/>
  <c r="W1085" i="1"/>
  <c r="V1085" i="1"/>
  <c r="U1085" i="1"/>
  <c r="T1085" i="1"/>
  <c r="R1085" i="1"/>
  <c r="Q1085" i="1"/>
  <c r="P1085" i="1"/>
  <c r="O1085" i="1"/>
  <c r="N1085" i="1"/>
  <c r="L1085" i="1"/>
  <c r="K1085" i="1"/>
  <c r="J1085" i="1"/>
  <c r="I1085" i="1"/>
  <c r="H1085" i="1"/>
  <c r="F1085" i="1"/>
  <c r="E1085" i="1"/>
  <c r="D1085" i="1"/>
  <c r="C1085" i="1"/>
  <c r="B1085" i="1"/>
  <c r="O1084" i="1"/>
  <c r="C1084" i="1"/>
  <c r="Y1083" i="1"/>
  <c r="W1083" i="1"/>
  <c r="V1083" i="1"/>
  <c r="U1083" i="1"/>
  <c r="T1083" i="1"/>
  <c r="S1083" i="1"/>
  <c r="Q1083" i="1"/>
  <c r="P1083" i="1"/>
  <c r="O1083" i="1"/>
  <c r="N1083" i="1"/>
  <c r="Z1083" i="1" s="1"/>
  <c r="M1083" i="1"/>
  <c r="K1083" i="1"/>
  <c r="J1083" i="1"/>
  <c r="I1083" i="1"/>
  <c r="H1083" i="1"/>
  <c r="G1083" i="1"/>
  <c r="E1083" i="1"/>
  <c r="D1083" i="1"/>
  <c r="C1083" i="1"/>
  <c r="B1083" i="1"/>
  <c r="Y1082" i="1"/>
  <c r="X1082" i="1"/>
  <c r="W1082" i="1"/>
  <c r="V1082" i="1"/>
  <c r="U1082" i="1"/>
  <c r="S1082" i="1"/>
  <c r="R1082" i="1"/>
  <c r="Q1082" i="1"/>
  <c r="P1082" i="1"/>
  <c r="O1082" i="1"/>
  <c r="M1082" i="1"/>
  <c r="L1082" i="1"/>
  <c r="K1082" i="1"/>
  <c r="J1082" i="1"/>
  <c r="I1082" i="1"/>
  <c r="G1082" i="1"/>
  <c r="F1082" i="1"/>
  <c r="E1082" i="1"/>
  <c r="D1082" i="1"/>
  <c r="C1082" i="1"/>
  <c r="Y1081" i="1"/>
  <c r="X1081" i="1"/>
  <c r="V1081" i="1"/>
  <c r="U1081" i="1"/>
  <c r="T1081" i="1"/>
  <c r="S1081" i="1"/>
  <c r="R1081" i="1"/>
  <c r="P1081" i="1"/>
  <c r="O1081" i="1"/>
  <c r="N1081" i="1"/>
  <c r="M1081" i="1"/>
  <c r="L1081" i="1"/>
  <c r="J1081" i="1"/>
  <c r="I1081" i="1"/>
  <c r="H1081" i="1"/>
  <c r="G1081" i="1"/>
  <c r="F1081" i="1"/>
  <c r="D1081" i="1"/>
  <c r="C1081" i="1"/>
  <c r="B1081" i="1"/>
  <c r="Y1080" i="1"/>
  <c r="Y1084" i="1" s="1"/>
  <c r="X1080" i="1"/>
  <c r="W1080" i="1"/>
  <c r="V1080" i="1"/>
  <c r="U1080" i="1"/>
  <c r="U1084" i="1" s="1"/>
  <c r="S1080" i="1"/>
  <c r="S1084" i="1" s="1"/>
  <c r="R1080" i="1"/>
  <c r="Q1080" i="1"/>
  <c r="P1080" i="1"/>
  <c r="P1084" i="1" s="1"/>
  <c r="O1080" i="1"/>
  <c r="M1080" i="1"/>
  <c r="L1080" i="1"/>
  <c r="K1080" i="1"/>
  <c r="J1080" i="1"/>
  <c r="J1084" i="1" s="1"/>
  <c r="I1080" i="1"/>
  <c r="I1084" i="1" s="1"/>
  <c r="G1080" i="1"/>
  <c r="G1084" i="1" s="1"/>
  <c r="F1080" i="1"/>
  <c r="E1080" i="1"/>
  <c r="D1080" i="1"/>
  <c r="C1080" i="1"/>
  <c r="P1076" i="1"/>
  <c r="Y1075" i="1"/>
  <c r="X1075" i="1"/>
  <c r="W1075" i="1"/>
  <c r="V1075" i="1"/>
  <c r="U1075" i="1"/>
  <c r="T1075" i="1"/>
  <c r="S1075" i="1"/>
  <c r="R1075" i="1"/>
  <c r="R1076" i="1" s="1"/>
  <c r="Q1075" i="1"/>
  <c r="P1075" i="1"/>
  <c r="O1075" i="1"/>
  <c r="O1076" i="1" s="1"/>
  <c r="N1075" i="1"/>
  <c r="M1075" i="1"/>
  <c r="L1075" i="1"/>
  <c r="K1075" i="1"/>
  <c r="J1075" i="1"/>
  <c r="I1075" i="1"/>
  <c r="H1075" i="1"/>
  <c r="G1075" i="1"/>
  <c r="F1075" i="1"/>
  <c r="F1076" i="1" s="1"/>
  <c r="E1075" i="1"/>
  <c r="D1075" i="1"/>
  <c r="C1075" i="1"/>
  <c r="C1076" i="1" s="1"/>
  <c r="B1075" i="1"/>
  <c r="X1074" i="1"/>
  <c r="X1076" i="1" s="1"/>
  <c r="U1074" i="1"/>
  <c r="Q1074" i="1"/>
  <c r="Q1076" i="1" s="1"/>
  <c r="L1074" i="1"/>
  <c r="L1076" i="1" s="1"/>
  <c r="I1074" i="1"/>
  <c r="E1074" i="1"/>
  <c r="E1076" i="1" s="1"/>
  <c r="Y1073" i="1"/>
  <c r="X1073" i="1"/>
  <c r="W1073" i="1"/>
  <c r="W1074" i="1" s="1"/>
  <c r="W1076" i="1" s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K1074" i="1" s="1"/>
  <c r="K1076" i="1" s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AB1071" i="1"/>
  <c r="Y1071" i="1"/>
  <c r="X1071" i="1"/>
  <c r="W1071" i="1"/>
  <c r="V1071" i="1"/>
  <c r="V1074" i="1" s="1"/>
  <c r="V1076" i="1" s="1"/>
  <c r="U1071" i="1"/>
  <c r="T1071" i="1"/>
  <c r="S1071" i="1"/>
  <c r="R1071" i="1"/>
  <c r="Q1071" i="1"/>
  <c r="P1071" i="1"/>
  <c r="O1071" i="1"/>
  <c r="N1071" i="1"/>
  <c r="M1071" i="1"/>
  <c r="Z1071" i="1" s="1"/>
  <c r="L1071" i="1"/>
  <c r="K1071" i="1"/>
  <c r="J1071" i="1"/>
  <c r="J1074" i="1" s="1"/>
  <c r="J1076" i="1" s="1"/>
  <c r="I1071" i="1"/>
  <c r="H1071" i="1"/>
  <c r="G1071" i="1"/>
  <c r="F1071" i="1"/>
  <c r="E1071" i="1"/>
  <c r="D1071" i="1"/>
  <c r="C1071" i="1"/>
  <c r="B1071" i="1"/>
  <c r="Y1070" i="1"/>
  <c r="X1070" i="1"/>
  <c r="W1070" i="1"/>
  <c r="V1070" i="1"/>
  <c r="U1070" i="1"/>
  <c r="T1070" i="1"/>
  <c r="T1074" i="1" s="1"/>
  <c r="S1070" i="1"/>
  <c r="S1074" i="1" s="1"/>
  <c r="S1076" i="1" s="1"/>
  <c r="R1070" i="1"/>
  <c r="R1074" i="1" s="1"/>
  <c r="Q1070" i="1"/>
  <c r="P1070" i="1"/>
  <c r="P1074" i="1" s="1"/>
  <c r="O1070" i="1"/>
  <c r="O1074" i="1" s="1"/>
  <c r="N1070" i="1"/>
  <c r="Z1070" i="1" s="1"/>
  <c r="M1070" i="1"/>
  <c r="L1070" i="1"/>
  <c r="K1070" i="1"/>
  <c r="J1070" i="1"/>
  <c r="I1070" i="1"/>
  <c r="H1070" i="1"/>
  <c r="H1074" i="1" s="1"/>
  <c r="G1070" i="1"/>
  <c r="G1074" i="1" s="1"/>
  <c r="G1076" i="1" s="1"/>
  <c r="F1070" i="1"/>
  <c r="F1074" i="1" s="1"/>
  <c r="E1070" i="1"/>
  <c r="D1070" i="1"/>
  <c r="D1074" i="1" s="1"/>
  <c r="D1076" i="1" s="1"/>
  <c r="C1070" i="1"/>
  <c r="C1074" i="1" s="1"/>
  <c r="B1070" i="1"/>
  <c r="B1074" i="1" s="1"/>
  <c r="U1066" i="1"/>
  <c r="Y1065" i="1"/>
  <c r="X1065" i="1"/>
  <c r="W1065" i="1"/>
  <c r="V1065" i="1"/>
  <c r="U1065" i="1"/>
  <c r="T1065" i="1"/>
  <c r="T1066" i="1" s="1"/>
  <c r="S1065" i="1"/>
  <c r="R1065" i="1"/>
  <c r="Q1065" i="1"/>
  <c r="P1065" i="1"/>
  <c r="O1065" i="1"/>
  <c r="N1065" i="1"/>
  <c r="N1066" i="1" s="1"/>
  <c r="M1065" i="1"/>
  <c r="L1065" i="1"/>
  <c r="K1065" i="1"/>
  <c r="J1065" i="1"/>
  <c r="I1065" i="1"/>
  <c r="H1065" i="1"/>
  <c r="H1066" i="1" s="1"/>
  <c r="G1065" i="1"/>
  <c r="F1065" i="1"/>
  <c r="E1065" i="1"/>
  <c r="D1065" i="1"/>
  <c r="C1065" i="1"/>
  <c r="B1065" i="1"/>
  <c r="B1066" i="1" s="1"/>
  <c r="V1064" i="1"/>
  <c r="V1066" i="1" s="1"/>
  <c r="Q1064" i="1"/>
  <c r="Q1066" i="1" s="1"/>
  <c r="N1064" i="1"/>
  <c r="J1064" i="1"/>
  <c r="J1066" i="1" s="1"/>
  <c r="E1064" i="1"/>
  <c r="E1066" i="1" s="1"/>
  <c r="B1064" i="1"/>
  <c r="Y1063" i="1"/>
  <c r="X1063" i="1"/>
  <c r="W1063" i="1"/>
  <c r="V1063" i="1"/>
  <c r="U1063" i="1"/>
  <c r="T1063" i="1"/>
  <c r="S1063" i="1"/>
  <c r="R1063" i="1"/>
  <c r="Q1063" i="1"/>
  <c r="P1063" i="1"/>
  <c r="P1064" i="1" s="1"/>
  <c r="P1066" i="1" s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AA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X1066" i="1" s="1"/>
  <c r="W1060" i="1"/>
  <c r="W1064" i="1" s="1"/>
  <c r="V1060" i="1"/>
  <c r="U1060" i="1"/>
  <c r="U1064" i="1" s="1"/>
  <c r="T1060" i="1"/>
  <c r="T1064" i="1" s="1"/>
  <c r="S1060" i="1"/>
  <c r="S1064" i="1" s="1"/>
  <c r="R1060" i="1"/>
  <c r="R1064" i="1" s="1"/>
  <c r="R1066" i="1" s="1"/>
  <c r="Q1060" i="1"/>
  <c r="P1060" i="1"/>
  <c r="O1060" i="1"/>
  <c r="O1064" i="1" s="1"/>
  <c r="O1066" i="1" s="1"/>
  <c r="N1060" i="1"/>
  <c r="M1060" i="1"/>
  <c r="M1064" i="1" s="1"/>
  <c r="L1060" i="1"/>
  <c r="L1064" i="1" s="1"/>
  <c r="L1066" i="1" s="1"/>
  <c r="K1060" i="1"/>
  <c r="K1064" i="1" s="1"/>
  <c r="J1060" i="1"/>
  <c r="I1060" i="1"/>
  <c r="I1064" i="1" s="1"/>
  <c r="I1066" i="1" s="1"/>
  <c r="H1060" i="1"/>
  <c r="H1064" i="1" s="1"/>
  <c r="G1060" i="1"/>
  <c r="G1064" i="1" s="1"/>
  <c r="F1060" i="1"/>
  <c r="F1064" i="1" s="1"/>
  <c r="F1066" i="1" s="1"/>
  <c r="E1060" i="1"/>
  <c r="D1060" i="1"/>
  <c r="C1060" i="1"/>
  <c r="C1064" i="1" s="1"/>
  <c r="C1066" i="1" s="1"/>
  <c r="B1060" i="1"/>
  <c r="Y1055" i="1"/>
  <c r="Y1056" i="1" s="1"/>
  <c r="X1055" i="1"/>
  <c r="W1055" i="1"/>
  <c r="V1055" i="1"/>
  <c r="U1055" i="1"/>
  <c r="T1055" i="1"/>
  <c r="S1055" i="1"/>
  <c r="S1056" i="1" s="1"/>
  <c r="R1055" i="1"/>
  <c r="R1056" i="1" s="1"/>
  <c r="Q1055" i="1"/>
  <c r="P1055" i="1"/>
  <c r="P1056" i="1" s="1"/>
  <c r="O1055" i="1"/>
  <c r="N1055" i="1"/>
  <c r="M1055" i="1"/>
  <c r="L1055" i="1"/>
  <c r="K1055" i="1"/>
  <c r="J1055" i="1"/>
  <c r="I1055" i="1"/>
  <c r="H1055" i="1"/>
  <c r="G1055" i="1"/>
  <c r="G1056" i="1" s="1"/>
  <c r="F1055" i="1"/>
  <c r="F1056" i="1" s="1"/>
  <c r="E1055" i="1"/>
  <c r="D1055" i="1"/>
  <c r="C1055" i="1"/>
  <c r="C1056" i="1" s="1"/>
  <c r="B1055" i="1"/>
  <c r="V1054" i="1"/>
  <c r="V1056" i="1" s="1"/>
  <c r="S1054" i="1"/>
  <c r="O1054" i="1"/>
  <c r="O1056" i="1" s="1"/>
  <c r="J1054" i="1"/>
  <c r="J1056" i="1" s="1"/>
  <c r="G1054" i="1"/>
  <c r="C1054" i="1"/>
  <c r="Y1053" i="1"/>
  <c r="X1053" i="1"/>
  <c r="W1053" i="1"/>
  <c r="V1053" i="1"/>
  <c r="U1053" i="1"/>
  <c r="U1054" i="1" s="1"/>
  <c r="U1056" i="1" s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I1054" i="1" s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V1050" i="1"/>
  <c r="U1050" i="1"/>
  <c r="T1050" i="1"/>
  <c r="T1054" i="1" s="1"/>
  <c r="T1056" i="1" s="1"/>
  <c r="S1050" i="1"/>
  <c r="R1050" i="1"/>
  <c r="R1054" i="1" s="1"/>
  <c r="Q1050" i="1"/>
  <c r="Q1054" i="1" s="1"/>
  <c r="Q1056" i="1" s="1"/>
  <c r="P1050" i="1"/>
  <c r="P1054" i="1" s="1"/>
  <c r="O1050" i="1"/>
  <c r="N1050" i="1"/>
  <c r="N1054" i="1" s="1"/>
  <c r="N1056" i="1" s="1"/>
  <c r="M1050" i="1"/>
  <c r="Z1050" i="1" s="1"/>
  <c r="L1050" i="1"/>
  <c r="L1054" i="1" s="1"/>
  <c r="K1050" i="1"/>
  <c r="J1050" i="1"/>
  <c r="I1050" i="1"/>
  <c r="H1050" i="1"/>
  <c r="H1054" i="1" s="1"/>
  <c r="H1056" i="1" s="1"/>
  <c r="G1050" i="1"/>
  <c r="F1050" i="1"/>
  <c r="F1054" i="1" s="1"/>
  <c r="E1050" i="1"/>
  <c r="E1054" i="1" s="1"/>
  <c r="E1056" i="1" s="1"/>
  <c r="D1050" i="1"/>
  <c r="C1050" i="1"/>
  <c r="B1050" i="1"/>
  <c r="B1054" i="1" s="1"/>
  <c r="B1056" i="1" s="1"/>
  <c r="S1046" i="1"/>
  <c r="G1046" i="1"/>
  <c r="Y1045" i="1"/>
  <c r="X1045" i="1"/>
  <c r="W1045" i="1"/>
  <c r="V1045" i="1"/>
  <c r="U1045" i="1"/>
  <c r="T1045" i="1"/>
  <c r="T1046" i="1" s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H1046" i="1" s="1"/>
  <c r="G1045" i="1"/>
  <c r="F1045" i="1"/>
  <c r="E1045" i="1"/>
  <c r="D1045" i="1"/>
  <c r="C1045" i="1"/>
  <c r="B1045" i="1"/>
  <c r="X1044" i="1"/>
  <c r="T1044" i="1"/>
  <c r="O1044" i="1"/>
  <c r="O1046" i="1" s="1"/>
  <c r="L1044" i="1"/>
  <c r="H1044" i="1"/>
  <c r="C1044" i="1"/>
  <c r="C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N1044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B1044" i="1" s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AA1041" i="1" s="1"/>
  <c r="C1041" i="1"/>
  <c r="B1041" i="1"/>
  <c r="Y1040" i="1"/>
  <c r="Y1044" i="1" s="1"/>
  <c r="Y1046" i="1" s="1"/>
  <c r="X1040" i="1"/>
  <c r="W1040" i="1"/>
  <c r="W1044" i="1" s="1"/>
  <c r="V1040" i="1"/>
  <c r="V1044" i="1" s="1"/>
  <c r="V1046" i="1" s="1"/>
  <c r="U1040" i="1"/>
  <c r="U1044" i="1" s="1"/>
  <c r="T1040" i="1"/>
  <c r="S1040" i="1"/>
  <c r="S1044" i="1" s="1"/>
  <c r="R1040" i="1"/>
  <c r="R1044" i="1" s="1"/>
  <c r="Q1040" i="1"/>
  <c r="Q1044" i="1" s="1"/>
  <c r="P1040" i="1"/>
  <c r="P1044" i="1" s="1"/>
  <c r="P1046" i="1" s="1"/>
  <c r="O1040" i="1"/>
  <c r="N1040" i="1"/>
  <c r="M1040" i="1"/>
  <c r="L1040" i="1"/>
  <c r="K1040" i="1"/>
  <c r="K1044" i="1" s="1"/>
  <c r="J1040" i="1"/>
  <c r="J1044" i="1" s="1"/>
  <c r="J1046" i="1" s="1"/>
  <c r="I1040" i="1"/>
  <c r="I1044" i="1" s="1"/>
  <c r="H1040" i="1"/>
  <c r="G1040" i="1"/>
  <c r="G1044" i="1" s="1"/>
  <c r="F1040" i="1"/>
  <c r="F1044" i="1" s="1"/>
  <c r="E1040" i="1"/>
  <c r="E1044" i="1" s="1"/>
  <c r="D1040" i="1"/>
  <c r="D1044" i="1" s="1"/>
  <c r="D1046" i="1" s="1"/>
  <c r="C1040" i="1"/>
  <c r="B1040" i="1"/>
  <c r="Y1035" i="1"/>
  <c r="Y1036" i="1" s="1"/>
  <c r="X1035" i="1"/>
  <c r="W1035" i="1"/>
  <c r="W1036" i="1" s="1"/>
  <c r="V1035" i="1"/>
  <c r="U1035" i="1"/>
  <c r="T1035" i="1"/>
  <c r="S1035" i="1"/>
  <c r="R1035" i="1"/>
  <c r="Q1035" i="1"/>
  <c r="Q1036" i="1" s="1"/>
  <c r="P1035" i="1"/>
  <c r="O1035" i="1"/>
  <c r="N1035" i="1"/>
  <c r="M1035" i="1"/>
  <c r="M1036" i="1" s="1"/>
  <c r="L1035" i="1"/>
  <c r="K1035" i="1"/>
  <c r="K1036" i="1" s="1"/>
  <c r="J1035" i="1"/>
  <c r="I1035" i="1"/>
  <c r="H1035" i="1"/>
  <c r="G1035" i="1"/>
  <c r="F1035" i="1"/>
  <c r="E1035" i="1"/>
  <c r="E1036" i="1" s="1"/>
  <c r="D1035" i="1"/>
  <c r="C1035" i="1"/>
  <c r="B1035" i="1"/>
  <c r="Y1034" i="1"/>
  <c r="T1034" i="1"/>
  <c r="T1036" i="1" s="1"/>
  <c r="Q1034" i="1"/>
  <c r="M1034" i="1"/>
  <c r="H1034" i="1"/>
  <c r="H1036" i="1" s="1"/>
  <c r="E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4" i="1" s="1"/>
  <c r="X1036" i="1" s="1"/>
  <c r="W1030" i="1"/>
  <c r="W1034" i="1" s="1"/>
  <c r="V1030" i="1"/>
  <c r="V1034" i="1" s="1"/>
  <c r="U1030" i="1"/>
  <c r="U1034" i="1" s="1"/>
  <c r="U1036" i="1" s="1"/>
  <c r="T1030" i="1"/>
  <c r="S1030" i="1"/>
  <c r="R1030" i="1"/>
  <c r="R1034" i="1" s="1"/>
  <c r="R1036" i="1" s="1"/>
  <c r="Q1030" i="1"/>
  <c r="P1030" i="1"/>
  <c r="P1034" i="1" s="1"/>
  <c r="O1030" i="1"/>
  <c r="O1034" i="1" s="1"/>
  <c r="O1036" i="1" s="1"/>
  <c r="N1030" i="1"/>
  <c r="N1034" i="1" s="1"/>
  <c r="M1030" i="1"/>
  <c r="L1030" i="1"/>
  <c r="L1034" i="1" s="1"/>
  <c r="L1036" i="1" s="1"/>
  <c r="K1030" i="1"/>
  <c r="K1034" i="1" s="1"/>
  <c r="J1030" i="1"/>
  <c r="J1034" i="1" s="1"/>
  <c r="I1030" i="1"/>
  <c r="I1034" i="1" s="1"/>
  <c r="I1036" i="1" s="1"/>
  <c r="H1030" i="1"/>
  <c r="G1030" i="1"/>
  <c r="F1030" i="1"/>
  <c r="F1034" i="1" s="1"/>
  <c r="F1036" i="1" s="1"/>
  <c r="E1030" i="1"/>
  <c r="D1030" i="1"/>
  <c r="D1034" i="1" s="1"/>
  <c r="C1030" i="1"/>
  <c r="C1034" i="1" s="1"/>
  <c r="C1036" i="1" s="1"/>
  <c r="B1030" i="1"/>
  <c r="B1034" i="1" s="1"/>
  <c r="E1026" i="1"/>
  <c r="Y1025" i="1"/>
  <c r="X1025" i="1"/>
  <c r="W1025" i="1"/>
  <c r="V1025" i="1"/>
  <c r="V1026" i="1" s="1"/>
  <c r="U1025" i="1"/>
  <c r="T1025" i="1"/>
  <c r="S1025" i="1"/>
  <c r="R1025" i="1"/>
  <c r="R1026" i="1" s="1"/>
  <c r="Q1025" i="1"/>
  <c r="P1025" i="1"/>
  <c r="P1026" i="1" s="1"/>
  <c r="O1025" i="1"/>
  <c r="N1025" i="1"/>
  <c r="M1025" i="1"/>
  <c r="Z1025" i="1" s="1"/>
  <c r="L1025" i="1"/>
  <c r="K1025" i="1"/>
  <c r="J1025" i="1"/>
  <c r="J1026" i="1" s="1"/>
  <c r="I1025" i="1"/>
  <c r="H1025" i="1"/>
  <c r="G1025" i="1"/>
  <c r="F1025" i="1"/>
  <c r="F1026" i="1" s="1"/>
  <c r="E1025" i="1"/>
  <c r="D1025" i="1"/>
  <c r="C1025" i="1"/>
  <c r="B1025" i="1"/>
  <c r="Y1024" i="1"/>
  <c r="Y1026" i="1" s="1"/>
  <c r="V1024" i="1"/>
  <c r="R1024" i="1"/>
  <c r="M1024" i="1"/>
  <c r="M1026" i="1" s="1"/>
  <c r="J1024" i="1"/>
  <c r="F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N90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W1024" i="1" s="1"/>
  <c r="W1026" i="1" s="1"/>
  <c r="V1020" i="1"/>
  <c r="U1020" i="1"/>
  <c r="U1024" i="1" s="1"/>
  <c r="T1020" i="1"/>
  <c r="T1024" i="1" s="1"/>
  <c r="T1026" i="1" s="1"/>
  <c r="S1020" i="1"/>
  <c r="S1024" i="1" s="1"/>
  <c r="R1020" i="1"/>
  <c r="Q1020" i="1"/>
  <c r="Q1024" i="1" s="1"/>
  <c r="Q1026" i="1" s="1"/>
  <c r="P1020" i="1"/>
  <c r="P1024" i="1" s="1"/>
  <c r="O1020" i="1"/>
  <c r="O1024" i="1" s="1"/>
  <c r="N1020" i="1"/>
  <c r="N1024" i="1" s="1"/>
  <c r="N1026" i="1" s="1"/>
  <c r="M1020" i="1"/>
  <c r="Z1020" i="1" s="1"/>
  <c r="L1020" i="1"/>
  <c r="K1020" i="1"/>
  <c r="K1024" i="1" s="1"/>
  <c r="K1026" i="1" s="1"/>
  <c r="J1020" i="1"/>
  <c r="I1020" i="1"/>
  <c r="I1024" i="1" s="1"/>
  <c r="H1020" i="1"/>
  <c r="H1024" i="1" s="1"/>
  <c r="H1026" i="1" s="1"/>
  <c r="G1020" i="1"/>
  <c r="G1024" i="1" s="1"/>
  <c r="F1020" i="1"/>
  <c r="E1020" i="1"/>
  <c r="E1024" i="1" s="1"/>
  <c r="D1020" i="1"/>
  <c r="C1020" i="1"/>
  <c r="C1024" i="1" s="1"/>
  <c r="B1020" i="1"/>
  <c r="B1024" i="1" s="1"/>
  <c r="B1026" i="1" s="1"/>
  <c r="Y1015" i="1"/>
  <c r="X1015" i="1"/>
  <c r="W1015" i="1"/>
  <c r="W1016" i="1" s="1"/>
  <c r="V1015" i="1"/>
  <c r="U1015" i="1"/>
  <c r="T1015" i="1"/>
  <c r="T1016" i="1" s="1"/>
  <c r="S1015" i="1"/>
  <c r="R1015" i="1"/>
  <c r="Q1015" i="1"/>
  <c r="P1015" i="1"/>
  <c r="O1015" i="1"/>
  <c r="O1016" i="1" s="1"/>
  <c r="N1015" i="1"/>
  <c r="N1016" i="1" s="1"/>
  <c r="M1015" i="1"/>
  <c r="L1015" i="1"/>
  <c r="K1015" i="1"/>
  <c r="K1016" i="1" s="1"/>
  <c r="J1015" i="1"/>
  <c r="I1015" i="1"/>
  <c r="H1015" i="1"/>
  <c r="H1016" i="1" s="1"/>
  <c r="G1015" i="1"/>
  <c r="F1015" i="1"/>
  <c r="E1015" i="1"/>
  <c r="D1015" i="1"/>
  <c r="C1015" i="1"/>
  <c r="C1016" i="1" s="1"/>
  <c r="B1015" i="1"/>
  <c r="B1016" i="1" s="1"/>
  <c r="W1014" i="1"/>
  <c r="R1014" i="1"/>
  <c r="R1016" i="1" s="1"/>
  <c r="O1014" i="1"/>
  <c r="K1014" i="1"/>
  <c r="F1014" i="1"/>
  <c r="F1016" i="1" s="1"/>
  <c r="C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S902" i="1" s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G902" i="1" s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J901" i="1" s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X1014" i="1" s="1"/>
  <c r="W1010" i="1"/>
  <c r="V1010" i="1"/>
  <c r="V1014" i="1" s="1"/>
  <c r="V1016" i="1" s="1"/>
  <c r="U1010" i="1"/>
  <c r="U1014" i="1" s="1"/>
  <c r="T1010" i="1"/>
  <c r="T1014" i="1" s="1"/>
  <c r="S1010" i="1"/>
  <c r="S1014" i="1" s="1"/>
  <c r="S1016" i="1" s="1"/>
  <c r="R1010" i="1"/>
  <c r="Q1010" i="1"/>
  <c r="P1010" i="1"/>
  <c r="P1014" i="1" s="1"/>
  <c r="P1016" i="1" s="1"/>
  <c r="O1010" i="1"/>
  <c r="N1010" i="1"/>
  <c r="N1014" i="1" s="1"/>
  <c r="M1010" i="1"/>
  <c r="M1014" i="1" s="1"/>
  <c r="M1016" i="1" s="1"/>
  <c r="L1010" i="1"/>
  <c r="L1014" i="1" s="1"/>
  <c r="K1010" i="1"/>
  <c r="J1010" i="1"/>
  <c r="J1014" i="1" s="1"/>
  <c r="J1016" i="1" s="1"/>
  <c r="I1010" i="1"/>
  <c r="I1014" i="1" s="1"/>
  <c r="H1010" i="1"/>
  <c r="H1014" i="1" s="1"/>
  <c r="G1010" i="1"/>
  <c r="G1014" i="1" s="1"/>
  <c r="G1016" i="1" s="1"/>
  <c r="F1010" i="1"/>
  <c r="E1010" i="1"/>
  <c r="D1010" i="1"/>
  <c r="D1014" i="1" s="1"/>
  <c r="D1016" i="1" s="1"/>
  <c r="C1010" i="1"/>
  <c r="B1010" i="1"/>
  <c r="B1014" i="1" s="1"/>
  <c r="O1006" i="1"/>
  <c r="Y1005" i="1"/>
  <c r="X1005" i="1"/>
  <c r="W1005" i="1"/>
  <c r="V1005" i="1"/>
  <c r="U1005" i="1"/>
  <c r="T1005" i="1"/>
  <c r="S1005" i="1"/>
  <c r="R1005" i="1"/>
  <c r="Q1005" i="1"/>
  <c r="P1005" i="1"/>
  <c r="P1006" i="1" s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B1006" i="1" s="1"/>
  <c r="W1004" i="1"/>
  <c r="W1006" i="1" s="1"/>
  <c r="T1004" i="1"/>
  <c r="P1004" i="1"/>
  <c r="K1004" i="1"/>
  <c r="K1006" i="1" s="1"/>
  <c r="H1004" i="1"/>
  <c r="D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X902" i="1" s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V1000" i="1"/>
  <c r="U1000" i="1"/>
  <c r="U1004" i="1" s="1"/>
  <c r="U1006" i="1" s="1"/>
  <c r="T1000" i="1"/>
  <c r="S1000" i="1"/>
  <c r="S1004" i="1" s="1"/>
  <c r="R1000" i="1"/>
  <c r="R1004" i="1" s="1"/>
  <c r="R1006" i="1" s="1"/>
  <c r="Q1000" i="1"/>
  <c r="Q1004" i="1" s="1"/>
  <c r="P1000" i="1"/>
  <c r="O1000" i="1"/>
  <c r="O1004" i="1" s="1"/>
  <c r="N1000" i="1"/>
  <c r="M1000" i="1"/>
  <c r="M1004" i="1" s="1"/>
  <c r="L1000" i="1"/>
  <c r="K1000" i="1"/>
  <c r="J1000" i="1"/>
  <c r="I1000" i="1"/>
  <c r="I1004" i="1" s="1"/>
  <c r="I1006" i="1" s="1"/>
  <c r="H1000" i="1"/>
  <c r="G1000" i="1"/>
  <c r="G1004" i="1" s="1"/>
  <c r="F1000" i="1"/>
  <c r="F1004" i="1" s="1"/>
  <c r="F1006" i="1" s="1"/>
  <c r="E1000" i="1"/>
  <c r="E1004" i="1" s="1"/>
  <c r="D1000" i="1"/>
  <c r="C1000" i="1"/>
  <c r="C1004" i="1" s="1"/>
  <c r="C1006" i="1" s="1"/>
  <c r="B1000" i="1"/>
  <c r="B1004" i="1" s="1"/>
  <c r="T996" i="1"/>
  <c r="H996" i="1"/>
  <c r="Y995" i="1"/>
  <c r="X995" i="1"/>
  <c r="X996" i="1" s="1"/>
  <c r="W995" i="1"/>
  <c r="V995" i="1"/>
  <c r="U995" i="1"/>
  <c r="U996" i="1" s="1"/>
  <c r="T995" i="1"/>
  <c r="S995" i="1"/>
  <c r="R995" i="1"/>
  <c r="R996" i="1" s="1"/>
  <c r="Q995" i="1"/>
  <c r="P995" i="1"/>
  <c r="O995" i="1"/>
  <c r="N995" i="1"/>
  <c r="M995" i="1"/>
  <c r="L995" i="1"/>
  <c r="L996" i="1" s="1"/>
  <c r="K995" i="1"/>
  <c r="J995" i="1"/>
  <c r="I995" i="1"/>
  <c r="I996" i="1" s="1"/>
  <c r="H995" i="1"/>
  <c r="G995" i="1"/>
  <c r="F995" i="1"/>
  <c r="F996" i="1" s="1"/>
  <c r="E995" i="1"/>
  <c r="D995" i="1"/>
  <c r="C995" i="1"/>
  <c r="B995" i="1"/>
  <c r="Y994" i="1"/>
  <c r="U994" i="1"/>
  <c r="P994" i="1"/>
  <c r="P996" i="1" s="1"/>
  <c r="M994" i="1"/>
  <c r="I994" i="1"/>
  <c r="D994" i="1"/>
  <c r="D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Q90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E902" i="1" s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X994" i="1" s="1"/>
  <c r="W990" i="1"/>
  <c r="W994" i="1" s="1"/>
  <c r="W996" i="1" s="1"/>
  <c r="V990" i="1"/>
  <c r="V994" i="1" s="1"/>
  <c r="U990" i="1"/>
  <c r="T990" i="1"/>
  <c r="T994" i="1" s="1"/>
  <c r="S990" i="1"/>
  <c r="S994" i="1" s="1"/>
  <c r="R990" i="1"/>
  <c r="R994" i="1" s="1"/>
  <c r="Q990" i="1"/>
  <c r="Q994" i="1" s="1"/>
  <c r="Q996" i="1" s="1"/>
  <c r="P990" i="1"/>
  <c r="O990" i="1"/>
  <c r="N990" i="1"/>
  <c r="N994" i="1" s="1"/>
  <c r="N996" i="1" s="1"/>
  <c r="M990" i="1"/>
  <c r="Z990" i="1" s="1"/>
  <c r="L990" i="1"/>
  <c r="L994" i="1" s="1"/>
  <c r="K990" i="1"/>
  <c r="K994" i="1" s="1"/>
  <c r="K996" i="1" s="1"/>
  <c r="J990" i="1"/>
  <c r="J994" i="1" s="1"/>
  <c r="I990" i="1"/>
  <c r="H990" i="1"/>
  <c r="H994" i="1" s="1"/>
  <c r="G990" i="1"/>
  <c r="G994" i="1" s="1"/>
  <c r="F990" i="1"/>
  <c r="F994" i="1" s="1"/>
  <c r="E990" i="1"/>
  <c r="E994" i="1" s="1"/>
  <c r="E996" i="1" s="1"/>
  <c r="D990" i="1"/>
  <c r="C990" i="1"/>
  <c r="B990" i="1"/>
  <c r="B994" i="1" s="1"/>
  <c r="B996" i="1" s="1"/>
  <c r="Y985" i="1"/>
  <c r="X985" i="1"/>
  <c r="X986" i="1" s="1"/>
  <c r="W985" i="1"/>
  <c r="V985" i="1"/>
  <c r="U985" i="1"/>
  <c r="T985" i="1"/>
  <c r="T986" i="1" s="1"/>
  <c r="S985" i="1"/>
  <c r="S986" i="1" s="1"/>
  <c r="R985" i="1"/>
  <c r="Q985" i="1"/>
  <c r="P985" i="1"/>
  <c r="O985" i="1"/>
  <c r="N985" i="1"/>
  <c r="N986" i="1" s="1"/>
  <c r="M985" i="1"/>
  <c r="Z985" i="1" s="1"/>
  <c r="L985" i="1"/>
  <c r="L986" i="1" s="1"/>
  <c r="K985" i="1"/>
  <c r="J985" i="1"/>
  <c r="I985" i="1"/>
  <c r="H985" i="1"/>
  <c r="H986" i="1" s="1"/>
  <c r="G985" i="1"/>
  <c r="G986" i="1" s="1"/>
  <c r="F985" i="1"/>
  <c r="F986" i="1" s="1"/>
  <c r="E985" i="1"/>
  <c r="D985" i="1"/>
  <c r="C985" i="1"/>
  <c r="B985" i="1"/>
  <c r="B986" i="1" s="1"/>
  <c r="U984" i="1"/>
  <c r="U986" i="1" s="1"/>
  <c r="R984" i="1"/>
  <c r="N984" i="1"/>
  <c r="I984" i="1"/>
  <c r="I986" i="1" s="1"/>
  <c r="F984" i="1"/>
  <c r="B984" i="1"/>
  <c r="Y983" i="1"/>
  <c r="X983" i="1"/>
  <c r="W983" i="1"/>
  <c r="V983" i="1"/>
  <c r="U983" i="1"/>
  <c r="T983" i="1"/>
  <c r="T984" i="1" s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H984" i="1" s="1"/>
  <c r="G983" i="1"/>
  <c r="F983" i="1"/>
  <c r="E983" i="1"/>
  <c r="D983" i="1"/>
  <c r="C983" i="1"/>
  <c r="B983" i="1"/>
  <c r="Y982" i="1"/>
  <c r="X982" i="1"/>
  <c r="W982" i="1"/>
  <c r="V982" i="1"/>
  <c r="V902" i="1" s="1"/>
  <c r="U982" i="1"/>
  <c r="T982" i="1"/>
  <c r="S982" i="1"/>
  <c r="R982" i="1"/>
  <c r="Q982" i="1"/>
  <c r="P982" i="1"/>
  <c r="O982" i="1"/>
  <c r="N982" i="1"/>
  <c r="M982" i="1"/>
  <c r="L982" i="1"/>
  <c r="K982" i="1"/>
  <c r="J982" i="1"/>
  <c r="J902" i="1" s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W980" i="1"/>
  <c r="W984" i="1" s="1"/>
  <c r="V980" i="1"/>
  <c r="U980" i="1"/>
  <c r="T980" i="1"/>
  <c r="S980" i="1"/>
  <c r="S984" i="1" s="1"/>
  <c r="R980" i="1"/>
  <c r="Q980" i="1"/>
  <c r="Q984" i="1" s="1"/>
  <c r="P980" i="1"/>
  <c r="P984" i="1" s="1"/>
  <c r="P986" i="1" s="1"/>
  <c r="O980" i="1"/>
  <c r="O984" i="1" s="1"/>
  <c r="N980" i="1"/>
  <c r="M980" i="1"/>
  <c r="L980" i="1"/>
  <c r="L984" i="1" s="1"/>
  <c r="K980" i="1"/>
  <c r="K984" i="1" s="1"/>
  <c r="J980" i="1"/>
  <c r="I980" i="1"/>
  <c r="H980" i="1"/>
  <c r="G980" i="1"/>
  <c r="G984" i="1" s="1"/>
  <c r="F980" i="1"/>
  <c r="E980" i="1"/>
  <c r="E984" i="1" s="1"/>
  <c r="D980" i="1"/>
  <c r="D984" i="1" s="1"/>
  <c r="D986" i="1" s="1"/>
  <c r="C980" i="1"/>
  <c r="C984" i="1" s="1"/>
  <c r="B980" i="1"/>
  <c r="Y975" i="1"/>
  <c r="X975" i="1"/>
  <c r="W975" i="1"/>
  <c r="V975" i="1"/>
  <c r="U975" i="1"/>
  <c r="T975" i="1"/>
  <c r="S975" i="1"/>
  <c r="S976" i="1" s="1"/>
  <c r="R975" i="1"/>
  <c r="Q975" i="1"/>
  <c r="Q976" i="1" s="1"/>
  <c r="P975" i="1"/>
  <c r="P976" i="1" s="1"/>
  <c r="O975" i="1"/>
  <c r="N975" i="1"/>
  <c r="M975" i="1"/>
  <c r="L975" i="1"/>
  <c r="K975" i="1"/>
  <c r="J975" i="1"/>
  <c r="I975" i="1"/>
  <c r="H975" i="1"/>
  <c r="G975" i="1"/>
  <c r="G976" i="1" s="1"/>
  <c r="F975" i="1"/>
  <c r="E975" i="1"/>
  <c r="E976" i="1" s="1"/>
  <c r="D975" i="1"/>
  <c r="C975" i="1"/>
  <c r="B975" i="1"/>
  <c r="W974" i="1"/>
  <c r="N974" i="1"/>
  <c r="N976" i="1" s="1"/>
  <c r="K974" i="1"/>
  <c r="B974" i="1"/>
  <c r="B976" i="1" s="1"/>
  <c r="Y973" i="1"/>
  <c r="Y903" i="1" s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O902" i="1" s="1"/>
  <c r="N972" i="1"/>
  <c r="M972" i="1"/>
  <c r="L972" i="1"/>
  <c r="K972" i="1"/>
  <c r="J972" i="1"/>
  <c r="I972" i="1"/>
  <c r="H972" i="1"/>
  <c r="G972" i="1"/>
  <c r="F972" i="1"/>
  <c r="E972" i="1"/>
  <c r="D972" i="1"/>
  <c r="C972" i="1"/>
  <c r="C902" i="1" s="1"/>
  <c r="B972" i="1"/>
  <c r="Y971" i="1"/>
  <c r="X971" i="1"/>
  <c r="W971" i="1"/>
  <c r="V971" i="1"/>
  <c r="U971" i="1"/>
  <c r="T971" i="1"/>
  <c r="S971" i="1"/>
  <c r="R971" i="1"/>
  <c r="R901" i="1" s="1"/>
  <c r="Q971" i="1"/>
  <c r="P971" i="1"/>
  <c r="O971" i="1"/>
  <c r="N971" i="1"/>
  <c r="M971" i="1"/>
  <c r="L971" i="1"/>
  <c r="K971" i="1"/>
  <c r="J971" i="1"/>
  <c r="I971" i="1"/>
  <c r="H971" i="1"/>
  <c r="G971" i="1"/>
  <c r="F971" i="1"/>
  <c r="F901" i="1" s="1"/>
  <c r="E971" i="1"/>
  <c r="D971" i="1"/>
  <c r="C971" i="1"/>
  <c r="B971" i="1"/>
  <c r="Y970" i="1"/>
  <c r="X970" i="1"/>
  <c r="X974" i="1" s="1"/>
  <c r="W970" i="1"/>
  <c r="V970" i="1"/>
  <c r="V974" i="1" s="1"/>
  <c r="U970" i="1"/>
  <c r="U974" i="1" s="1"/>
  <c r="U976" i="1" s="1"/>
  <c r="T970" i="1"/>
  <c r="T974" i="1" s="1"/>
  <c r="S970" i="1"/>
  <c r="S974" i="1" s="1"/>
  <c r="R970" i="1"/>
  <c r="R974" i="1" s="1"/>
  <c r="R976" i="1" s="1"/>
  <c r="Q970" i="1"/>
  <c r="Q974" i="1" s="1"/>
  <c r="P970" i="1"/>
  <c r="P974" i="1" s="1"/>
  <c r="O970" i="1"/>
  <c r="O974" i="1" s="1"/>
  <c r="O976" i="1" s="1"/>
  <c r="N970" i="1"/>
  <c r="M970" i="1"/>
  <c r="Z970" i="1" s="1"/>
  <c r="L970" i="1"/>
  <c r="L974" i="1" s="1"/>
  <c r="K970" i="1"/>
  <c r="J970" i="1"/>
  <c r="J974" i="1" s="1"/>
  <c r="I970" i="1"/>
  <c r="I974" i="1" s="1"/>
  <c r="I976" i="1" s="1"/>
  <c r="H970" i="1"/>
  <c r="H974" i="1" s="1"/>
  <c r="G970" i="1"/>
  <c r="G974" i="1" s="1"/>
  <c r="F970" i="1"/>
  <c r="F974" i="1" s="1"/>
  <c r="F976" i="1" s="1"/>
  <c r="E970" i="1"/>
  <c r="E974" i="1" s="1"/>
  <c r="D970" i="1"/>
  <c r="C970" i="1"/>
  <c r="C974" i="1" s="1"/>
  <c r="C976" i="1" s="1"/>
  <c r="B970" i="1"/>
  <c r="W966" i="1"/>
  <c r="K966" i="1"/>
  <c r="Y965" i="1"/>
  <c r="X965" i="1"/>
  <c r="X966" i="1" s="1"/>
  <c r="W965" i="1"/>
  <c r="V965" i="1"/>
  <c r="U965" i="1"/>
  <c r="T965" i="1"/>
  <c r="S965" i="1"/>
  <c r="S966" i="1" s="1"/>
  <c r="R965" i="1"/>
  <c r="Q965" i="1"/>
  <c r="P965" i="1"/>
  <c r="O965" i="1"/>
  <c r="N965" i="1"/>
  <c r="M965" i="1"/>
  <c r="L965" i="1"/>
  <c r="L966" i="1" s="1"/>
  <c r="K965" i="1"/>
  <c r="J965" i="1"/>
  <c r="I965" i="1"/>
  <c r="H965" i="1"/>
  <c r="G965" i="1"/>
  <c r="G966" i="1" s="1"/>
  <c r="F965" i="1"/>
  <c r="E965" i="1"/>
  <c r="D965" i="1"/>
  <c r="D966" i="1" s="1"/>
  <c r="C965" i="1"/>
  <c r="B965" i="1"/>
  <c r="S964" i="1"/>
  <c r="P964" i="1"/>
  <c r="G964" i="1"/>
  <c r="D964" i="1"/>
  <c r="Y963" i="1"/>
  <c r="X963" i="1"/>
  <c r="W963" i="1"/>
  <c r="V963" i="1"/>
  <c r="U963" i="1"/>
  <c r="T963" i="1"/>
  <c r="S963" i="1"/>
  <c r="R963" i="1"/>
  <c r="R903" i="1" s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F903" i="1" s="1"/>
  <c r="E963" i="1"/>
  <c r="D963" i="1"/>
  <c r="C963" i="1"/>
  <c r="B963" i="1"/>
  <c r="Y962" i="1"/>
  <c r="X962" i="1"/>
  <c r="W962" i="1"/>
  <c r="V962" i="1"/>
  <c r="U962" i="1"/>
  <c r="T962" i="1"/>
  <c r="T902" i="1" s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H902" i="1" s="1"/>
  <c r="G962" i="1"/>
  <c r="F962" i="1"/>
  <c r="E962" i="1"/>
  <c r="D962" i="1"/>
  <c r="C962" i="1"/>
  <c r="B962" i="1"/>
  <c r="Y961" i="1"/>
  <c r="X961" i="1"/>
  <c r="W961" i="1"/>
  <c r="W901" i="1" s="1"/>
  <c r="V961" i="1"/>
  <c r="U961" i="1"/>
  <c r="T961" i="1"/>
  <c r="S961" i="1"/>
  <c r="R961" i="1"/>
  <c r="Q961" i="1"/>
  <c r="P961" i="1"/>
  <c r="O961" i="1"/>
  <c r="N961" i="1"/>
  <c r="Z961" i="1" s="1"/>
  <c r="AB961" i="1" s="1"/>
  <c r="M961" i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T966" i="1" s="1"/>
  <c r="S960" i="1"/>
  <c r="R960" i="1"/>
  <c r="R964" i="1" s="1"/>
  <c r="Q960" i="1"/>
  <c r="Q964" i="1" s="1"/>
  <c r="P960" i="1"/>
  <c r="O960" i="1"/>
  <c r="O964" i="1" s="1"/>
  <c r="N960" i="1"/>
  <c r="N964" i="1" s="1"/>
  <c r="N966" i="1" s="1"/>
  <c r="M960" i="1"/>
  <c r="M900" i="1" s="1"/>
  <c r="L960" i="1"/>
  <c r="L964" i="1" s="1"/>
  <c r="K960" i="1"/>
  <c r="K964" i="1" s="1"/>
  <c r="J960" i="1"/>
  <c r="J964" i="1" s="1"/>
  <c r="I960" i="1"/>
  <c r="I964" i="1" s="1"/>
  <c r="H960" i="1"/>
  <c r="H964" i="1" s="1"/>
  <c r="H966" i="1" s="1"/>
  <c r="G960" i="1"/>
  <c r="F960" i="1"/>
  <c r="F964" i="1" s="1"/>
  <c r="E960" i="1"/>
  <c r="E964" i="1" s="1"/>
  <c r="D960" i="1"/>
  <c r="C960" i="1"/>
  <c r="C964" i="1" s="1"/>
  <c r="B960" i="1"/>
  <c r="B964" i="1" s="1"/>
  <c r="B966" i="1" s="1"/>
  <c r="Y955" i="1"/>
  <c r="X955" i="1"/>
  <c r="X956" i="1" s="1"/>
  <c r="W955" i="1"/>
  <c r="V955" i="1"/>
  <c r="V956" i="1" s="1"/>
  <c r="U955" i="1"/>
  <c r="T955" i="1"/>
  <c r="T956" i="1" s="1"/>
  <c r="S955" i="1"/>
  <c r="R955" i="1"/>
  <c r="Q955" i="1"/>
  <c r="P955" i="1"/>
  <c r="O955" i="1"/>
  <c r="N955" i="1"/>
  <c r="M955" i="1"/>
  <c r="Z955" i="1" s="1"/>
  <c r="L955" i="1"/>
  <c r="L956" i="1" s="1"/>
  <c r="K955" i="1"/>
  <c r="J955" i="1"/>
  <c r="J956" i="1" s="1"/>
  <c r="I955" i="1"/>
  <c r="H955" i="1"/>
  <c r="H956" i="1" s="1"/>
  <c r="G955" i="1"/>
  <c r="F955" i="1"/>
  <c r="E955" i="1"/>
  <c r="D955" i="1"/>
  <c r="C955" i="1"/>
  <c r="B955" i="1"/>
  <c r="X954" i="1"/>
  <c r="U954" i="1"/>
  <c r="L954" i="1"/>
  <c r="I954" i="1"/>
  <c r="Y953" i="1"/>
  <c r="X953" i="1"/>
  <c r="W953" i="1"/>
  <c r="W903" i="1" s="1"/>
  <c r="V953" i="1"/>
  <c r="U953" i="1"/>
  <c r="T953" i="1"/>
  <c r="S953" i="1"/>
  <c r="R953" i="1"/>
  <c r="Q953" i="1"/>
  <c r="P953" i="1"/>
  <c r="O953" i="1"/>
  <c r="N953" i="1"/>
  <c r="M953" i="1"/>
  <c r="L953" i="1"/>
  <c r="K953" i="1"/>
  <c r="K903" i="1" s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P901" i="1" s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Y956" i="1" s="1"/>
  <c r="X950" i="1"/>
  <c r="W950" i="1"/>
  <c r="V950" i="1"/>
  <c r="V954" i="1" s="1"/>
  <c r="U950" i="1"/>
  <c r="T950" i="1"/>
  <c r="T954" i="1" s="1"/>
  <c r="S950" i="1"/>
  <c r="S954" i="1" s="1"/>
  <c r="S956" i="1" s="1"/>
  <c r="R950" i="1"/>
  <c r="R954" i="1" s="1"/>
  <c r="Q950" i="1"/>
  <c r="Q954" i="1" s="1"/>
  <c r="P950" i="1"/>
  <c r="P954" i="1" s="1"/>
  <c r="P956" i="1" s="1"/>
  <c r="O950" i="1"/>
  <c r="O954" i="1" s="1"/>
  <c r="N950" i="1"/>
  <c r="N954" i="1" s="1"/>
  <c r="M950" i="1"/>
  <c r="Z950" i="1" s="1"/>
  <c r="L950" i="1"/>
  <c r="K950" i="1"/>
  <c r="J950" i="1"/>
  <c r="J954" i="1" s="1"/>
  <c r="I950" i="1"/>
  <c r="H950" i="1"/>
  <c r="H954" i="1" s="1"/>
  <c r="G950" i="1"/>
  <c r="G954" i="1" s="1"/>
  <c r="G956" i="1" s="1"/>
  <c r="F950" i="1"/>
  <c r="F954" i="1" s="1"/>
  <c r="E950" i="1"/>
  <c r="E954" i="1" s="1"/>
  <c r="D950" i="1"/>
  <c r="D954" i="1" s="1"/>
  <c r="D956" i="1" s="1"/>
  <c r="C950" i="1"/>
  <c r="C954" i="1" s="1"/>
  <c r="B950" i="1"/>
  <c r="B954" i="1" s="1"/>
  <c r="U946" i="1"/>
  <c r="I946" i="1"/>
  <c r="Y945" i="1"/>
  <c r="X945" i="1"/>
  <c r="W945" i="1"/>
  <c r="V945" i="1"/>
  <c r="U945" i="1"/>
  <c r="T945" i="1"/>
  <c r="S945" i="1"/>
  <c r="R945" i="1"/>
  <c r="Q945" i="1"/>
  <c r="Q946" i="1" s="1"/>
  <c r="P945" i="1"/>
  <c r="O945" i="1"/>
  <c r="O946" i="1" s="1"/>
  <c r="N945" i="1"/>
  <c r="M945" i="1"/>
  <c r="L945" i="1"/>
  <c r="K945" i="1"/>
  <c r="J945" i="1"/>
  <c r="I945" i="1"/>
  <c r="H945" i="1"/>
  <c r="G945" i="1"/>
  <c r="F945" i="1"/>
  <c r="E945" i="1"/>
  <c r="E946" i="1" s="1"/>
  <c r="D945" i="1"/>
  <c r="C945" i="1"/>
  <c r="C946" i="1" s="1"/>
  <c r="B945" i="1"/>
  <c r="B946" i="1" s="1"/>
  <c r="Q944" i="1"/>
  <c r="N944" i="1"/>
  <c r="E944" i="1"/>
  <c r="B944" i="1"/>
  <c r="Y943" i="1"/>
  <c r="X943" i="1"/>
  <c r="W943" i="1"/>
  <c r="V943" i="1"/>
  <c r="U943" i="1"/>
  <c r="T943" i="1"/>
  <c r="S943" i="1"/>
  <c r="R943" i="1"/>
  <c r="Q943" i="1"/>
  <c r="P943" i="1"/>
  <c r="P903" i="1" s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R902" i="1" s="1"/>
  <c r="Q942" i="1"/>
  <c r="P942" i="1"/>
  <c r="O942" i="1"/>
  <c r="N942" i="1"/>
  <c r="M942" i="1"/>
  <c r="Z942" i="1" s="1"/>
  <c r="AA942" i="1" s="1"/>
  <c r="L942" i="1"/>
  <c r="K942" i="1"/>
  <c r="J942" i="1"/>
  <c r="I942" i="1"/>
  <c r="H942" i="1"/>
  <c r="G942" i="1"/>
  <c r="F942" i="1"/>
  <c r="F902" i="1" s="1"/>
  <c r="E942" i="1"/>
  <c r="D942" i="1"/>
  <c r="C942" i="1"/>
  <c r="B942" i="1"/>
  <c r="Y941" i="1"/>
  <c r="X941" i="1"/>
  <c r="W941" i="1"/>
  <c r="V941" i="1"/>
  <c r="U941" i="1"/>
  <c r="U901" i="1" s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I901" i="1" s="1"/>
  <c r="H941" i="1"/>
  <c r="G941" i="1"/>
  <c r="F941" i="1"/>
  <c r="E941" i="1"/>
  <c r="D941" i="1"/>
  <c r="AA941" i="1" s="1"/>
  <c r="C941" i="1"/>
  <c r="B941" i="1"/>
  <c r="Y940" i="1"/>
  <c r="Y944" i="1" s="1"/>
  <c r="X940" i="1"/>
  <c r="X944" i="1" s="1"/>
  <c r="X946" i="1" s="1"/>
  <c r="W940" i="1"/>
  <c r="V940" i="1"/>
  <c r="V944" i="1" s="1"/>
  <c r="U940" i="1"/>
  <c r="U944" i="1" s="1"/>
  <c r="T940" i="1"/>
  <c r="T944" i="1" s="1"/>
  <c r="S940" i="1"/>
  <c r="S944" i="1" s="1"/>
  <c r="R940" i="1"/>
  <c r="R944" i="1" s="1"/>
  <c r="R946" i="1" s="1"/>
  <c r="Q940" i="1"/>
  <c r="P940" i="1"/>
  <c r="P944" i="1" s="1"/>
  <c r="O940" i="1"/>
  <c r="O944" i="1" s="1"/>
  <c r="N940" i="1"/>
  <c r="M940" i="1"/>
  <c r="M944" i="1" s="1"/>
  <c r="L940" i="1"/>
  <c r="L944" i="1" s="1"/>
  <c r="L946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F946" i="1" s="1"/>
  <c r="E940" i="1"/>
  <c r="D940" i="1"/>
  <c r="C940" i="1"/>
  <c r="C944" i="1" s="1"/>
  <c r="B940" i="1"/>
  <c r="Y935" i="1"/>
  <c r="X935" i="1"/>
  <c r="W935" i="1"/>
  <c r="V935" i="1"/>
  <c r="U935" i="1"/>
  <c r="T935" i="1"/>
  <c r="S935" i="1"/>
  <c r="S936" i="1" s="1"/>
  <c r="R935" i="1"/>
  <c r="Q935" i="1"/>
  <c r="P935" i="1"/>
  <c r="O935" i="1"/>
  <c r="O936" i="1" s="1"/>
  <c r="N935" i="1"/>
  <c r="M935" i="1"/>
  <c r="L935" i="1"/>
  <c r="K935" i="1"/>
  <c r="J935" i="1"/>
  <c r="I935" i="1"/>
  <c r="H935" i="1"/>
  <c r="G935" i="1"/>
  <c r="G936" i="1" s="1"/>
  <c r="F935" i="1"/>
  <c r="E935" i="1"/>
  <c r="D935" i="1"/>
  <c r="C935" i="1"/>
  <c r="C936" i="1" s="1"/>
  <c r="B935" i="1"/>
  <c r="S934" i="1"/>
  <c r="G934" i="1"/>
  <c r="Y933" i="1"/>
  <c r="X933" i="1"/>
  <c r="W933" i="1"/>
  <c r="V933" i="1"/>
  <c r="U933" i="1"/>
  <c r="U903" i="1" s="1"/>
  <c r="T933" i="1"/>
  <c r="S933" i="1"/>
  <c r="R933" i="1"/>
  <c r="Q933" i="1"/>
  <c r="P933" i="1"/>
  <c r="O933" i="1"/>
  <c r="N933" i="1"/>
  <c r="M933" i="1"/>
  <c r="L933" i="1"/>
  <c r="K933" i="1"/>
  <c r="J933" i="1"/>
  <c r="I933" i="1"/>
  <c r="I903" i="1" s="1"/>
  <c r="H933" i="1"/>
  <c r="G933" i="1"/>
  <c r="F933" i="1"/>
  <c r="E933" i="1"/>
  <c r="D933" i="1"/>
  <c r="C933" i="1"/>
  <c r="B933" i="1"/>
  <c r="Y932" i="1"/>
  <c r="X932" i="1"/>
  <c r="W932" i="1"/>
  <c r="W902" i="1" s="1"/>
  <c r="V932" i="1"/>
  <c r="U932" i="1"/>
  <c r="T932" i="1"/>
  <c r="S932" i="1"/>
  <c r="R932" i="1"/>
  <c r="Q932" i="1"/>
  <c r="P932" i="1"/>
  <c r="O932" i="1"/>
  <c r="N932" i="1"/>
  <c r="M932" i="1"/>
  <c r="L932" i="1"/>
  <c r="K932" i="1"/>
  <c r="K902" i="1" s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N90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B901" i="1" s="1"/>
  <c r="Y930" i="1"/>
  <c r="Y934" i="1" s="1"/>
  <c r="X930" i="1"/>
  <c r="X934" i="1" s="1"/>
  <c r="W930" i="1"/>
  <c r="V930" i="1"/>
  <c r="V934" i="1" s="1"/>
  <c r="U930" i="1"/>
  <c r="T930" i="1"/>
  <c r="T934" i="1" s="1"/>
  <c r="T936" i="1" s="1"/>
  <c r="S930" i="1"/>
  <c r="R930" i="1"/>
  <c r="R934" i="1" s="1"/>
  <c r="Q930" i="1"/>
  <c r="Q934" i="1" s="1"/>
  <c r="Q936" i="1" s="1"/>
  <c r="P930" i="1"/>
  <c r="P934" i="1" s="1"/>
  <c r="O930" i="1"/>
  <c r="O934" i="1" s="1"/>
  <c r="N930" i="1"/>
  <c r="N934" i="1" s="1"/>
  <c r="N936" i="1" s="1"/>
  <c r="M930" i="1"/>
  <c r="Z930" i="1" s="1"/>
  <c r="L930" i="1"/>
  <c r="L934" i="1" s="1"/>
  <c r="K930" i="1"/>
  <c r="J930" i="1"/>
  <c r="J934" i="1" s="1"/>
  <c r="I930" i="1"/>
  <c r="H930" i="1"/>
  <c r="H934" i="1" s="1"/>
  <c r="H936" i="1" s="1"/>
  <c r="G930" i="1"/>
  <c r="F930" i="1"/>
  <c r="F934" i="1" s="1"/>
  <c r="E930" i="1"/>
  <c r="E934" i="1" s="1"/>
  <c r="E936" i="1" s="1"/>
  <c r="D930" i="1"/>
  <c r="C930" i="1"/>
  <c r="C934" i="1" s="1"/>
  <c r="B930" i="1"/>
  <c r="B934" i="1" s="1"/>
  <c r="B936" i="1" s="1"/>
  <c r="Y925" i="1"/>
  <c r="X925" i="1"/>
  <c r="X926" i="1" s="1"/>
  <c r="W925" i="1"/>
  <c r="V925" i="1"/>
  <c r="U925" i="1"/>
  <c r="U926" i="1" s="1"/>
  <c r="T925" i="1"/>
  <c r="T926" i="1" s="1"/>
  <c r="S925" i="1"/>
  <c r="R925" i="1"/>
  <c r="Q925" i="1"/>
  <c r="P925" i="1"/>
  <c r="O925" i="1"/>
  <c r="N925" i="1"/>
  <c r="N926" i="1" s="1"/>
  <c r="M925" i="1"/>
  <c r="L925" i="1"/>
  <c r="K925" i="1"/>
  <c r="J925" i="1"/>
  <c r="I925" i="1"/>
  <c r="I926" i="1" s="1"/>
  <c r="H925" i="1"/>
  <c r="H926" i="1" s="1"/>
  <c r="G925" i="1"/>
  <c r="F925" i="1"/>
  <c r="E925" i="1"/>
  <c r="D925" i="1"/>
  <c r="C925" i="1"/>
  <c r="B925" i="1"/>
  <c r="B926" i="1" s="1"/>
  <c r="X924" i="1"/>
  <c r="L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S901" i="1" s="1"/>
  <c r="R921" i="1"/>
  <c r="Q921" i="1"/>
  <c r="P921" i="1"/>
  <c r="O921" i="1"/>
  <c r="N921" i="1"/>
  <c r="M921" i="1"/>
  <c r="L921" i="1"/>
  <c r="K921" i="1"/>
  <c r="J921" i="1"/>
  <c r="I921" i="1"/>
  <c r="H921" i="1"/>
  <c r="G921" i="1"/>
  <c r="G901" i="1" s="1"/>
  <c r="F921" i="1"/>
  <c r="E921" i="1"/>
  <c r="D921" i="1"/>
  <c r="C921" i="1"/>
  <c r="B921" i="1"/>
  <c r="Y920" i="1"/>
  <c r="Y924" i="1" s="1"/>
  <c r="Y926" i="1" s="1"/>
  <c r="X920" i="1"/>
  <c r="W920" i="1"/>
  <c r="W924" i="1" s="1"/>
  <c r="V920" i="1"/>
  <c r="V924" i="1" s="1"/>
  <c r="V926" i="1" s="1"/>
  <c r="U920" i="1"/>
  <c r="U924" i="1" s="1"/>
  <c r="T920" i="1"/>
  <c r="T924" i="1" s="1"/>
  <c r="S920" i="1"/>
  <c r="S924" i="1" s="1"/>
  <c r="S926" i="1" s="1"/>
  <c r="R920" i="1"/>
  <c r="R924" i="1" s="1"/>
  <c r="Q920" i="1"/>
  <c r="Q924" i="1" s="1"/>
  <c r="P920" i="1"/>
  <c r="P924" i="1" s="1"/>
  <c r="P926" i="1" s="1"/>
  <c r="O920" i="1"/>
  <c r="O924" i="1" s="1"/>
  <c r="N920" i="1"/>
  <c r="N924" i="1" s="1"/>
  <c r="M920" i="1"/>
  <c r="L920" i="1"/>
  <c r="K920" i="1"/>
  <c r="K924" i="1" s="1"/>
  <c r="J920" i="1"/>
  <c r="J924" i="1" s="1"/>
  <c r="J926" i="1" s="1"/>
  <c r="I920" i="1"/>
  <c r="I924" i="1" s="1"/>
  <c r="H920" i="1"/>
  <c r="H924" i="1" s="1"/>
  <c r="G920" i="1"/>
  <c r="G924" i="1" s="1"/>
  <c r="G926" i="1" s="1"/>
  <c r="F920" i="1"/>
  <c r="F924" i="1" s="1"/>
  <c r="E920" i="1"/>
  <c r="E924" i="1" s="1"/>
  <c r="D920" i="1"/>
  <c r="D924" i="1" s="1"/>
  <c r="D926" i="1" s="1"/>
  <c r="C920" i="1"/>
  <c r="C924" i="1" s="1"/>
  <c r="B920" i="1"/>
  <c r="B924" i="1" s="1"/>
  <c r="L916" i="1"/>
  <c r="Y915" i="1"/>
  <c r="X915" i="1"/>
  <c r="W915" i="1"/>
  <c r="W916" i="1" s="1"/>
  <c r="V915" i="1"/>
  <c r="U915" i="1"/>
  <c r="U916" i="1" s="1"/>
  <c r="T915" i="1"/>
  <c r="S915" i="1"/>
  <c r="R915" i="1"/>
  <c r="Q915" i="1"/>
  <c r="P915" i="1"/>
  <c r="O915" i="1"/>
  <c r="N915" i="1"/>
  <c r="M915" i="1"/>
  <c r="L915" i="1"/>
  <c r="K915" i="1"/>
  <c r="K916" i="1" s="1"/>
  <c r="J915" i="1"/>
  <c r="I915" i="1"/>
  <c r="I916" i="1" s="1"/>
  <c r="H915" i="1"/>
  <c r="G915" i="1"/>
  <c r="F915" i="1"/>
  <c r="E915" i="1"/>
  <c r="D915" i="1"/>
  <c r="C915" i="1"/>
  <c r="B915" i="1"/>
  <c r="R914" i="1"/>
  <c r="R916" i="1" s="1"/>
  <c r="F914" i="1"/>
  <c r="F916" i="1" s="1"/>
  <c r="Y913" i="1"/>
  <c r="X913" i="1"/>
  <c r="W913" i="1"/>
  <c r="V913" i="1"/>
  <c r="U913" i="1"/>
  <c r="T913" i="1"/>
  <c r="T903" i="1" s="1"/>
  <c r="S913" i="1"/>
  <c r="R913" i="1"/>
  <c r="Q913" i="1"/>
  <c r="P913" i="1"/>
  <c r="O913" i="1"/>
  <c r="N913" i="1"/>
  <c r="M913" i="1"/>
  <c r="L913" i="1"/>
  <c r="K913" i="1"/>
  <c r="J913" i="1"/>
  <c r="I913" i="1"/>
  <c r="H913" i="1"/>
  <c r="H903" i="1" s="1"/>
  <c r="G913" i="1"/>
  <c r="F913" i="1"/>
  <c r="E913" i="1"/>
  <c r="D913" i="1"/>
  <c r="C913" i="1"/>
  <c r="B913" i="1"/>
  <c r="Z912" i="1"/>
  <c r="AA912" i="1" s="1"/>
  <c r="Y911" i="1"/>
  <c r="Y901" i="1" s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B910" i="1"/>
  <c r="Y910" i="1"/>
  <c r="X910" i="1"/>
  <c r="X914" i="1" s="1"/>
  <c r="X916" i="1" s="1"/>
  <c r="W910" i="1"/>
  <c r="W914" i="1" s="1"/>
  <c r="V910" i="1"/>
  <c r="V914" i="1" s="1"/>
  <c r="U910" i="1"/>
  <c r="U914" i="1" s="1"/>
  <c r="T910" i="1"/>
  <c r="S910" i="1"/>
  <c r="S914" i="1" s="1"/>
  <c r="R910" i="1"/>
  <c r="Q910" i="1"/>
  <c r="Q914" i="1" s="1"/>
  <c r="P910" i="1"/>
  <c r="O910" i="1"/>
  <c r="O914" i="1" s="1"/>
  <c r="N910" i="1"/>
  <c r="N914" i="1" s="1"/>
  <c r="M910" i="1"/>
  <c r="Z910" i="1" s="1"/>
  <c r="L910" i="1"/>
  <c r="L914" i="1" s="1"/>
  <c r="K910" i="1"/>
  <c r="K914" i="1" s="1"/>
  <c r="J910" i="1"/>
  <c r="J914" i="1" s="1"/>
  <c r="I910" i="1"/>
  <c r="I914" i="1" s="1"/>
  <c r="H910" i="1"/>
  <c r="G910" i="1"/>
  <c r="G914" i="1" s="1"/>
  <c r="F910" i="1"/>
  <c r="E910" i="1"/>
  <c r="E914" i="1" s="1"/>
  <c r="D910" i="1"/>
  <c r="C910" i="1"/>
  <c r="C914" i="1" s="1"/>
  <c r="B910" i="1"/>
  <c r="B914" i="1" s="1"/>
  <c r="I905" i="1"/>
  <c r="U902" i="1"/>
  <c r="P902" i="1"/>
  <c r="L902" i="1"/>
  <c r="I902" i="1"/>
  <c r="D902" i="1"/>
  <c r="B902" i="1"/>
  <c r="X901" i="1"/>
  <c r="V901" i="1"/>
  <c r="T901" i="1"/>
  <c r="Q901" i="1"/>
  <c r="O901" i="1"/>
  <c r="L901" i="1"/>
  <c r="K901" i="1"/>
  <c r="H901" i="1"/>
  <c r="E901" i="1"/>
  <c r="C901" i="1"/>
  <c r="X900" i="1"/>
  <c r="V900" i="1"/>
  <c r="U900" i="1"/>
  <c r="T900" i="1"/>
  <c r="S900" i="1"/>
  <c r="Q900" i="1"/>
  <c r="O900" i="1"/>
  <c r="N900" i="1"/>
  <c r="L900" i="1"/>
  <c r="K900" i="1"/>
  <c r="J900" i="1"/>
  <c r="I900" i="1"/>
  <c r="H900" i="1"/>
  <c r="G900" i="1"/>
  <c r="F900" i="1"/>
  <c r="E900" i="1"/>
  <c r="C900" i="1"/>
  <c r="B900" i="1"/>
  <c r="R893" i="1"/>
  <c r="F893" i="1"/>
  <c r="Y892" i="1"/>
  <c r="X892" i="1"/>
  <c r="X893" i="1" s="1"/>
  <c r="W892" i="1"/>
  <c r="V892" i="1"/>
  <c r="U892" i="1"/>
  <c r="T892" i="1"/>
  <c r="S892" i="1"/>
  <c r="S893" i="1" s="1"/>
  <c r="R892" i="1"/>
  <c r="Q892" i="1"/>
  <c r="P892" i="1"/>
  <c r="O892" i="1"/>
  <c r="O893" i="1" s="1"/>
  <c r="N892" i="1"/>
  <c r="N893" i="1" s="1"/>
  <c r="M892" i="1"/>
  <c r="L892" i="1"/>
  <c r="L893" i="1" s="1"/>
  <c r="K892" i="1"/>
  <c r="J892" i="1"/>
  <c r="I892" i="1"/>
  <c r="H892" i="1"/>
  <c r="G892" i="1"/>
  <c r="G893" i="1" s="1"/>
  <c r="F892" i="1"/>
  <c r="E892" i="1"/>
  <c r="D892" i="1"/>
  <c r="C892" i="1"/>
  <c r="C893" i="1" s="1"/>
  <c r="B892" i="1"/>
  <c r="B893" i="1" s="1"/>
  <c r="X891" i="1"/>
  <c r="R891" i="1"/>
  <c r="O891" i="1"/>
  <c r="L891" i="1"/>
  <c r="F891" i="1"/>
  <c r="C891" i="1"/>
  <c r="Y890" i="1"/>
  <c r="X890" i="1"/>
  <c r="W890" i="1"/>
  <c r="V890" i="1"/>
  <c r="U890" i="1"/>
  <c r="T890" i="1"/>
  <c r="S890" i="1"/>
  <c r="R890" i="1"/>
  <c r="Q890" i="1"/>
  <c r="Q720" i="1" s="1"/>
  <c r="P890" i="1"/>
  <c r="O890" i="1"/>
  <c r="N890" i="1"/>
  <c r="Z890" i="1" s="1"/>
  <c r="M890" i="1"/>
  <c r="L890" i="1"/>
  <c r="K890" i="1"/>
  <c r="J890" i="1"/>
  <c r="I890" i="1"/>
  <c r="H890" i="1"/>
  <c r="G890" i="1"/>
  <c r="F890" i="1"/>
  <c r="E890" i="1"/>
  <c r="E720" i="1" s="1"/>
  <c r="D890" i="1"/>
  <c r="C890" i="1"/>
  <c r="B890" i="1"/>
  <c r="Y889" i="1"/>
  <c r="X889" i="1"/>
  <c r="W889" i="1"/>
  <c r="W891" i="1" s="1"/>
  <c r="W893" i="1" s="1"/>
  <c r="V889" i="1"/>
  <c r="U889" i="1"/>
  <c r="T889" i="1"/>
  <c r="S889" i="1"/>
  <c r="S719" i="1" s="1"/>
  <c r="R889" i="1"/>
  <c r="Q889" i="1"/>
  <c r="P889" i="1"/>
  <c r="O889" i="1"/>
  <c r="N889" i="1"/>
  <c r="M889" i="1"/>
  <c r="Z889" i="1" s="1"/>
  <c r="L889" i="1"/>
  <c r="K889" i="1"/>
  <c r="K891" i="1" s="1"/>
  <c r="K893" i="1" s="1"/>
  <c r="J889" i="1"/>
  <c r="I889" i="1"/>
  <c r="H889" i="1"/>
  <c r="G889" i="1"/>
  <c r="G719" i="1" s="1"/>
  <c r="F889" i="1"/>
  <c r="E889" i="1"/>
  <c r="D889" i="1"/>
  <c r="C889" i="1"/>
  <c r="B889" i="1"/>
  <c r="Y888" i="1"/>
  <c r="X888" i="1"/>
  <c r="W888" i="1"/>
  <c r="V888" i="1"/>
  <c r="V718" i="1" s="1"/>
  <c r="V705" i="1" s="1"/>
  <c r="U888" i="1"/>
  <c r="T888" i="1"/>
  <c r="S888" i="1"/>
  <c r="S891" i="1" s="1"/>
  <c r="R888" i="1"/>
  <c r="Q888" i="1"/>
  <c r="P888" i="1"/>
  <c r="O888" i="1"/>
  <c r="N888" i="1"/>
  <c r="Z888" i="1" s="1"/>
  <c r="AB888" i="1" s="1"/>
  <c r="M888" i="1"/>
  <c r="L888" i="1"/>
  <c r="K888" i="1"/>
  <c r="J888" i="1"/>
  <c r="I888" i="1"/>
  <c r="H888" i="1"/>
  <c r="G888" i="1"/>
  <c r="G891" i="1" s="1"/>
  <c r="F888" i="1"/>
  <c r="E888" i="1"/>
  <c r="D888" i="1"/>
  <c r="C888" i="1"/>
  <c r="B888" i="1"/>
  <c r="Y887" i="1"/>
  <c r="Y891" i="1" s="1"/>
  <c r="Y893" i="1" s="1"/>
  <c r="X887" i="1"/>
  <c r="W887" i="1"/>
  <c r="V887" i="1"/>
  <c r="V891" i="1" s="1"/>
  <c r="U887" i="1"/>
  <c r="U891" i="1" s="1"/>
  <c r="U893" i="1" s="1"/>
  <c r="T887" i="1"/>
  <c r="T891" i="1" s="1"/>
  <c r="S887" i="1"/>
  <c r="R887" i="1"/>
  <c r="Q887" i="1"/>
  <c r="Q891" i="1" s="1"/>
  <c r="Q893" i="1" s="1"/>
  <c r="P887" i="1"/>
  <c r="P891" i="1" s="1"/>
  <c r="O887" i="1"/>
  <c r="N887" i="1"/>
  <c r="N891" i="1" s="1"/>
  <c r="M887" i="1"/>
  <c r="Z887" i="1" s="1"/>
  <c r="L887" i="1"/>
  <c r="K887" i="1"/>
  <c r="J887" i="1"/>
  <c r="J891" i="1" s="1"/>
  <c r="I887" i="1"/>
  <c r="I891" i="1" s="1"/>
  <c r="I893" i="1" s="1"/>
  <c r="H887" i="1"/>
  <c r="H891" i="1" s="1"/>
  <c r="G887" i="1"/>
  <c r="F887" i="1"/>
  <c r="E887" i="1"/>
  <c r="E891" i="1" s="1"/>
  <c r="E893" i="1" s="1"/>
  <c r="D887" i="1"/>
  <c r="C887" i="1"/>
  <c r="B887" i="1"/>
  <c r="B891" i="1" s="1"/>
  <c r="Y882" i="1"/>
  <c r="X882" i="1"/>
  <c r="W882" i="1"/>
  <c r="W883" i="1" s="1"/>
  <c r="V882" i="1"/>
  <c r="U882" i="1"/>
  <c r="T882" i="1"/>
  <c r="S882" i="1"/>
  <c r="S883" i="1" s="1"/>
  <c r="R882" i="1"/>
  <c r="Q882" i="1"/>
  <c r="Q883" i="1" s="1"/>
  <c r="P882" i="1"/>
  <c r="O882" i="1"/>
  <c r="N882" i="1"/>
  <c r="N883" i="1" s="1"/>
  <c r="M882" i="1"/>
  <c r="L882" i="1"/>
  <c r="K882" i="1"/>
  <c r="K883" i="1" s="1"/>
  <c r="J882" i="1"/>
  <c r="I882" i="1"/>
  <c r="H882" i="1"/>
  <c r="G882" i="1"/>
  <c r="G883" i="1" s="1"/>
  <c r="F882" i="1"/>
  <c r="E882" i="1"/>
  <c r="E883" i="1" s="1"/>
  <c r="D882" i="1"/>
  <c r="C882" i="1"/>
  <c r="B882" i="1"/>
  <c r="B883" i="1" s="1"/>
  <c r="V881" i="1"/>
  <c r="S881" i="1"/>
  <c r="J881" i="1"/>
  <c r="G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R881" i="1" s="1"/>
  <c r="R883" i="1" s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F881" i="1" s="1"/>
  <c r="F883" i="1" s="1"/>
  <c r="E879" i="1"/>
  <c r="D879" i="1"/>
  <c r="C879" i="1"/>
  <c r="B879" i="1"/>
  <c r="Y878" i="1"/>
  <c r="Y881" i="1" s="1"/>
  <c r="Y883" i="1" s="1"/>
  <c r="X878" i="1"/>
  <c r="W878" i="1"/>
  <c r="V878" i="1"/>
  <c r="U878" i="1"/>
  <c r="T878" i="1"/>
  <c r="S878" i="1"/>
  <c r="R878" i="1"/>
  <c r="Q878" i="1"/>
  <c r="P878" i="1"/>
  <c r="O878" i="1"/>
  <c r="N878" i="1"/>
  <c r="N881" i="1" s="1"/>
  <c r="M878" i="1"/>
  <c r="M881" i="1" s="1"/>
  <c r="M883" i="1" s="1"/>
  <c r="L878" i="1"/>
  <c r="K878" i="1"/>
  <c r="J878" i="1"/>
  <c r="I878" i="1"/>
  <c r="H878" i="1"/>
  <c r="G878" i="1"/>
  <c r="F878" i="1"/>
  <c r="E878" i="1"/>
  <c r="D878" i="1"/>
  <c r="C878" i="1"/>
  <c r="B878" i="1"/>
  <c r="B881" i="1" s="1"/>
  <c r="Y877" i="1"/>
  <c r="X877" i="1"/>
  <c r="W877" i="1"/>
  <c r="W881" i="1" s="1"/>
  <c r="V877" i="1"/>
  <c r="U877" i="1"/>
  <c r="U881" i="1" s="1"/>
  <c r="T877" i="1"/>
  <c r="T881" i="1" s="1"/>
  <c r="T883" i="1" s="1"/>
  <c r="S877" i="1"/>
  <c r="R877" i="1"/>
  <c r="Q877" i="1"/>
  <c r="Q881" i="1" s="1"/>
  <c r="P877" i="1"/>
  <c r="P881" i="1" s="1"/>
  <c r="P883" i="1" s="1"/>
  <c r="O877" i="1"/>
  <c r="O881" i="1" s="1"/>
  <c r="N877" i="1"/>
  <c r="Z877" i="1" s="1"/>
  <c r="M877" i="1"/>
  <c r="L877" i="1"/>
  <c r="K877" i="1"/>
  <c r="K881" i="1" s="1"/>
  <c r="J877" i="1"/>
  <c r="I877" i="1"/>
  <c r="I881" i="1" s="1"/>
  <c r="H877" i="1"/>
  <c r="H881" i="1" s="1"/>
  <c r="H883" i="1" s="1"/>
  <c r="G877" i="1"/>
  <c r="F877" i="1"/>
  <c r="E877" i="1"/>
  <c r="E881" i="1" s="1"/>
  <c r="D877" i="1"/>
  <c r="AA877" i="1" s="1"/>
  <c r="C877" i="1"/>
  <c r="C881" i="1" s="1"/>
  <c r="B877" i="1"/>
  <c r="W873" i="1"/>
  <c r="K873" i="1"/>
  <c r="Y872" i="1"/>
  <c r="X872" i="1"/>
  <c r="W872" i="1"/>
  <c r="V872" i="1"/>
  <c r="V873" i="1" s="1"/>
  <c r="U872" i="1"/>
  <c r="U873" i="1" s="1"/>
  <c r="T872" i="1"/>
  <c r="S872" i="1"/>
  <c r="R872" i="1"/>
  <c r="Q872" i="1"/>
  <c r="P872" i="1"/>
  <c r="P873" i="1" s="1"/>
  <c r="O872" i="1"/>
  <c r="N872" i="1"/>
  <c r="N873" i="1" s="1"/>
  <c r="M872" i="1"/>
  <c r="L872" i="1"/>
  <c r="K872" i="1"/>
  <c r="J872" i="1"/>
  <c r="J873" i="1" s="1"/>
  <c r="I872" i="1"/>
  <c r="I873" i="1" s="1"/>
  <c r="H872" i="1"/>
  <c r="G872" i="1"/>
  <c r="F872" i="1"/>
  <c r="E872" i="1"/>
  <c r="E873" i="1" s="1"/>
  <c r="D872" i="1"/>
  <c r="D873" i="1" s="1"/>
  <c r="C872" i="1"/>
  <c r="B872" i="1"/>
  <c r="B873" i="1" s="1"/>
  <c r="Q871" i="1"/>
  <c r="N871" i="1"/>
  <c r="E871" i="1"/>
  <c r="B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Y873" i="1" s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U871" i="1" s="1"/>
  <c r="T868" i="1"/>
  <c r="T871" i="1" s="1"/>
  <c r="T873" i="1" s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I871" i="1" s="1"/>
  <c r="H868" i="1"/>
  <c r="H871" i="1" s="1"/>
  <c r="H873" i="1" s="1"/>
  <c r="G868" i="1"/>
  <c r="F868" i="1"/>
  <c r="E868" i="1"/>
  <c r="D868" i="1"/>
  <c r="C868" i="1"/>
  <c r="B868" i="1"/>
  <c r="Y867" i="1"/>
  <c r="X867" i="1"/>
  <c r="X871" i="1" s="1"/>
  <c r="W867" i="1"/>
  <c r="W871" i="1" s="1"/>
  <c r="V867" i="1"/>
  <c r="V871" i="1" s="1"/>
  <c r="U867" i="1"/>
  <c r="T867" i="1"/>
  <c r="S867" i="1"/>
  <c r="S871" i="1" s="1"/>
  <c r="S873" i="1" s="1"/>
  <c r="R867" i="1"/>
  <c r="R871" i="1" s="1"/>
  <c r="Q867" i="1"/>
  <c r="P867" i="1"/>
  <c r="P871" i="1" s="1"/>
  <c r="O867" i="1"/>
  <c r="O871" i="1" s="1"/>
  <c r="O873" i="1" s="1"/>
  <c r="N867" i="1"/>
  <c r="M867" i="1"/>
  <c r="L867" i="1"/>
  <c r="L871" i="1" s="1"/>
  <c r="K867" i="1"/>
  <c r="K871" i="1" s="1"/>
  <c r="J867" i="1"/>
  <c r="J871" i="1" s="1"/>
  <c r="I867" i="1"/>
  <c r="H867" i="1"/>
  <c r="G867" i="1"/>
  <c r="G871" i="1" s="1"/>
  <c r="G873" i="1" s="1"/>
  <c r="F867" i="1"/>
  <c r="F871" i="1" s="1"/>
  <c r="E867" i="1"/>
  <c r="D867" i="1"/>
  <c r="D871" i="1" s="1"/>
  <c r="C867" i="1"/>
  <c r="C871" i="1" s="1"/>
  <c r="C873" i="1" s="1"/>
  <c r="B867" i="1"/>
  <c r="F863" i="1"/>
  <c r="Y862" i="1"/>
  <c r="X862" i="1"/>
  <c r="W862" i="1"/>
  <c r="W863" i="1" s="1"/>
  <c r="V862" i="1"/>
  <c r="U862" i="1"/>
  <c r="U863" i="1" s="1"/>
  <c r="T862" i="1"/>
  <c r="S862" i="1"/>
  <c r="R862" i="1"/>
  <c r="Q862" i="1"/>
  <c r="Q863" i="1" s="1"/>
  <c r="P862" i="1"/>
  <c r="O862" i="1"/>
  <c r="N862" i="1"/>
  <c r="M862" i="1"/>
  <c r="L862" i="1"/>
  <c r="K862" i="1"/>
  <c r="K863" i="1" s="1"/>
  <c r="J862" i="1"/>
  <c r="I862" i="1"/>
  <c r="I863" i="1" s="1"/>
  <c r="H862" i="1"/>
  <c r="G862" i="1"/>
  <c r="F862" i="1"/>
  <c r="E862" i="1"/>
  <c r="E863" i="1" s="1"/>
  <c r="D862" i="1"/>
  <c r="C862" i="1"/>
  <c r="B862" i="1"/>
  <c r="X861" i="1"/>
  <c r="U861" i="1"/>
  <c r="L861" i="1"/>
  <c r="I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T861" i="1" s="1"/>
  <c r="T863" i="1" s="1"/>
  <c r="S859" i="1"/>
  <c r="R859" i="1"/>
  <c r="Q859" i="1"/>
  <c r="P859" i="1"/>
  <c r="O859" i="1"/>
  <c r="N859" i="1"/>
  <c r="M859" i="1"/>
  <c r="L859" i="1"/>
  <c r="K859" i="1"/>
  <c r="J859" i="1"/>
  <c r="I859" i="1"/>
  <c r="H859" i="1"/>
  <c r="H861" i="1" s="1"/>
  <c r="H863" i="1" s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P861" i="1" s="1"/>
  <c r="O858" i="1"/>
  <c r="O861" i="1" s="1"/>
  <c r="O863" i="1" s="1"/>
  <c r="N858" i="1"/>
  <c r="M858" i="1"/>
  <c r="L858" i="1"/>
  <c r="K858" i="1"/>
  <c r="J858" i="1"/>
  <c r="I858" i="1"/>
  <c r="H858" i="1"/>
  <c r="G858" i="1"/>
  <c r="F858" i="1"/>
  <c r="E858" i="1"/>
  <c r="D858" i="1"/>
  <c r="D861" i="1" s="1"/>
  <c r="C858" i="1"/>
  <c r="C861" i="1" s="1"/>
  <c r="C863" i="1" s="1"/>
  <c r="B858" i="1"/>
  <c r="Y857" i="1"/>
  <c r="Y861" i="1" s="1"/>
  <c r="X857" i="1"/>
  <c r="W857" i="1"/>
  <c r="W861" i="1" s="1"/>
  <c r="V857" i="1"/>
  <c r="V861" i="1" s="1"/>
  <c r="V863" i="1" s="1"/>
  <c r="U857" i="1"/>
  <c r="T857" i="1"/>
  <c r="S857" i="1"/>
  <c r="S861" i="1" s="1"/>
  <c r="R857" i="1"/>
  <c r="R861" i="1" s="1"/>
  <c r="R863" i="1" s="1"/>
  <c r="Q857" i="1"/>
  <c r="Q861" i="1" s="1"/>
  <c r="P857" i="1"/>
  <c r="O857" i="1"/>
  <c r="N857" i="1"/>
  <c r="Z857" i="1" s="1"/>
  <c r="M857" i="1"/>
  <c r="M861" i="1" s="1"/>
  <c r="L857" i="1"/>
  <c r="K857" i="1"/>
  <c r="K861" i="1" s="1"/>
  <c r="J857" i="1"/>
  <c r="J861" i="1" s="1"/>
  <c r="J863" i="1" s="1"/>
  <c r="I857" i="1"/>
  <c r="H857" i="1"/>
  <c r="G857" i="1"/>
  <c r="G861" i="1" s="1"/>
  <c r="F857" i="1"/>
  <c r="F861" i="1" s="1"/>
  <c r="E857" i="1"/>
  <c r="E861" i="1" s="1"/>
  <c r="D857" i="1"/>
  <c r="AA857" i="1" s="1"/>
  <c r="C857" i="1"/>
  <c r="B857" i="1"/>
  <c r="B861" i="1" s="1"/>
  <c r="B863" i="1" s="1"/>
  <c r="Y853" i="1"/>
  <c r="M853" i="1"/>
  <c r="Y852" i="1"/>
  <c r="X852" i="1"/>
  <c r="W852" i="1"/>
  <c r="V852" i="1"/>
  <c r="U852" i="1"/>
  <c r="T852" i="1"/>
  <c r="S852" i="1"/>
  <c r="S853" i="1" s="1"/>
  <c r="R852" i="1"/>
  <c r="R853" i="1" s="1"/>
  <c r="Q852" i="1"/>
  <c r="P852" i="1"/>
  <c r="P853" i="1" s="1"/>
  <c r="O852" i="1"/>
  <c r="N852" i="1"/>
  <c r="M852" i="1"/>
  <c r="Z852" i="1" s="1"/>
  <c r="L852" i="1"/>
  <c r="K852" i="1"/>
  <c r="J852" i="1"/>
  <c r="I852" i="1"/>
  <c r="H852" i="1"/>
  <c r="G852" i="1"/>
  <c r="G853" i="1" s="1"/>
  <c r="F852" i="1"/>
  <c r="F853" i="1" s="1"/>
  <c r="E852" i="1"/>
  <c r="D852" i="1"/>
  <c r="C852" i="1"/>
  <c r="B852" i="1"/>
  <c r="S851" i="1"/>
  <c r="P851" i="1"/>
  <c r="G851" i="1"/>
  <c r="D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O851" i="1" s="1"/>
  <c r="O853" i="1" s="1"/>
  <c r="N849" i="1"/>
  <c r="M849" i="1"/>
  <c r="L849" i="1"/>
  <c r="K849" i="1"/>
  <c r="J849" i="1"/>
  <c r="I849" i="1"/>
  <c r="H849" i="1"/>
  <c r="G849" i="1"/>
  <c r="F849" i="1"/>
  <c r="E849" i="1"/>
  <c r="D849" i="1"/>
  <c r="C849" i="1"/>
  <c r="C851" i="1" s="1"/>
  <c r="C853" i="1" s="1"/>
  <c r="B849" i="1"/>
  <c r="Y848" i="1"/>
  <c r="X848" i="1"/>
  <c r="W848" i="1"/>
  <c r="V848" i="1"/>
  <c r="V851" i="1" s="1"/>
  <c r="V853" i="1" s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J851" i="1" s="1"/>
  <c r="J853" i="1" s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V847" i="1"/>
  <c r="U847" i="1"/>
  <c r="T847" i="1"/>
  <c r="T851" i="1" s="1"/>
  <c r="S847" i="1"/>
  <c r="R847" i="1"/>
  <c r="R851" i="1" s="1"/>
  <c r="Q847" i="1"/>
  <c r="Q851" i="1" s="1"/>
  <c r="Q853" i="1" s="1"/>
  <c r="P847" i="1"/>
  <c r="O847" i="1"/>
  <c r="N847" i="1"/>
  <c r="M847" i="1"/>
  <c r="M851" i="1" s="1"/>
  <c r="L847" i="1"/>
  <c r="L851" i="1" s="1"/>
  <c r="K847" i="1"/>
  <c r="J847" i="1"/>
  <c r="I847" i="1"/>
  <c r="H847" i="1"/>
  <c r="H851" i="1" s="1"/>
  <c r="G847" i="1"/>
  <c r="F847" i="1"/>
  <c r="F851" i="1" s="1"/>
  <c r="E847" i="1"/>
  <c r="E851" i="1" s="1"/>
  <c r="E853" i="1" s="1"/>
  <c r="D847" i="1"/>
  <c r="C847" i="1"/>
  <c r="B847" i="1"/>
  <c r="B851" i="1" s="1"/>
  <c r="H843" i="1"/>
  <c r="Y842" i="1"/>
  <c r="Y843" i="1" s="1"/>
  <c r="X842" i="1"/>
  <c r="W842" i="1"/>
  <c r="W843" i="1" s="1"/>
  <c r="V842" i="1"/>
  <c r="U842" i="1"/>
  <c r="T842" i="1"/>
  <c r="S842" i="1"/>
  <c r="R842" i="1"/>
  <c r="Q842" i="1"/>
  <c r="P842" i="1"/>
  <c r="O842" i="1"/>
  <c r="N842" i="1"/>
  <c r="Z842" i="1" s="1"/>
  <c r="M842" i="1"/>
  <c r="M843" i="1" s="1"/>
  <c r="L842" i="1"/>
  <c r="K842" i="1"/>
  <c r="K843" i="1" s="1"/>
  <c r="J842" i="1"/>
  <c r="I842" i="1"/>
  <c r="H842" i="1"/>
  <c r="G842" i="1"/>
  <c r="F842" i="1"/>
  <c r="E842" i="1"/>
  <c r="D842" i="1"/>
  <c r="C842" i="1"/>
  <c r="B842" i="1"/>
  <c r="B843" i="1" s="1"/>
  <c r="W841" i="1"/>
  <c r="N841" i="1"/>
  <c r="K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V841" i="1" s="1"/>
  <c r="V843" i="1" s="1"/>
  <c r="U839" i="1"/>
  <c r="T839" i="1"/>
  <c r="S839" i="1"/>
  <c r="R839" i="1"/>
  <c r="Q839" i="1"/>
  <c r="P839" i="1"/>
  <c r="O839" i="1"/>
  <c r="N839" i="1"/>
  <c r="M839" i="1"/>
  <c r="L839" i="1"/>
  <c r="K839" i="1"/>
  <c r="J839" i="1"/>
  <c r="J841" i="1" s="1"/>
  <c r="J843" i="1" s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R841" i="1" s="1"/>
  <c r="Q838" i="1"/>
  <c r="Q841" i="1" s="1"/>
  <c r="Q843" i="1" s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F841" i="1" s="1"/>
  <c r="E838" i="1"/>
  <c r="E841" i="1" s="1"/>
  <c r="E843" i="1" s="1"/>
  <c r="D838" i="1"/>
  <c r="C838" i="1"/>
  <c r="B838" i="1"/>
  <c r="Y837" i="1"/>
  <c r="Y841" i="1" s="1"/>
  <c r="X837" i="1"/>
  <c r="X841" i="1" s="1"/>
  <c r="X843" i="1" s="1"/>
  <c r="W837" i="1"/>
  <c r="V837" i="1"/>
  <c r="U837" i="1"/>
  <c r="U841" i="1" s="1"/>
  <c r="T837" i="1"/>
  <c r="T841" i="1" s="1"/>
  <c r="T843" i="1" s="1"/>
  <c r="S837" i="1"/>
  <c r="S841" i="1" s="1"/>
  <c r="R837" i="1"/>
  <c r="Q837" i="1"/>
  <c r="P837" i="1"/>
  <c r="P841" i="1" s="1"/>
  <c r="P843" i="1" s="1"/>
  <c r="O837" i="1"/>
  <c r="O841" i="1" s="1"/>
  <c r="N837" i="1"/>
  <c r="M837" i="1"/>
  <c r="M841" i="1" s="1"/>
  <c r="L837" i="1"/>
  <c r="L841" i="1" s="1"/>
  <c r="L843" i="1" s="1"/>
  <c r="K837" i="1"/>
  <c r="J837" i="1"/>
  <c r="I837" i="1"/>
  <c r="I841" i="1" s="1"/>
  <c r="H837" i="1"/>
  <c r="H841" i="1" s="1"/>
  <c r="G837" i="1"/>
  <c r="G841" i="1" s="1"/>
  <c r="F837" i="1"/>
  <c r="E837" i="1"/>
  <c r="D837" i="1"/>
  <c r="C837" i="1"/>
  <c r="C841" i="1" s="1"/>
  <c r="B837" i="1"/>
  <c r="Z835" i="1"/>
  <c r="Y832" i="1"/>
  <c r="X832" i="1"/>
  <c r="W832" i="1"/>
  <c r="W833" i="1" s="1"/>
  <c r="V832" i="1"/>
  <c r="V833" i="1" s="1"/>
  <c r="U832" i="1"/>
  <c r="U833" i="1" s="1"/>
  <c r="T832" i="1"/>
  <c r="S832" i="1"/>
  <c r="R832" i="1"/>
  <c r="Q832" i="1"/>
  <c r="Q833" i="1" s="1"/>
  <c r="P832" i="1"/>
  <c r="O832" i="1"/>
  <c r="N832" i="1"/>
  <c r="M832" i="1"/>
  <c r="Z832" i="1" s="1"/>
  <c r="L832" i="1"/>
  <c r="K832" i="1"/>
  <c r="K833" i="1" s="1"/>
  <c r="J832" i="1"/>
  <c r="I832" i="1"/>
  <c r="I833" i="1" s="1"/>
  <c r="H832" i="1"/>
  <c r="G832" i="1"/>
  <c r="F832" i="1"/>
  <c r="E832" i="1"/>
  <c r="E833" i="1" s="1"/>
  <c r="D832" i="1"/>
  <c r="AA832" i="1" s="1"/>
  <c r="C832" i="1"/>
  <c r="B832" i="1"/>
  <c r="V831" i="1"/>
  <c r="S831" i="1"/>
  <c r="J831" i="1"/>
  <c r="G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R831" i="1" s="1"/>
  <c r="R833" i="1" s="1"/>
  <c r="Q829" i="1"/>
  <c r="P829" i="1"/>
  <c r="O829" i="1"/>
  <c r="N829" i="1"/>
  <c r="N719" i="1" s="1"/>
  <c r="M829" i="1"/>
  <c r="L829" i="1"/>
  <c r="K829" i="1"/>
  <c r="J829" i="1"/>
  <c r="I829" i="1"/>
  <c r="H829" i="1"/>
  <c r="G829" i="1"/>
  <c r="F829" i="1"/>
  <c r="F831" i="1" s="1"/>
  <c r="F833" i="1" s="1"/>
  <c r="E829" i="1"/>
  <c r="D829" i="1"/>
  <c r="C829" i="1"/>
  <c r="B829" i="1"/>
  <c r="B719" i="1" s="1"/>
  <c r="B706" i="1" s="1"/>
  <c r="Y828" i="1"/>
  <c r="Y831" i="1" s="1"/>
  <c r="Y833" i="1" s="1"/>
  <c r="X828" i="1"/>
  <c r="W828" i="1"/>
  <c r="V828" i="1"/>
  <c r="U828" i="1"/>
  <c r="T828" i="1"/>
  <c r="S828" i="1"/>
  <c r="R828" i="1"/>
  <c r="Q828" i="1"/>
  <c r="Q718" i="1" s="1"/>
  <c r="P828" i="1"/>
  <c r="O828" i="1"/>
  <c r="N828" i="1"/>
  <c r="N831" i="1" s="1"/>
  <c r="M828" i="1"/>
  <c r="M831" i="1" s="1"/>
  <c r="M833" i="1" s="1"/>
  <c r="L828" i="1"/>
  <c r="K828" i="1"/>
  <c r="J828" i="1"/>
  <c r="I828" i="1"/>
  <c r="H828" i="1"/>
  <c r="G828" i="1"/>
  <c r="F828" i="1"/>
  <c r="E828" i="1"/>
  <c r="E718" i="1" s="1"/>
  <c r="D828" i="1"/>
  <c r="C828" i="1"/>
  <c r="B828" i="1"/>
  <c r="B831" i="1" s="1"/>
  <c r="Y827" i="1"/>
  <c r="X827" i="1"/>
  <c r="W827" i="1"/>
  <c r="W831" i="1" s="1"/>
  <c r="V827" i="1"/>
  <c r="U827" i="1"/>
  <c r="U831" i="1" s="1"/>
  <c r="T827" i="1"/>
  <c r="S827" i="1"/>
  <c r="R827" i="1"/>
  <c r="Q827" i="1"/>
  <c r="Q831" i="1" s="1"/>
  <c r="P827" i="1"/>
  <c r="P831" i="1" s="1"/>
  <c r="P833" i="1" s="1"/>
  <c r="O827" i="1"/>
  <c r="O831" i="1" s="1"/>
  <c r="N827" i="1"/>
  <c r="Z827" i="1" s="1"/>
  <c r="M827" i="1"/>
  <c r="L827" i="1"/>
  <c r="K827" i="1"/>
  <c r="K831" i="1" s="1"/>
  <c r="J827" i="1"/>
  <c r="I827" i="1"/>
  <c r="I831" i="1" s="1"/>
  <c r="H827" i="1"/>
  <c r="G827" i="1"/>
  <c r="F827" i="1"/>
  <c r="E827" i="1"/>
  <c r="E831" i="1" s="1"/>
  <c r="D827" i="1"/>
  <c r="AA827" i="1" s="1"/>
  <c r="C827" i="1"/>
  <c r="C831" i="1" s="1"/>
  <c r="B827" i="1"/>
  <c r="Y822" i="1"/>
  <c r="X822" i="1"/>
  <c r="W822" i="1"/>
  <c r="V822" i="1"/>
  <c r="U822" i="1"/>
  <c r="T822" i="1"/>
  <c r="S822" i="1"/>
  <c r="R822" i="1"/>
  <c r="R823" i="1" s="1"/>
  <c r="Q822" i="1"/>
  <c r="Q823" i="1" s="1"/>
  <c r="P822" i="1"/>
  <c r="P823" i="1" s="1"/>
  <c r="O822" i="1"/>
  <c r="N822" i="1"/>
  <c r="M822" i="1"/>
  <c r="L822" i="1"/>
  <c r="K822" i="1"/>
  <c r="J822" i="1"/>
  <c r="I822" i="1"/>
  <c r="H822" i="1"/>
  <c r="G822" i="1"/>
  <c r="F822" i="1"/>
  <c r="F823" i="1" s="1"/>
  <c r="E822" i="1"/>
  <c r="E823" i="1" s="1"/>
  <c r="D822" i="1"/>
  <c r="D823" i="1" s="1"/>
  <c r="C822" i="1"/>
  <c r="B822" i="1"/>
  <c r="Q821" i="1"/>
  <c r="N821" i="1"/>
  <c r="E821" i="1"/>
  <c r="B821" i="1"/>
  <c r="Y820" i="1"/>
  <c r="X820" i="1"/>
  <c r="W820" i="1"/>
  <c r="V820" i="1"/>
  <c r="U820" i="1"/>
  <c r="T820" i="1"/>
  <c r="S820" i="1"/>
  <c r="S720" i="1" s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G720" i="1" s="1"/>
  <c r="F820" i="1"/>
  <c r="E820" i="1"/>
  <c r="D820" i="1"/>
  <c r="AA820" i="1" s="1"/>
  <c r="C820" i="1"/>
  <c r="B820" i="1"/>
  <c r="Y819" i="1"/>
  <c r="Y821" i="1" s="1"/>
  <c r="Y823" i="1" s="1"/>
  <c r="X819" i="1"/>
  <c r="W819" i="1"/>
  <c r="V819" i="1"/>
  <c r="U819" i="1"/>
  <c r="U719" i="1" s="1"/>
  <c r="U706" i="1" s="1"/>
  <c r="T819" i="1"/>
  <c r="S819" i="1"/>
  <c r="R819" i="1"/>
  <c r="Q819" i="1"/>
  <c r="P819" i="1"/>
  <c r="O819" i="1"/>
  <c r="N819" i="1"/>
  <c r="M819" i="1"/>
  <c r="L819" i="1"/>
  <c r="K819" i="1"/>
  <c r="J819" i="1"/>
  <c r="I819" i="1"/>
  <c r="I719" i="1" s="1"/>
  <c r="I706" i="1" s="1"/>
  <c r="H819" i="1"/>
  <c r="G819" i="1"/>
  <c r="F819" i="1"/>
  <c r="E819" i="1"/>
  <c r="D819" i="1"/>
  <c r="C819" i="1"/>
  <c r="B819" i="1"/>
  <c r="Y818" i="1"/>
  <c r="X818" i="1"/>
  <c r="X718" i="1" s="1"/>
  <c r="X705" i="1" s="1"/>
  <c r="W818" i="1"/>
  <c r="V818" i="1"/>
  <c r="U818" i="1"/>
  <c r="U821" i="1" s="1"/>
  <c r="T818" i="1"/>
  <c r="T821" i="1" s="1"/>
  <c r="T823" i="1" s="1"/>
  <c r="S818" i="1"/>
  <c r="R818" i="1"/>
  <c r="Q818" i="1"/>
  <c r="P818" i="1"/>
  <c r="O818" i="1"/>
  <c r="N818" i="1"/>
  <c r="Z818" i="1" s="1"/>
  <c r="AB818" i="1" s="1"/>
  <c r="M818" i="1"/>
  <c r="L818" i="1"/>
  <c r="L718" i="1" s="1"/>
  <c r="L705" i="1" s="1"/>
  <c r="K818" i="1"/>
  <c r="J818" i="1"/>
  <c r="I818" i="1"/>
  <c r="I821" i="1" s="1"/>
  <c r="H818" i="1"/>
  <c r="H821" i="1" s="1"/>
  <c r="H823" i="1" s="1"/>
  <c r="G818" i="1"/>
  <c r="F818" i="1"/>
  <c r="E818" i="1"/>
  <c r="D818" i="1"/>
  <c r="C818" i="1"/>
  <c r="B818" i="1"/>
  <c r="Y817" i="1"/>
  <c r="X817" i="1"/>
  <c r="X821" i="1" s="1"/>
  <c r="W817" i="1"/>
  <c r="W821" i="1" s="1"/>
  <c r="W823" i="1" s="1"/>
  <c r="V817" i="1"/>
  <c r="V821" i="1" s="1"/>
  <c r="U817" i="1"/>
  <c r="T817" i="1"/>
  <c r="S817" i="1"/>
  <c r="R817" i="1"/>
  <c r="R821" i="1" s="1"/>
  <c r="Q817" i="1"/>
  <c r="P817" i="1"/>
  <c r="P821" i="1" s="1"/>
  <c r="O817" i="1"/>
  <c r="N817" i="1"/>
  <c r="M817" i="1"/>
  <c r="L817" i="1"/>
  <c r="L821" i="1" s="1"/>
  <c r="K817" i="1"/>
  <c r="K821" i="1" s="1"/>
  <c r="K823" i="1" s="1"/>
  <c r="J817" i="1"/>
  <c r="J821" i="1" s="1"/>
  <c r="I817" i="1"/>
  <c r="H817" i="1"/>
  <c r="G817" i="1"/>
  <c r="F817" i="1"/>
  <c r="F821" i="1" s="1"/>
  <c r="E817" i="1"/>
  <c r="D817" i="1"/>
  <c r="D821" i="1" s="1"/>
  <c r="C817" i="1"/>
  <c r="B817" i="1"/>
  <c r="F813" i="1"/>
  <c r="Y812" i="1"/>
  <c r="Y813" i="1" s="1"/>
  <c r="X812" i="1"/>
  <c r="X813" i="1" s="1"/>
  <c r="W812" i="1"/>
  <c r="W813" i="1" s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L813" i="1" s="1"/>
  <c r="K812" i="1"/>
  <c r="K813" i="1" s="1"/>
  <c r="J812" i="1"/>
  <c r="I812" i="1"/>
  <c r="H812" i="1"/>
  <c r="G812" i="1"/>
  <c r="F812" i="1"/>
  <c r="E812" i="1"/>
  <c r="D812" i="1"/>
  <c r="C812" i="1"/>
  <c r="B812" i="1"/>
  <c r="X811" i="1"/>
  <c r="U811" i="1"/>
  <c r="L811" i="1"/>
  <c r="I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T811" i="1" s="1"/>
  <c r="T813" i="1" s="1"/>
  <c r="S809" i="1"/>
  <c r="R809" i="1"/>
  <c r="Q809" i="1"/>
  <c r="P809" i="1"/>
  <c r="O809" i="1"/>
  <c r="N809" i="1"/>
  <c r="M809" i="1"/>
  <c r="L809" i="1"/>
  <c r="K809" i="1"/>
  <c r="J809" i="1"/>
  <c r="I809" i="1"/>
  <c r="H809" i="1"/>
  <c r="H811" i="1" s="1"/>
  <c r="H813" i="1" s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S718" i="1" s="1"/>
  <c r="S705" i="1" s="1"/>
  <c r="S695" i="1" s="1"/>
  <c r="R808" i="1"/>
  <c r="Q808" i="1"/>
  <c r="P808" i="1"/>
  <c r="P811" i="1" s="1"/>
  <c r="O808" i="1"/>
  <c r="O811" i="1" s="1"/>
  <c r="O813" i="1" s="1"/>
  <c r="N808" i="1"/>
  <c r="M808" i="1"/>
  <c r="L808" i="1"/>
  <c r="K808" i="1"/>
  <c r="J808" i="1"/>
  <c r="I808" i="1"/>
  <c r="H808" i="1"/>
  <c r="G808" i="1"/>
  <c r="G718" i="1" s="1"/>
  <c r="F808" i="1"/>
  <c r="E808" i="1"/>
  <c r="D808" i="1"/>
  <c r="D811" i="1" s="1"/>
  <c r="C808" i="1"/>
  <c r="C811" i="1" s="1"/>
  <c r="C813" i="1" s="1"/>
  <c r="B808" i="1"/>
  <c r="Y807" i="1"/>
  <c r="Y811" i="1" s="1"/>
  <c r="X807" i="1"/>
  <c r="W807" i="1"/>
  <c r="W811" i="1" s="1"/>
  <c r="V807" i="1"/>
  <c r="U807" i="1"/>
  <c r="T807" i="1"/>
  <c r="S807" i="1"/>
  <c r="S811" i="1" s="1"/>
  <c r="R807" i="1"/>
  <c r="R811" i="1" s="1"/>
  <c r="R813" i="1" s="1"/>
  <c r="Q807" i="1"/>
  <c r="Q811" i="1" s="1"/>
  <c r="P807" i="1"/>
  <c r="O807" i="1"/>
  <c r="N807" i="1"/>
  <c r="M807" i="1"/>
  <c r="M811" i="1" s="1"/>
  <c r="L807" i="1"/>
  <c r="K807" i="1"/>
  <c r="K811" i="1" s="1"/>
  <c r="J807" i="1"/>
  <c r="I807" i="1"/>
  <c r="H807" i="1"/>
  <c r="G807" i="1"/>
  <c r="G811" i="1" s="1"/>
  <c r="F807" i="1"/>
  <c r="F811" i="1" s="1"/>
  <c r="E807" i="1"/>
  <c r="E811" i="1" s="1"/>
  <c r="D807" i="1"/>
  <c r="C807" i="1"/>
  <c r="B807" i="1"/>
  <c r="B811" i="1" s="1"/>
  <c r="B813" i="1" s="1"/>
  <c r="Y802" i="1"/>
  <c r="X802" i="1"/>
  <c r="W802" i="1"/>
  <c r="V802" i="1"/>
  <c r="U802" i="1"/>
  <c r="T802" i="1"/>
  <c r="T803" i="1" s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H803" i="1" s="1"/>
  <c r="G802" i="1"/>
  <c r="G803" i="1" s="1"/>
  <c r="F802" i="1"/>
  <c r="E802" i="1"/>
  <c r="D802" i="1"/>
  <c r="C802" i="1"/>
  <c r="B802" i="1"/>
  <c r="S801" i="1"/>
  <c r="P801" i="1"/>
  <c r="G801" i="1"/>
  <c r="D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O801" i="1" s="1"/>
  <c r="O803" i="1" s="1"/>
  <c r="N799" i="1"/>
  <c r="Z799" i="1" s="1"/>
  <c r="AA799" i="1" s="1"/>
  <c r="M799" i="1"/>
  <c r="L799" i="1"/>
  <c r="K799" i="1"/>
  <c r="J799" i="1"/>
  <c r="I799" i="1"/>
  <c r="H799" i="1"/>
  <c r="G799" i="1"/>
  <c r="F799" i="1"/>
  <c r="E799" i="1"/>
  <c r="D799" i="1"/>
  <c r="C799" i="1"/>
  <c r="C801" i="1" s="1"/>
  <c r="C803" i="1" s="1"/>
  <c r="B799" i="1"/>
  <c r="Y798" i="1"/>
  <c r="X798" i="1"/>
  <c r="W798" i="1"/>
  <c r="V798" i="1"/>
  <c r="V801" i="1" s="1"/>
  <c r="V803" i="1" s="1"/>
  <c r="U798" i="1"/>
  <c r="T798" i="1"/>
  <c r="S798" i="1"/>
  <c r="R798" i="1"/>
  <c r="Q798" i="1"/>
  <c r="P798" i="1"/>
  <c r="O798" i="1"/>
  <c r="N798" i="1"/>
  <c r="N718" i="1" s="1"/>
  <c r="N705" i="1" s="1"/>
  <c r="M798" i="1"/>
  <c r="L798" i="1"/>
  <c r="K798" i="1"/>
  <c r="J798" i="1"/>
  <c r="J801" i="1" s="1"/>
  <c r="J803" i="1" s="1"/>
  <c r="I798" i="1"/>
  <c r="H798" i="1"/>
  <c r="G798" i="1"/>
  <c r="F798" i="1"/>
  <c r="E798" i="1"/>
  <c r="D798" i="1"/>
  <c r="C798" i="1"/>
  <c r="B798" i="1"/>
  <c r="B718" i="1" s="1"/>
  <c r="B705" i="1" s="1"/>
  <c r="Y797" i="1"/>
  <c r="Y801" i="1" s="1"/>
  <c r="Y803" i="1" s="1"/>
  <c r="X797" i="1"/>
  <c r="X801" i="1" s="1"/>
  <c r="W797" i="1"/>
  <c r="V797" i="1"/>
  <c r="U797" i="1"/>
  <c r="U801" i="1" s="1"/>
  <c r="U803" i="1" s="1"/>
  <c r="T797" i="1"/>
  <c r="T801" i="1" s="1"/>
  <c r="S797" i="1"/>
  <c r="R797" i="1"/>
  <c r="R801" i="1" s="1"/>
  <c r="Q797" i="1"/>
  <c r="P797" i="1"/>
  <c r="O797" i="1"/>
  <c r="N797" i="1"/>
  <c r="Z797" i="1" s="1"/>
  <c r="M797" i="1"/>
  <c r="M801" i="1" s="1"/>
  <c r="M803" i="1" s="1"/>
  <c r="L797" i="1"/>
  <c r="L801" i="1" s="1"/>
  <c r="K797" i="1"/>
  <c r="J797" i="1"/>
  <c r="I797" i="1"/>
  <c r="I801" i="1" s="1"/>
  <c r="I803" i="1" s="1"/>
  <c r="H797" i="1"/>
  <c r="H801" i="1" s="1"/>
  <c r="G797" i="1"/>
  <c r="F797" i="1"/>
  <c r="F801" i="1" s="1"/>
  <c r="E797" i="1"/>
  <c r="D797" i="1"/>
  <c r="C797" i="1"/>
  <c r="B797" i="1"/>
  <c r="B801" i="1" s="1"/>
  <c r="Y792" i="1"/>
  <c r="X792" i="1"/>
  <c r="W792" i="1"/>
  <c r="W793" i="1" s="1"/>
  <c r="V792" i="1"/>
  <c r="U792" i="1"/>
  <c r="T792" i="1"/>
  <c r="S792" i="1"/>
  <c r="R792" i="1"/>
  <c r="Q792" i="1"/>
  <c r="P792" i="1"/>
  <c r="O792" i="1"/>
  <c r="O793" i="1" s="1"/>
  <c r="N792" i="1"/>
  <c r="Z792" i="1" s="1"/>
  <c r="M792" i="1"/>
  <c r="L792" i="1"/>
  <c r="K792" i="1"/>
  <c r="K793" i="1" s="1"/>
  <c r="J792" i="1"/>
  <c r="I792" i="1"/>
  <c r="H792" i="1"/>
  <c r="G792" i="1"/>
  <c r="F792" i="1"/>
  <c r="E792" i="1"/>
  <c r="D792" i="1"/>
  <c r="C792" i="1"/>
  <c r="C793" i="1" s="1"/>
  <c r="B792" i="1"/>
  <c r="B793" i="1" s="1"/>
  <c r="W791" i="1"/>
  <c r="N791" i="1"/>
  <c r="K791" i="1"/>
  <c r="B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V791" i="1" s="1"/>
  <c r="U789" i="1"/>
  <c r="T789" i="1"/>
  <c r="S789" i="1"/>
  <c r="R789" i="1"/>
  <c r="Q789" i="1"/>
  <c r="P789" i="1"/>
  <c r="O789" i="1"/>
  <c r="N789" i="1"/>
  <c r="M789" i="1"/>
  <c r="L789" i="1"/>
  <c r="K789" i="1"/>
  <c r="J789" i="1"/>
  <c r="J791" i="1" s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R791" i="1" s="1"/>
  <c r="Q788" i="1"/>
  <c r="Q791" i="1" s="1"/>
  <c r="Q793" i="1" s="1"/>
  <c r="P788" i="1"/>
  <c r="O788" i="1"/>
  <c r="N788" i="1"/>
  <c r="M788" i="1"/>
  <c r="Z788" i="1" s="1"/>
  <c r="L788" i="1"/>
  <c r="K788" i="1"/>
  <c r="J788" i="1"/>
  <c r="I788" i="1"/>
  <c r="H788" i="1"/>
  <c r="G788" i="1"/>
  <c r="F788" i="1"/>
  <c r="F791" i="1" s="1"/>
  <c r="E788" i="1"/>
  <c r="E791" i="1" s="1"/>
  <c r="E793" i="1" s="1"/>
  <c r="D788" i="1"/>
  <c r="C788" i="1"/>
  <c r="B788" i="1"/>
  <c r="Y787" i="1"/>
  <c r="Y791" i="1" s="1"/>
  <c r="X787" i="1"/>
  <c r="X791" i="1" s="1"/>
  <c r="X793" i="1" s="1"/>
  <c r="W787" i="1"/>
  <c r="V787" i="1"/>
  <c r="U787" i="1"/>
  <c r="U791" i="1" s="1"/>
  <c r="T787" i="1"/>
  <c r="T791" i="1" s="1"/>
  <c r="T793" i="1" s="1"/>
  <c r="S787" i="1"/>
  <c r="S791" i="1" s="1"/>
  <c r="R787" i="1"/>
  <c r="Q787" i="1"/>
  <c r="P787" i="1"/>
  <c r="P791" i="1" s="1"/>
  <c r="P793" i="1" s="1"/>
  <c r="O787" i="1"/>
  <c r="O791" i="1" s="1"/>
  <c r="N787" i="1"/>
  <c r="M787" i="1"/>
  <c r="Z787" i="1" s="1"/>
  <c r="AB787" i="1" s="1"/>
  <c r="L787" i="1"/>
  <c r="L791" i="1" s="1"/>
  <c r="L793" i="1" s="1"/>
  <c r="K787" i="1"/>
  <c r="J787" i="1"/>
  <c r="I787" i="1"/>
  <c r="I791" i="1" s="1"/>
  <c r="H787" i="1"/>
  <c r="H791" i="1" s="1"/>
  <c r="H793" i="1" s="1"/>
  <c r="G787" i="1"/>
  <c r="G791" i="1" s="1"/>
  <c r="F787" i="1"/>
  <c r="E787" i="1"/>
  <c r="D787" i="1"/>
  <c r="C787" i="1"/>
  <c r="C791" i="1" s="1"/>
  <c r="B787" i="1"/>
  <c r="Y782" i="1"/>
  <c r="X782" i="1"/>
  <c r="W782" i="1"/>
  <c r="V782" i="1"/>
  <c r="V783" i="1" s="1"/>
  <c r="U782" i="1"/>
  <c r="T782" i="1"/>
  <c r="S782" i="1"/>
  <c r="R782" i="1"/>
  <c r="Q782" i="1"/>
  <c r="P782" i="1"/>
  <c r="O782" i="1"/>
  <c r="N782" i="1"/>
  <c r="M782" i="1"/>
  <c r="L782" i="1"/>
  <c r="K782" i="1"/>
  <c r="J782" i="1"/>
  <c r="J783" i="1" s="1"/>
  <c r="I782" i="1"/>
  <c r="H782" i="1"/>
  <c r="G782" i="1"/>
  <c r="F782" i="1"/>
  <c r="E782" i="1"/>
  <c r="D782" i="1"/>
  <c r="C782" i="1"/>
  <c r="B782" i="1"/>
  <c r="U781" i="1"/>
  <c r="R781" i="1"/>
  <c r="I781" i="1"/>
  <c r="F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X781" i="1" s="1"/>
  <c r="X783" i="1" s="1"/>
  <c r="W777" i="1"/>
  <c r="W781" i="1" s="1"/>
  <c r="W783" i="1" s="1"/>
  <c r="V777" i="1"/>
  <c r="V781" i="1" s="1"/>
  <c r="U777" i="1"/>
  <c r="T777" i="1"/>
  <c r="T781" i="1" s="1"/>
  <c r="S777" i="1"/>
  <c r="R777" i="1"/>
  <c r="Q777" i="1"/>
  <c r="Q781" i="1" s="1"/>
  <c r="P777" i="1"/>
  <c r="P781" i="1" s="1"/>
  <c r="O777" i="1"/>
  <c r="O781" i="1" s="1"/>
  <c r="O783" i="1" s="1"/>
  <c r="N777" i="1"/>
  <c r="N781" i="1" s="1"/>
  <c r="M777" i="1"/>
  <c r="L777" i="1"/>
  <c r="L781" i="1" s="1"/>
  <c r="L783" i="1" s="1"/>
  <c r="K777" i="1"/>
  <c r="K781" i="1" s="1"/>
  <c r="K783" i="1" s="1"/>
  <c r="J777" i="1"/>
  <c r="J781" i="1" s="1"/>
  <c r="I777" i="1"/>
  <c r="H777" i="1"/>
  <c r="H781" i="1" s="1"/>
  <c r="G777" i="1"/>
  <c r="F777" i="1"/>
  <c r="E777" i="1"/>
  <c r="E781" i="1" s="1"/>
  <c r="D777" i="1"/>
  <c r="C777" i="1"/>
  <c r="C781" i="1" s="1"/>
  <c r="C783" i="1" s="1"/>
  <c r="B777" i="1"/>
  <c r="B781" i="1" s="1"/>
  <c r="Y772" i="1"/>
  <c r="X772" i="1"/>
  <c r="W772" i="1"/>
  <c r="V772" i="1"/>
  <c r="U772" i="1"/>
  <c r="T772" i="1"/>
  <c r="T773" i="1" s="1"/>
  <c r="S772" i="1"/>
  <c r="R772" i="1"/>
  <c r="Q772" i="1"/>
  <c r="P772" i="1"/>
  <c r="O772" i="1"/>
  <c r="N772" i="1"/>
  <c r="M772" i="1"/>
  <c r="L772" i="1"/>
  <c r="K772" i="1"/>
  <c r="J772" i="1"/>
  <c r="I772" i="1"/>
  <c r="H772" i="1"/>
  <c r="H773" i="1" s="1"/>
  <c r="G772" i="1"/>
  <c r="F772" i="1"/>
  <c r="E772" i="1"/>
  <c r="D772" i="1"/>
  <c r="C772" i="1"/>
  <c r="B772" i="1"/>
  <c r="Y771" i="1"/>
  <c r="P771" i="1"/>
  <c r="M771" i="1"/>
  <c r="D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W718" i="1" s="1"/>
  <c r="V768" i="1"/>
  <c r="U768" i="1"/>
  <c r="T768" i="1"/>
  <c r="T771" i="1" s="1"/>
  <c r="S768" i="1"/>
  <c r="R768" i="1"/>
  <c r="Q768" i="1"/>
  <c r="P768" i="1"/>
  <c r="O768" i="1"/>
  <c r="N768" i="1"/>
  <c r="M768" i="1"/>
  <c r="L768" i="1"/>
  <c r="K768" i="1"/>
  <c r="J768" i="1"/>
  <c r="I768" i="1"/>
  <c r="H768" i="1"/>
  <c r="H771" i="1" s="1"/>
  <c r="G768" i="1"/>
  <c r="F768" i="1"/>
  <c r="E768" i="1"/>
  <c r="D768" i="1"/>
  <c r="C768" i="1"/>
  <c r="B768" i="1"/>
  <c r="Y767" i="1"/>
  <c r="X767" i="1"/>
  <c r="X771" i="1" s="1"/>
  <c r="W767" i="1"/>
  <c r="V767" i="1"/>
  <c r="V771" i="1" s="1"/>
  <c r="V773" i="1" s="1"/>
  <c r="U767" i="1"/>
  <c r="U771" i="1" s="1"/>
  <c r="T767" i="1"/>
  <c r="S767" i="1"/>
  <c r="S771" i="1" s="1"/>
  <c r="S773" i="1" s="1"/>
  <c r="R767" i="1"/>
  <c r="Q767" i="1"/>
  <c r="Q771" i="1" s="1"/>
  <c r="P767" i="1"/>
  <c r="O767" i="1"/>
  <c r="O771" i="1" s="1"/>
  <c r="N767" i="1"/>
  <c r="N771" i="1" s="1"/>
  <c r="N773" i="1" s="1"/>
  <c r="M767" i="1"/>
  <c r="L767" i="1"/>
  <c r="L771" i="1" s="1"/>
  <c r="K767" i="1"/>
  <c r="J767" i="1"/>
  <c r="J771" i="1" s="1"/>
  <c r="J773" i="1" s="1"/>
  <c r="I767" i="1"/>
  <c r="I771" i="1" s="1"/>
  <c r="H767" i="1"/>
  <c r="G767" i="1"/>
  <c r="G771" i="1" s="1"/>
  <c r="G773" i="1" s="1"/>
  <c r="F767" i="1"/>
  <c r="E767" i="1"/>
  <c r="E771" i="1" s="1"/>
  <c r="D767" i="1"/>
  <c r="C767" i="1"/>
  <c r="C771" i="1" s="1"/>
  <c r="B767" i="1"/>
  <c r="B771" i="1" s="1"/>
  <c r="B773" i="1" s="1"/>
  <c r="Q763" i="1"/>
  <c r="E763" i="1"/>
  <c r="Y762" i="1"/>
  <c r="X762" i="1"/>
  <c r="W762" i="1"/>
  <c r="V762" i="1"/>
  <c r="V763" i="1" s="1"/>
  <c r="U762" i="1"/>
  <c r="T762" i="1"/>
  <c r="S762" i="1"/>
  <c r="R762" i="1"/>
  <c r="Q762" i="1"/>
  <c r="P762" i="1"/>
  <c r="P763" i="1" s="1"/>
  <c r="O762" i="1"/>
  <c r="O763" i="1" s="1"/>
  <c r="N762" i="1"/>
  <c r="Z762" i="1" s="1"/>
  <c r="M762" i="1"/>
  <c r="L762" i="1"/>
  <c r="K762" i="1"/>
  <c r="J762" i="1"/>
  <c r="J763" i="1" s="1"/>
  <c r="I762" i="1"/>
  <c r="H762" i="1"/>
  <c r="G762" i="1"/>
  <c r="F762" i="1"/>
  <c r="E762" i="1"/>
  <c r="D762" i="1"/>
  <c r="D763" i="1" s="1"/>
  <c r="C762" i="1"/>
  <c r="C763" i="1" s="1"/>
  <c r="B762" i="1"/>
  <c r="W761" i="1"/>
  <c r="T761" i="1"/>
  <c r="K761" i="1"/>
  <c r="H761" i="1"/>
  <c r="Y760" i="1"/>
  <c r="Y720" i="1" s="1"/>
  <c r="Y707" i="1" s="1"/>
  <c r="Y697" i="1" s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O719" i="1" s="1"/>
  <c r="N759" i="1"/>
  <c r="M759" i="1"/>
  <c r="L759" i="1"/>
  <c r="K759" i="1"/>
  <c r="J759" i="1"/>
  <c r="I759" i="1"/>
  <c r="H759" i="1"/>
  <c r="G759" i="1"/>
  <c r="F759" i="1"/>
  <c r="E759" i="1"/>
  <c r="D759" i="1"/>
  <c r="C759" i="1"/>
  <c r="C719" i="1" s="1"/>
  <c r="B759" i="1"/>
  <c r="Y758" i="1"/>
  <c r="X758" i="1"/>
  <c r="W758" i="1"/>
  <c r="V758" i="1"/>
  <c r="U758" i="1"/>
  <c r="T758" i="1"/>
  <c r="S758" i="1"/>
  <c r="R758" i="1"/>
  <c r="R718" i="1" s="1"/>
  <c r="Q758" i="1"/>
  <c r="P758" i="1"/>
  <c r="O758" i="1"/>
  <c r="O761" i="1" s="1"/>
  <c r="N758" i="1"/>
  <c r="Z758" i="1" s="1"/>
  <c r="M758" i="1"/>
  <c r="L758" i="1"/>
  <c r="K758" i="1"/>
  <c r="J758" i="1"/>
  <c r="I758" i="1"/>
  <c r="H758" i="1"/>
  <c r="G758" i="1"/>
  <c r="F758" i="1"/>
  <c r="F718" i="1" s="1"/>
  <c r="E758" i="1"/>
  <c r="D758" i="1"/>
  <c r="C758" i="1"/>
  <c r="C761" i="1" s="1"/>
  <c r="B758" i="1"/>
  <c r="Y757" i="1"/>
  <c r="X757" i="1"/>
  <c r="X761" i="1" s="1"/>
  <c r="W757" i="1"/>
  <c r="V757" i="1"/>
  <c r="V761" i="1" s="1"/>
  <c r="U757" i="1"/>
  <c r="T757" i="1"/>
  <c r="S757" i="1"/>
  <c r="S761" i="1" s="1"/>
  <c r="R757" i="1"/>
  <c r="R761" i="1" s="1"/>
  <c r="Q757" i="1"/>
  <c r="Q761" i="1" s="1"/>
  <c r="P757" i="1"/>
  <c r="P761" i="1" s="1"/>
  <c r="O757" i="1"/>
  <c r="N757" i="1"/>
  <c r="N761" i="1" s="1"/>
  <c r="N763" i="1" s="1"/>
  <c r="M757" i="1"/>
  <c r="L757" i="1"/>
  <c r="L761" i="1" s="1"/>
  <c r="K757" i="1"/>
  <c r="J757" i="1"/>
  <c r="J761" i="1" s="1"/>
  <c r="I757" i="1"/>
  <c r="H757" i="1"/>
  <c r="G757" i="1"/>
  <c r="G761" i="1" s="1"/>
  <c r="F757" i="1"/>
  <c r="F761" i="1" s="1"/>
  <c r="E757" i="1"/>
  <c r="E761" i="1" s="1"/>
  <c r="D757" i="1"/>
  <c r="D761" i="1" s="1"/>
  <c r="C757" i="1"/>
  <c r="B757" i="1"/>
  <c r="B761" i="1" s="1"/>
  <c r="B763" i="1" s="1"/>
  <c r="L753" i="1"/>
  <c r="Y752" i="1"/>
  <c r="X752" i="1"/>
  <c r="W752" i="1"/>
  <c r="W753" i="1" s="1"/>
  <c r="V752" i="1"/>
  <c r="U752" i="1"/>
  <c r="T752" i="1"/>
  <c r="S752" i="1"/>
  <c r="S753" i="1" s="1"/>
  <c r="R752" i="1"/>
  <c r="Q752" i="1"/>
  <c r="Q753" i="1" s="1"/>
  <c r="P752" i="1"/>
  <c r="O752" i="1"/>
  <c r="N752" i="1"/>
  <c r="M752" i="1"/>
  <c r="L752" i="1"/>
  <c r="K752" i="1"/>
  <c r="K753" i="1" s="1"/>
  <c r="J752" i="1"/>
  <c r="I752" i="1"/>
  <c r="H752" i="1"/>
  <c r="G752" i="1"/>
  <c r="G753" i="1" s="1"/>
  <c r="F752" i="1"/>
  <c r="E752" i="1"/>
  <c r="E753" i="1" s="1"/>
  <c r="D752" i="1"/>
  <c r="C752" i="1"/>
  <c r="B752" i="1"/>
  <c r="R751" i="1"/>
  <c r="R753" i="1" s="1"/>
  <c r="F751" i="1"/>
  <c r="F753" i="1" s="1"/>
  <c r="Y750" i="1"/>
  <c r="X750" i="1"/>
  <c r="W750" i="1"/>
  <c r="V750" i="1"/>
  <c r="U750" i="1"/>
  <c r="T750" i="1"/>
  <c r="T720" i="1" s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H720" i="1" s="1"/>
  <c r="G750" i="1"/>
  <c r="F750" i="1"/>
  <c r="E750" i="1"/>
  <c r="D750" i="1"/>
  <c r="C750" i="1"/>
  <c r="B750" i="1"/>
  <c r="Y749" i="1"/>
  <c r="X749" i="1"/>
  <c r="W749" i="1"/>
  <c r="V749" i="1"/>
  <c r="V719" i="1" s="1"/>
  <c r="U749" i="1"/>
  <c r="T749" i="1"/>
  <c r="S749" i="1"/>
  <c r="R749" i="1"/>
  <c r="Q749" i="1"/>
  <c r="P749" i="1"/>
  <c r="O749" i="1"/>
  <c r="N749" i="1"/>
  <c r="Z749" i="1" s="1"/>
  <c r="M749" i="1"/>
  <c r="L749" i="1"/>
  <c r="K749" i="1"/>
  <c r="J749" i="1"/>
  <c r="J719" i="1" s="1"/>
  <c r="I749" i="1"/>
  <c r="H749" i="1"/>
  <c r="G749" i="1"/>
  <c r="F749" i="1"/>
  <c r="E749" i="1"/>
  <c r="D749" i="1"/>
  <c r="C749" i="1"/>
  <c r="B749" i="1"/>
  <c r="Y748" i="1"/>
  <c r="Y718" i="1" s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X753" i="1" s="1"/>
  <c r="W747" i="1"/>
  <c r="W751" i="1" s="1"/>
  <c r="V747" i="1"/>
  <c r="U747" i="1"/>
  <c r="U751" i="1" s="1"/>
  <c r="U753" i="1" s="1"/>
  <c r="T747" i="1"/>
  <c r="T751" i="1" s="1"/>
  <c r="S747" i="1"/>
  <c r="S751" i="1" s="1"/>
  <c r="R747" i="1"/>
  <c r="Q747" i="1"/>
  <c r="Q751" i="1" s="1"/>
  <c r="P747" i="1"/>
  <c r="O747" i="1"/>
  <c r="O751" i="1" s="1"/>
  <c r="N747" i="1"/>
  <c r="N751" i="1" s="1"/>
  <c r="M747" i="1"/>
  <c r="Z747" i="1" s="1"/>
  <c r="L747" i="1"/>
  <c r="L751" i="1" s="1"/>
  <c r="K747" i="1"/>
  <c r="K751" i="1" s="1"/>
  <c r="J747" i="1"/>
  <c r="I747" i="1"/>
  <c r="I751" i="1" s="1"/>
  <c r="I753" i="1" s="1"/>
  <c r="H747" i="1"/>
  <c r="H751" i="1" s="1"/>
  <c r="G747" i="1"/>
  <c r="G751" i="1" s="1"/>
  <c r="F747" i="1"/>
  <c r="E747" i="1"/>
  <c r="E751" i="1" s="1"/>
  <c r="D747" i="1"/>
  <c r="C747" i="1"/>
  <c r="C751" i="1" s="1"/>
  <c r="B747" i="1"/>
  <c r="B751" i="1" s="1"/>
  <c r="Z745" i="1"/>
  <c r="Y742" i="1"/>
  <c r="Y743" i="1" s="1"/>
  <c r="X742" i="1"/>
  <c r="W742" i="1"/>
  <c r="V742" i="1"/>
  <c r="U742" i="1"/>
  <c r="T742" i="1"/>
  <c r="S742" i="1"/>
  <c r="R742" i="1"/>
  <c r="R743" i="1" s="1"/>
  <c r="Q742" i="1"/>
  <c r="P742" i="1"/>
  <c r="P743" i="1" s="1"/>
  <c r="O742" i="1"/>
  <c r="O743" i="1" s="1"/>
  <c r="N742" i="1"/>
  <c r="M742" i="1"/>
  <c r="L742" i="1"/>
  <c r="K742" i="1"/>
  <c r="J742" i="1"/>
  <c r="I742" i="1"/>
  <c r="H742" i="1"/>
  <c r="G742" i="1"/>
  <c r="F742" i="1"/>
  <c r="F743" i="1" s="1"/>
  <c r="E742" i="1"/>
  <c r="D742" i="1"/>
  <c r="C742" i="1"/>
  <c r="C743" i="1" s="1"/>
  <c r="B742" i="1"/>
  <c r="N741" i="1"/>
  <c r="N743" i="1" s="1"/>
  <c r="B741" i="1"/>
  <c r="B743" i="1" s="1"/>
  <c r="Y740" i="1"/>
  <c r="X740" i="1"/>
  <c r="W740" i="1"/>
  <c r="V740" i="1"/>
  <c r="U740" i="1"/>
  <c r="T740" i="1"/>
  <c r="S740" i="1"/>
  <c r="R740" i="1"/>
  <c r="Q740" i="1"/>
  <c r="P740" i="1"/>
  <c r="P720" i="1" s="1"/>
  <c r="P707" i="1" s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R719" i="1" s="1"/>
  <c r="R706" i="1" s="1"/>
  <c r="Q739" i="1"/>
  <c r="P739" i="1"/>
  <c r="O739" i="1"/>
  <c r="N739" i="1"/>
  <c r="M739" i="1"/>
  <c r="L739" i="1"/>
  <c r="K739" i="1"/>
  <c r="J739" i="1"/>
  <c r="I739" i="1"/>
  <c r="H739" i="1"/>
  <c r="G739" i="1"/>
  <c r="F739" i="1"/>
  <c r="F719" i="1" s="1"/>
  <c r="F706" i="1" s="1"/>
  <c r="E739" i="1"/>
  <c r="D739" i="1"/>
  <c r="C739" i="1"/>
  <c r="B739" i="1"/>
  <c r="Y738" i="1"/>
  <c r="X738" i="1"/>
  <c r="W738" i="1"/>
  <c r="V738" i="1"/>
  <c r="U738" i="1"/>
  <c r="U718" i="1" s="1"/>
  <c r="U705" i="1" s="1"/>
  <c r="T738" i="1"/>
  <c r="S738" i="1"/>
  <c r="R738" i="1"/>
  <c r="Q738" i="1"/>
  <c r="P738" i="1"/>
  <c r="O738" i="1"/>
  <c r="N738" i="1"/>
  <c r="M738" i="1"/>
  <c r="L738" i="1"/>
  <c r="K738" i="1"/>
  <c r="J738" i="1"/>
  <c r="I738" i="1"/>
  <c r="I718" i="1" s="1"/>
  <c r="I705" i="1" s="1"/>
  <c r="H738" i="1"/>
  <c r="G738" i="1"/>
  <c r="F738" i="1"/>
  <c r="E738" i="1"/>
  <c r="D738" i="1"/>
  <c r="C738" i="1"/>
  <c r="B738" i="1"/>
  <c r="Y737" i="1"/>
  <c r="Y741" i="1" s="1"/>
  <c r="X737" i="1"/>
  <c r="W737" i="1"/>
  <c r="W741" i="1" s="1"/>
  <c r="V737" i="1"/>
  <c r="V741" i="1" s="1"/>
  <c r="U737" i="1"/>
  <c r="U741" i="1" s="1"/>
  <c r="T737" i="1"/>
  <c r="T741" i="1" s="1"/>
  <c r="T743" i="1" s="1"/>
  <c r="S737" i="1"/>
  <c r="S741" i="1" s="1"/>
  <c r="R737" i="1"/>
  <c r="R741" i="1" s="1"/>
  <c r="Q737" i="1"/>
  <c r="Q741" i="1" s="1"/>
  <c r="Q743" i="1" s="1"/>
  <c r="P737" i="1"/>
  <c r="P741" i="1" s="1"/>
  <c r="O737" i="1"/>
  <c r="O741" i="1" s="1"/>
  <c r="N737" i="1"/>
  <c r="M737" i="1"/>
  <c r="L737" i="1"/>
  <c r="K737" i="1"/>
  <c r="K741" i="1" s="1"/>
  <c r="J737" i="1"/>
  <c r="J741" i="1" s="1"/>
  <c r="I737" i="1"/>
  <c r="I741" i="1" s="1"/>
  <c r="H737" i="1"/>
  <c r="H741" i="1" s="1"/>
  <c r="H743" i="1" s="1"/>
  <c r="G737" i="1"/>
  <c r="G741" i="1" s="1"/>
  <c r="F737" i="1"/>
  <c r="F741" i="1" s="1"/>
  <c r="E737" i="1"/>
  <c r="E741" i="1" s="1"/>
  <c r="E743" i="1" s="1"/>
  <c r="D737" i="1"/>
  <c r="C737" i="1"/>
  <c r="C741" i="1" s="1"/>
  <c r="B737" i="1"/>
  <c r="Y732" i="1"/>
  <c r="X732" i="1"/>
  <c r="X733" i="1" s="1"/>
  <c r="W732" i="1"/>
  <c r="V732" i="1"/>
  <c r="V733" i="1" s="1"/>
  <c r="U732" i="1"/>
  <c r="U733" i="1" s="1"/>
  <c r="T732" i="1"/>
  <c r="T733" i="1" s="1"/>
  <c r="S732" i="1"/>
  <c r="S733" i="1" s="1"/>
  <c r="R732" i="1"/>
  <c r="Q732" i="1"/>
  <c r="P732" i="1"/>
  <c r="O732" i="1"/>
  <c r="N732" i="1"/>
  <c r="M732" i="1"/>
  <c r="L732" i="1"/>
  <c r="L733" i="1" s="1"/>
  <c r="K732" i="1"/>
  <c r="J732" i="1"/>
  <c r="J733" i="1" s="1"/>
  <c r="I732" i="1"/>
  <c r="I733" i="1" s="1"/>
  <c r="H732" i="1"/>
  <c r="G732" i="1"/>
  <c r="G733" i="1" s="1"/>
  <c r="F732" i="1"/>
  <c r="E732" i="1"/>
  <c r="D732" i="1"/>
  <c r="C732" i="1"/>
  <c r="B732" i="1"/>
  <c r="T731" i="1"/>
  <c r="H731" i="1"/>
  <c r="Y730" i="1"/>
  <c r="X730" i="1"/>
  <c r="W730" i="1"/>
  <c r="W720" i="1" s="1"/>
  <c r="W707" i="1" s="1"/>
  <c r="W697" i="1" s="1"/>
  <c r="V730" i="1"/>
  <c r="U730" i="1"/>
  <c r="T730" i="1"/>
  <c r="S730" i="1"/>
  <c r="R730" i="1"/>
  <c r="Q730" i="1"/>
  <c r="P730" i="1"/>
  <c r="O730" i="1"/>
  <c r="N730" i="1"/>
  <c r="M730" i="1"/>
  <c r="L730" i="1"/>
  <c r="K730" i="1"/>
  <c r="K720" i="1" s="1"/>
  <c r="K707" i="1" s="1"/>
  <c r="K697" i="1" s="1"/>
  <c r="J730" i="1"/>
  <c r="I730" i="1"/>
  <c r="H730" i="1"/>
  <c r="G730" i="1"/>
  <c r="F730" i="1"/>
  <c r="E730" i="1"/>
  <c r="D730" i="1"/>
  <c r="C730" i="1"/>
  <c r="B730" i="1"/>
  <c r="Y729" i="1"/>
  <c r="Y719" i="1" s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V727" i="1"/>
  <c r="V731" i="1" s="1"/>
  <c r="U727" i="1"/>
  <c r="U731" i="1" s="1"/>
  <c r="T727" i="1"/>
  <c r="S727" i="1"/>
  <c r="S731" i="1" s="1"/>
  <c r="R727" i="1"/>
  <c r="R731" i="1" s="1"/>
  <c r="Q727" i="1"/>
  <c r="Q731" i="1" s="1"/>
  <c r="P727" i="1"/>
  <c r="P731" i="1" s="1"/>
  <c r="O727" i="1"/>
  <c r="O731" i="1" s="1"/>
  <c r="O733" i="1" s="1"/>
  <c r="N727" i="1"/>
  <c r="N731" i="1" s="1"/>
  <c r="M727" i="1"/>
  <c r="M731" i="1" s="1"/>
  <c r="L727" i="1"/>
  <c r="L731" i="1" s="1"/>
  <c r="K727" i="1"/>
  <c r="J727" i="1"/>
  <c r="J731" i="1" s="1"/>
  <c r="I727" i="1"/>
  <c r="I731" i="1" s="1"/>
  <c r="H727" i="1"/>
  <c r="G727" i="1"/>
  <c r="G731" i="1" s="1"/>
  <c r="F727" i="1"/>
  <c r="F731" i="1" s="1"/>
  <c r="E727" i="1"/>
  <c r="E731" i="1" s="1"/>
  <c r="D727" i="1"/>
  <c r="C727" i="1"/>
  <c r="C731" i="1" s="1"/>
  <c r="C733" i="1" s="1"/>
  <c r="B727" i="1"/>
  <c r="B731" i="1" s="1"/>
  <c r="X722" i="1"/>
  <c r="V722" i="1"/>
  <c r="L722" i="1"/>
  <c r="J722" i="1"/>
  <c r="V720" i="1"/>
  <c r="R720" i="1"/>
  <c r="R707" i="1" s="1"/>
  <c r="R697" i="1" s="1"/>
  <c r="O720" i="1"/>
  <c r="J720" i="1"/>
  <c r="F720" i="1"/>
  <c r="F707" i="1" s="1"/>
  <c r="F697" i="1" s="1"/>
  <c r="C720" i="1"/>
  <c r="X719" i="1"/>
  <c r="T719" i="1"/>
  <c r="Q719" i="1"/>
  <c r="L719" i="1"/>
  <c r="H719" i="1"/>
  <c r="E719" i="1"/>
  <c r="T718" i="1"/>
  <c r="O718" i="1"/>
  <c r="K718" i="1"/>
  <c r="J718" i="1"/>
  <c r="H718" i="1"/>
  <c r="C718" i="1"/>
  <c r="Y717" i="1"/>
  <c r="Y721" i="1" s="1"/>
  <c r="W717" i="1"/>
  <c r="R717" i="1"/>
  <c r="M717" i="1"/>
  <c r="K717" i="1"/>
  <c r="T707" i="1"/>
  <c r="T697" i="1" s="1"/>
  <c r="H707" i="1"/>
  <c r="X706" i="1"/>
  <c r="V706" i="1"/>
  <c r="Q706" i="1"/>
  <c r="O706" i="1"/>
  <c r="L706" i="1"/>
  <c r="J706" i="1"/>
  <c r="J696" i="1" s="1"/>
  <c r="E706" i="1"/>
  <c r="C706" i="1"/>
  <c r="Y705" i="1"/>
  <c r="Y695" i="1" s="1"/>
  <c r="T705" i="1"/>
  <c r="T695" i="1" s="1"/>
  <c r="R705" i="1"/>
  <c r="O705" i="1"/>
  <c r="O695" i="1" s="1"/>
  <c r="J705" i="1"/>
  <c r="H705" i="1"/>
  <c r="G705" i="1"/>
  <c r="G695" i="1" s="1"/>
  <c r="F705" i="1"/>
  <c r="C705" i="1"/>
  <c r="C695" i="1" s="1"/>
  <c r="Z701" i="1"/>
  <c r="P697" i="1"/>
  <c r="H697" i="1"/>
  <c r="X696" i="1"/>
  <c r="V696" i="1"/>
  <c r="U696" i="1"/>
  <c r="R696" i="1"/>
  <c r="Q696" i="1"/>
  <c r="O696" i="1"/>
  <c r="L696" i="1"/>
  <c r="I696" i="1"/>
  <c r="F696" i="1"/>
  <c r="E696" i="1"/>
  <c r="C696" i="1"/>
  <c r="B696" i="1"/>
  <c r="X695" i="1"/>
  <c r="V695" i="1"/>
  <c r="U695" i="1"/>
  <c r="R695" i="1"/>
  <c r="N695" i="1"/>
  <c r="L695" i="1"/>
  <c r="J695" i="1"/>
  <c r="I695" i="1"/>
  <c r="H695" i="1"/>
  <c r="F695" i="1"/>
  <c r="B695" i="1"/>
  <c r="Y689" i="1"/>
  <c r="X689" i="1"/>
  <c r="W689" i="1"/>
  <c r="W690" i="1" s="1"/>
  <c r="V689" i="1"/>
  <c r="V690" i="1" s="1"/>
  <c r="U689" i="1"/>
  <c r="T689" i="1"/>
  <c r="T690" i="1" s="1"/>
  <c r="S689" i="1"/>
  <c r="R689" i="1"/>
  <c r="Q689" i="1"/>
  <c r="P689" i="1"/>
  <c r="O689" i="1"/>
  <c r="N689" i="1"/>
  <c r="M689" i="1"/>
  <c r="L689" i="1"/>
  <c r="K689" i="1"/>
  <c r="K690" i="1" s="1"/>
  <c r="J689" i="1"/>
  <c r="J690" i="1" s="1"/>
  <c r="I689" i="1"/>
  <c r="H689" i="1"/>
  <c r="H690" i="1" s="1"/>
  <c r="G689" i="1"/>
  <c r="F689" i="1"/>
  <c r="E689" i="1"/>
  <c r="D689" i="1"/>
  <c r="C689" i="1"/>
  <c r="B689" i="1"/>
  <c r="W688" i="1"/>
  <c r="T688" i="1"/>
  <c r="R688" i="1"/>
  <c r="R690" i="1" s="1"/>
  <c r="K688" i="1"/>
  <c r="H688" i="1"/>
  <c r="F688" i="1"/>
  <c r="F690" i="1" s="1"/>
  <c r="Y687" i="1"/>
  <c r="X687" i="1"/>
  <c r="W687" i="1"/>
  <c r="V687" i="1"/>
  <c r="U687" i="1"/>
  <c r="T687" i="1"/>
  <c r="S687" i="1"/>
  <c r="S688" i="1" s="1"/>
  <c r="R687" i="1"/>
  <c r="Q687" i="1"/>
  <c r="P687" i="1"/>
  <c r="O687" i="1"/>
  <c r="N687" i="1"/>
  <c r="M687" i="1"/>
  <c r="Z687" i="1" s="1"/>
  <c r="AA687" i="1" s="1"/>
  <c r="L687" i="1"/>
  <c r="K687" i="1"/>
  <c r="J687" i="1"/>
  <c r="I687" i="1"/>
  <c r="H687" i="1"/>
  <c r="G687" i="1"/>
  <c r="G688" i="1" s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Y688" i="1" s="1"/>
  <c r="Y690" i="1" s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X688" i="1" s="1"/>
  <c r="X690" i="1" s="1"/>
  <c r="W684" i="1"/>
  <c r="V684" i="1"/>
  <c r="V688" i="1" s="1"/>
  <c r="U684" i="1"/>
  <c r="U688" i="1" s="1"/>
  <c r="U690" i="1" s="1"/>
  <c r="T684" i="1"/>
  <c r="S684" i="1"/>
  <c r="R684" i="1"/>
  <c r="Q684" i="1"/>
  <c r="Q688" i="1" s="1"/>
  <c r="P684" i="1"/>
  <c r="P688" i="1" s="1"/>
  <c r="O684" i="1"/>
  <c r="O688" i="1" s="1"/>
  <c r="O690" i="1" s="1"/>
  <c r="N684" i="1"/>
  <c r="Z684" i="1" s="1"/>
  <c r="M684" i="1"/>
  <c r="L684" i="1"/>
  <c r="L688" i="1" s="1"/>
  <c r="L690" i="1" s="1"/>
  <c r="K684" i="1"/>
  <c r="J684" i="1"/>
  <c r="J688" i="1" s="1"/>
  <c r="I684" i="1"/>
  <c r="I688" i="1" s="1"/>
  <c r="I690" i="1" s="1"/>
  <c r="H684" i="1"/>
  <c r="G684" i="1"/>
  <c r="F684" i="1"/>
  <c r="E684" i="1"/>
  <c r="E688" i="1" s="1"/>
  <c r="D684" i="1"/>
  <c r="D688" i="1" s="1"/>
  <c r="C684" i="1"/>
  <c r="C688" i="1" s="1"/>
  <c r="C690" i="1" s="1"/>
  <c r="B684" i="1"/>
  <c r="B688" i="1" s="1"/>
  <c r="Y676" i="1"/>
  <c r="X676" i="1"/>
  <c r="X677" i="1" s="1"/>
  <c r="W676" i="1"/>
  <c r="V676" i="1"/>
  <c r="V677" i="1" s="1"/>
  <c r="U676" i="1"/>
  <c r="T676" i="1"/>
  <c r="S676" i="1"/>
  <c r="R676" i="1"/>
  <c r="Q676" i="1"/>
  <c r="P676" i="1"/>
  <c r="P677" i="1" s="1"/>
  <c r="O676" i="1"/>
  <c r="O677" i="1" s="1"/>
  <c r="N676" i="1"/>
  <c r="N677" i="1" s="1"/>
  <c r="M676" i="1"/>
  <c r="L676" i="1"/>
  <c r="L677" i="1" s="1"/>
  <c r="K676" i="1"/>
  <c r="J676" i="1"/>
  <c r="J677" i="1" s="1"/>
  <c r="I676" i="1"/>
  <c r="H676" i="1"/>
  <c r="G676" i="1"/>
  <c r="F676" i="1"/>
  <c r="E676" i="1"/>
  <c r="D676" i="1"/>
  <c r="D677" i="1" s="1"/>
  <c r="C676" i="1"/>
  <c r="C677" i="1" s="1"/>
  <c r="B676" i="1"/>
  <c r="B677" i="1" s="1"/>
  <c r="N675" i="1"/>
  <c r="B675" i="1"/>
  <c r="Y674" i="1"/>
  <c r="Y675" i="1" s="1"/>
  <c r="Y677" i="1" s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M674" i="1"/>
  <c r="M675" i="1" s="1"/>
  <c r="M677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W675" i="1" s="1"/>
  <c r="V673" i="1"/>
  <c r="U673" i="1"/>
  <c r="T673" i="1"/>
  <c r="S673" i="1"/>
  <c r="R673" i="1"/>
  <c r="Q673" i="1"/>
  <c r="P673" i="1"/>
  <c r="O673" i="1"/>
  <c r="N673" i="1"/>
  <c r="Z673" i="1" s="1"/>
  <c r="M673" i="1"/>
  <c r="L673" i="1"/>
  <c r="K673" i="1"/>
  <c r="K675" i="1" s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S675" i="1" s="1"/>
  <c r="S677" i="1" s="1"/>
  <c r="R672" i="1"/>
  <c r="Q672" i="1"/>
  <c r="P672" i="1"/>
  <c r="O672" i="1"/>
  <c r="N672" i="1"/>
  <c r="Z672" i="1" s="1"/>
  <c r="M672" i="1"/>
  <c r="L672" i="1"/>
  <c r="K672" i="1"/>
  <c r="J672" i="1"/>
  <c r="I672" i="1"/>
  <c r="H672" i="1"/>
  <c r="G672" i="1"/>
  <c r="G675" i="1" s="1"/>
  <c r="G677" i="1" s="1"/>
  <c r="F672" i="1"/>
  <c r="E672" i="1"/>
  <c r="D672" i="1"/>
  <c r="C672" i="1"/>
  <c r="B672" i="1"/>
  <c r="Y671" i="1"/>
  <c r="X671" i="1"/>
  <c r="X675" i="1" s="1"/>
  <c r="W671" i="1"/>
  <c r="V671" i="1"/>
  <c r="V675" i="1" s="1"/>
  <c r="U671" i="1"/>
  <c r="U675" i="1" s="1"/>
  <c r="T671" i="1"/>
  <c r="T675" i="1" s="1"/>
  <c r="T677" i="1" s="1"/>
  <c r="S671" i="1"/>
  <c r="R671" i="1"/>
  <c r="R675" i="1" s="1"/>
  <c r="R677" i="1" s="1"/>
  <c r="Q671" i="1"/>
  <c r="Q675" i="1" s="1"/>
  <c r="Q677" i="1" s="1"/>
  <c r="P671" i="1"/>
  <c r="P675" i="1" s="1"/>
  <c r="O671" i="1"/>
  <c r="O675" i="1" s="1"/>
  <c r="N671" i="1"/>
  <c r="Z671" i="1" s="1"/>
  <c r="M671" i="1"/>
  <c r="L671" i="1"/>
  <c r="L675" i="1" s="1"/>
  <c r="K671" i="1"/>
  <c r="J671" i="1"/>
  <c r="J675" i="1" s="1"/>
  <c r="I671" i="1"/>
  <c r="I675" i="1" s="1"/>
  <c r="H671" i="1"/>
  <c r="H675" i="1" s="1"/>
  <c r="H677" i="1" s="1"/>
  <c r="G671" i="1"/>
  <c r="F671" i="1"/>
  <c r="F675" i="1" s="1"/>
  <c r="F677" i="1" s="1"/>
  <c r="E671" i="1"/>
  <c r="E675" i="1" s="1"/>
  <c r="E677" i="1" s="1"/>
  <c r="D671" i="1"/>
  <c r="D675" i="1" s="1"/>
  <c r="C671" i="1"/>
  <c r="C675" i="1" s="1"/>
  <c r="B671" i="1"/>
  <c r="Y663" i="1"/>
  <c r="X663" i="1"/>
  <c r="W663" i="1"/>
  <c r="V663" i="1"/>
  <c r="U663" i="1"/>
  <c r="T663" i="1"/>
  <c r="T664" i="1" s="1"/>
  <c r="S663" i="1"/>
  <c r="R663" i="1"/>
  <c r="Q663" i="1"/>
  <c r="Q664" i="1" s="1"/>
  <c r="P663" i="1"/>
  <c r="O663" i="1"/>
  <c r="N663" i="1"/>
  <c r="M663" i="1"/>
  <c r="L663" i="1"/>
  <c r="K663" i="1"/>
  <c r="J663" i="1"/>
  <c r="I663" i="1"/>
  <c r="H663" i="1"/>
  <c r="H664" i="1" s="1"/>
  <c r="G663" i="1"/>
  <c r="F663" i="1"/>
  <c r="E663" i="1"/>
  <c r="E664" i="1" s="1"/>
  <c r="D663" i="1"/>
  <c r="C663" i="1"/>
  <c r="B663" i="1"/>
  <c r="B664" i="1" s="1"/>
  <c r="T662" i="1"/>
  <c r="H662" i="1"/>
  <c r="Y661" i="1"/>
  <c r="X661" i="1"/>
  <c r="W661" i="1"/>
  <c r="V661" i="1"/>
  <c r="U661" i="1"/>
  <c r="T661" i="1"/>
  <c r="S661" i="1"/>
  <c r="S662" i="1" s="1"/>
  <c r="R661" i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G662" i="1" s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Q662" i="1" s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E662" i="1" s="1"/>
  <c r="D660" i="1"/>
  <c r="C660" i="1"/>
  <c r="B660" i="1"/>
  <c r="Y659" i="1"/>
  <c r="Y662" i="1" s="1"/>
  <c r="Y664" i="1" s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X662" i="1" s="1"/>
  <c r="X664" i="1" s="1"/>
  <c r="W658" i="1"/>
  <c r="W662" i="1" s="1"/>
  <c r="V658" i="1"/>
  <c r="V662" i="1" s="1"/>
  <c r="U658" i="1"/>
  <c r="U662" i="1" s="1"/>
  <c r="U664" i="1" s="1"/>
  <c r="T658" i="1"/>
  <c r="S658" i="1"/>
  <c r="R658" i="1"/>
  <c r="R662" i="1" s="1"/>
  <c r="R664" i="1" s="1"/>
  <c r="Q658" i="1"/>
  <c r="P658" i="1"/>
  <c r="P662" i="1" s="1"/>
  <c r="O658" i="1"/>
  <c r="O662" i="1" s="1"/>
  <c r="O664" i="1" s="1"/>
  <c r="N658" i="1"/>
  <c r="Z658" i="1" s="1"/>
  <c r="M658" i="1"/>
  <c r="L658" i="1"/>
  <c r="L662" i="1" s="1"/>
  <c r="L664" i="1" s="1"/>
  <c r="K658" i="1"/>
  <c r="K662" i="1" s="1"/>
  <c r="J658" i="1"/>
  <c r="J662" i="1" s="1"/>
  <c r="I658" i="1"/>
  <c r="I662" i="1" s="1"/>
  <c r="I664" i="1" s="1"/>
  <c r="H658" i="1"/>
  <c r="G658" i="1"/>
  <c r="F658" i="1"/>
  <c r="F662" i="1" s="1"/>
  <c r="F664" i="1" s="1"/>
  <c r="E658" i="1"/>
  <c r="D658" i="1"/>
  <c r="AA658" i="1" s="1"/>
  <c r="C658" i="1"/>
  <c r="C662" i="1" s="1"/>
  <c r="C664" i="1" s="1"/>
  <c r="B658" i="1"/>
  <c r="B662" i="1" s="1"/>
  <c r="Y653" i="1"/>
  <c r="X653" i="1"/>
  <c r="W653" i="1"/>
  <c r="W654" i="1" s="1"/>
  <c r="V653" i="1"/>
  <c r="U653" i="1"/>
  <c r="T653" i="1"/>
  <c r="T654" i="1" s="1"/>
  <c r="S653" i="1"/>
  <c r="R653" i="1"/>
  <c r="Q653" i="1"/>
  <c r="P653" i="1"/>
  <c r="P654" i="1" s="1"/>
  <c r="O653" i="1"/>
  <c r="N653" i="1"/>
  <c r="N654" i="1" s="1"/>
  <c r="M653" i="1"/>
  <c r="L653" i="1"/>
  <c r="K653" i="1"/>
  <c r="K654" i="1" s="1"/>
  <c r="J653" i="1"/>
  <c r="I653" i="1"/>
  <c r="H653" i="1"/>
  <c r="H654" i="1" s="1"/>
  <c r="G653" i="1"/>
  <c r="F653" i="1"/>
  <c r="E653" i="1"/>
  <c r="D653" i="1"/>
  <c r="D654" i="1" s="1"/>
  <c r="C653" i="1"/>
  <c r="B653" i="1"/>
  <c r="B654" i="1" s="1"/>
  <c r="N652" i="1"/>
  <c r="B652" i="1"/>
  <c r="Y651" i="1"/>
  <c r="Y652" i="1" s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M652" i="1" s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S652" i="1" s="1"/>
  <c r="S654" i="1" s="1"/>
  <c r="R649" i="1"/>
  <c r="Q649" i="1"/>
  <c r="P649" i="1"/>
  <c r="O649" i="1"/>
  <c r="N649" i="1"/>
  <c r="Z649" i="1" s="1"/>
  <c r="M649" i="1"/>
  <c r="L649" i="1"/>
  <c r="K649" i="1"/>
  <c r="J649" i="1"/>
  <c r="I649" i="1"/>
  <c r="H649" i="1"/>
  <c r="G649" i="1"/>
  <c r="G652" i="1" s="1"/>
  <c r="G654" i="1" s="1"/>
  <c r="F649" i="1"/>
  <c r="E649" i="1"/>
  <c r="D649" i="1"/>
  <c r="C649" i="1"/>
  <c r="B649" i="1"/>
  <c r="Y648" i="1"/>
  <c r="X648" i="1"/>
  <c r="X652" i="1" s="1"/>
  <c r="X654" i="1" s="1"/>
  <c r="W648" i="1"/>
  <c r="W652" i="1" s="1"/>
  <c r="V648" i="1"/>
  <c r="V652" i="1" s="1"/>
  <c r="U648" i="1"/>
  <c r="U652" i="1" s="1"/>
  <c r="U654" i="1" s="1"/>
  <c r="T648" i="1"/>
  <c r="T652" i="1" s="1"/>
  <c r="S648" i="1"/>
  <c r="R648" i="1"/>
  <c r="R652" i="1" s="1"/>
  <c r="R654" i="1" s="1"/>
  <c r="Q648" i="1"/>
  <c r="Q652" i="1" s="1"/>
  <c r="P648" i="1"/>
  <c r="P652" i="1" s="1"/>
  <c r="O648" i="1"/>
  <c r="O652" i="1" s="1"/>
  <c r="O654" i="1" s="1"/>
  <c r="N648" i="1"/>
  <c r="Z648" i="1" s="1"/>
  <c r="M648" i="1"/>
  <c r="L648" i="1"/>
  <c r="L652" i="1" s="1"/>
  <c r="L654" i="1" s="1"/>
  <c r="K648" i="1"/>
  <c r="K652" i="1" s="1"/>
  <c r="J648" i="1"/>
  <c r="J652" i="1" s="1"/>
  <c r="I648" i="1"/>
  <c r="I652" i="1" s="1"/>
  <c r="I654" i="1" s="1"/>
  <c r="H648" i="1"/>
  <c r="H652" i="1" s="1"/>
  <c r="G648" i="1"/>
  <c r="F648" i="1"/>
  <c r="F652" i="1" s="1"/>
  <c r="F654" i="1" s="1"/>
  <c r="E648" i="1"/>
  <c r="E652" i="1" s="1"/>
  <c r="D648" i="1"/>
  <c r="D652" i="1" s="1"/>
  <c r="C648" i="1"/>
  <c r="C652" i="1" s="1"/>
  <c r="C654" i="1" s="1"/>
  <c r="B648" i="1"/>
  <c r="Y643" i="1"/>
  <c r="X643" i="1"/>
  <c r="W643" i="1"/>
  <c r="V643" i="1"/>
  <c r="V644" i="1" s="1"/>
  <c r="U643" i="1"/>
  <c r="U644" i="1" s="1"/>
  <c r="T643" i="1"/>
  <c r="T644" i="1" s="1"/>
  <c r="S643" i="1"/>
  <c r="R643" i="1"/>
  <c r="Q643" i="1"/>
  <c r="P643" i="1"/>
  <c r="P644" i="1" s="1"/>
  <c r="O643" i="1"/>
  <c r="N643" i="1"/>
  <c r="M643" i="1"/>
  <c r="L643" i="1"/>
  <c r="K643" i="1"/>
  <c r="J643" i="1"/>
  <c r="J644" i="1" s="1"/>
  <c r="I643" i="1"/>
  <c r="I644" i="1" s="1"/>
  <c r="H643" i="1"/>
  <c r="H644" i="1" s="1"/>
  <c r="G643" i="1"/>
  <c r="F643" i="1"/>
  <c r="E643" i="1"/>
  <c r="D643" i="1"/>
  <c r="C643" i="1"/>
  <c r="B643" i="1"/>
  <c r="T642" i="1"/>
  <c r="H642" i="1"/>
  <c r="Y641" i="1"/>
  <c r="X641" i="1"/>
  <c r="W641" i="1"/>
  <c r="V641" i="1"/>
  <c r="U641" i="1"/>
  <c r="T641" i="1"/>
  <c r="S641" i="1"/>
  <c r="S642" i="1" s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G642" i="1" s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Y642" i="1" s="1"/>
  <c r="Y644" i="1" s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X642" i="1" s="1"/>
  <c r="X644" i="1" s="1"/>
  <c r="W638" i="1"/>
  <c r="W642" i="1" s="1"/>
  <c r="V638" i="1"/>
  <c r="V642" i="1" s="1"/>
  <c r="U638" i="1"/>
  <c r="U642" i="1" s="1"/>
  <c r="T638" i="1"/>
  <c r="S638" i="1"/>
  <c r="R638" i="1"/>
  <c r="R642" i="1" s="1"/>
  <c r="R644" i="1" s="1"/>
  <c r="Q638" i="1"/>
  <c r="Q642" i="1" s="1"/>
  <c r="P638" i="1"/>
  <c r="P642" i="1" s="1"/>
  <c r="O638" i="1"/>
  <c r="O642" i="1" s="1"/>
  <c r="O644" i="1" s="1"/>
  <c r="N638" i="1"/>
  <c r="N642" i="1" s="1"/>
  <c r="M638" i="1"/>
  <c r="Z638" i="1" s="1"/>
  <c r="L638" i="1"/>
  <c r="L642" i="1" s="1"/>
  <c r="L644" i="1" s="1"/>
  <c r="K638" i="1"/>
  <c r="K642" i="1" s="1"/>
  <c r="J638" i="1"/>
  <c r="J642" i="1" s="1"/>
  <c r="I638" i="1"/>
  <c r="I642" i="1" s="1"/>
  <c r="H638" i="1"/>
  <c r="G638" i="1"/>
  <c r="F638" i="1"/>
  <c r="F642" i="1" s="1"/>
  <c r="F644" i="1" s="1"/>
  <c r="E638" i="1"/>
  <c r="E642" i="1" s="1"/>
  <c r="D638" i="1"/>
  <c r="C638" i="1"/>
  <c r="C642" i="1" s="1"/>
  <c r="C644" i="1" s="1"/>
  <c r="B638" i="1"/>
  <c r="B642" i="1" s="1"/>
  <c r="Y633" i="1"/>
  <c r="X633" i="1"/>
  <c r="W633" i="1"/>
  <c r="W634" i="1" s="1"/>
  <c r="V633" i="1"/>
  <c r="U633" i="1"/>
  <c r="T633" i="1"/>
  <c r="T634" i="1" s="1"/>
  <c r="S633" i="1"/>
  <c r="R633" i="1"/>
  <c r="Q633" i="1"/>
  <c r="P633" i="1"/>
  <c r="O633" i="1"/>
  <c r="O634" i="1" s="1"/>
  <c r="N633" i="1"/>
  <c r="N634" i="1" s="1"/>
  <c r="M633" i="1"/>
  <c r="L633" i="1"/>
  <c r="K633" i="1"/>
  <c r="K634" i="1" s="1"/>
  <c r="J633" i="1"/>
  <c r="I633" i="1"/>
  <c r="H633" i="1"/>
  <c r="H634" i="1" s="1"/>
  <c r="G633" i="1"/>
  <c r="F633" i="1"/>
  <c r="E633" i="1"/>
  <c r="D633" i="1"/>
  <c r="C633" i="1"/>
  <c r="C634" i="1" s="1"/>
  <c r="B633" i="1"/>
  <c r="B634" i="1" s="1"/>
  <c r="N632" i="1"/>
  <c r="B632" i="1"/>
  <c r="Y631" i="1"/>
  <c r="Y632" i="1" s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M632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S632" i="1" s="1"/>
  <c r="S634" i="1" s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G632" i="1" s="1"/>
  <c r="G634" i="1" s="1"/>
  <c r="F629" i="1"/>
  <c r="E629" i="1"/>
  <c r="D629" i="1"/>
  <c r="C629" i="1"/>
  <c r="B629" i="1"/>
  <c r="Y628" i="1"/>
  <c r="X628" i="1"/>
  <c r="X632" i="1" s="1"/>
  <c r="X634" i="1" s="1"/>
  <c r="W628" i="1"/>
  <c r="W632" i="1" s="1"/>
  <c r="V628" i="1"/>
  <c r="V632" i="1" s="1"/>
  <c r="U628" i="1"/>
  <c r="U632" i="1" s="1"/>
  <c r="U634" i="1" s="1"/>
  <c r="T628" i="1"/>
  <c r="T632" i="1" s="1"/>
  <c r="S628" i="1"/>
  <c r="R628" i="1"/>
  <c r="R632" i="1" s="1"/>
  <c r="R634" i="1" s="1"/>
  <c r="Q628" i="1"/>
  <c r="Q632" i="1" s="1"/>
  <c r="P628" i="1"/>
  <c r="P632" i="1" s="1"/>
  <c r="O628" i="1"/>
  <c r="O632" i="1" s="1"/>
  <c r="N628" i="1"/>
  <c r="Z628" i="1" s="1"/>
  <c r="M628" i="1"/>
  <c r="L628" i="1"/>
  <c r="L632" i="1" s="1"/>
  <c r="L634" i="1" s="1"/>
  <c r="K628" i="1"/>
  <c r="K632" i="1" s="1"/>
  <c r="J628" i="1"/>
  <c r="J632" i="1" s="1"/>
  <c r="I628" i="1"/>
  <c r="I632" i="1" s="1"/>
  <c r="I634" i="1" s="1"/>
  <c r="H628" i="1"/>
  <c r="H632" i="1" s="1"/>
  <c r="G628" i="1"/>
  <c r="F628" i="1"/>
  <c r="F632" i="1" s="1"/>
  <c r="F634" i="1" s="1"/>
  <c r="E628" i="1"/>
  <c r="E632" i="1" s="1"/>
  <c r="D628" i="1"/>
  <c r="D632" i="1" s="1"/>
  <c r="C628" i="1"/>
  <c r="C632" i="1" s="1"/>
  <c r="B628" i="1"/>
  <c r="Y623" i="1"/>
  <c r="X623" i="1"/>
  <c r="W623" i="1"/>
  <c r="V623" i="1"/>
  <c r="V624" i="1" s="1"/>
  <c r="U623" i="1"/>
  <c r="T623" i="1"/>
  <c r="T624" i="1" s="1"/>
  <c r="S623" i="1"/>
  <c r="S624" i="1" s="1"/>
  <c r="R623" i="1"/>
  <c r="Q623" i="1"/>
  <c r="Q624" i="1" s="1"/>
  <c r="P623" i="1"/>
  <c r="P624" i="1" s="1"/>
  <c r="O623" i="1"/>
  <c r="N623" i="1"/>
  <c r="M623" i="1"/>
  <c r="L623" i="1"/>
  <c r="K623" i="1"/>
  <c r="J623" i="1"/>
  <c r="J624" i="1" s="1"/>
  <c r="I623" i="1"/>
  <c r="H623" i="1"/>
  <c r="H624" i="1" s="1"/>
  <c r="G623" i="1"/>
  <c r="G624" i="1" s="1"/>
  <c r="F623" i="1"/>
  <c r="E623" i="1"/>
  <c r="E624" i="1" s="1"/>
  <c r="D623" i="1"/>
  <c r="C623" i="1"/>
  <c r="B623" i="1"/>
  <c r="T622" i="1"/>
  <c r="S622" i="1"/>
  <c r="H622" i="1"/>
  <c r="G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Y622" i="1" s="1"/>
  <c r="Y624" i="1" s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X624" i="1" s="1"/>
  <c r="W618" i="1"/>
  <c r="W622" i="1" s="1"/>
  <c r="V618" i="1"/>
  <c r="V622" i="1" s="1"/>
  <c r="U618" i="1"/>
  <c r="U622" i="1" s="1"/>
  <c r="T618" i="1"/>
  <c r="S618" i="1"/>
  <c r="R618" i="1"/>
  <c r="R622" i="1" s="1"/>
  <c r="R624" i="1" s="1"/>
  <c r="Q618" i="1"/>
  <c r="Q622" i="1" s="1"/>
  <c r="P618" i="1"/>
  <c r="P622" i="1" s="1"/>
  <c r="O618" i="1"/>
  <c r="O622" i="1" s="1"/>
  <c r="O624" i="1" s="1"/>
  <c r="N618" i="1"/>
  <c r="N622" i="1" s="1"/>
  <c r="M618" i="1"/>
  <c r="Z618" i="1" s="1"/>
  <c r="L618" i="1"/>
  <c r="L622" i="1" s="1"/>
  <c r="L624" i="1" s="1"/>
  <c r="K618" i="1"/>
  <c r="K622" i="1" s="1"/>
  <c r="J618" i="1"/>
  <c r="J622" i="1" s="1"/>
  <c r="I618" i="1"/>
  <c r="I622" i="1" s="1"/>
  <c r="H618" i="1"/>
  <c r="G618" i="1"/>
  <c r="F618" i="1"/>
  <c r="F622" i="1" s="1"/>
  <c r="F624" i="1" s="1"/>
  <c r="E618" i="1"/>
  <c r="E622" i="1" s="1"/>
  <c r="D618" i="1"/>
  <c r="C618" i="1"/>
  <c r="C622" i="1" s="1"/>
  <c r="C624" i="1" s="1"/>
  <c r="B618" i="1"/>
  <c r="B622" i="1" s="1"/>
  <c r="Y613" i="1"/>
  <c r="Y614" i="1" s="1"/>
  <c r="X613" i="1"/>
  <c r="W613" i="1"/>
  <c r="W614" i="1" s="1"/>
  <c r="V613" i="1"/>
  <c r="V614" i="1" s="1"/>
  <c r="U613" i="1"/>
  <c r="T613" i="1"/>
  <c r="S613" i="1"/>
  <c r="R613" i="1"/>
  <c r="Q613" i="1"/>
  <c r="P613" i="1"/>
  <c r="O613" i="1"/>
  <c r="N613" i="1"/>
  <c r="Z613" i="1" s="1"/>
  <c r="M613" i="1"/>
  <c r="M614" i="1" s="1"/>
  <c r="L613" i="1"/>
  <c r="K613" i="1"/>
  <c r="K614" i="1" s="1"/>
  <c r="J613" i="1"/>
  <c r="J614" i="1" s="1"/>
  <c r="I613" i="1"/>
  <c r="H613" i="1"/>
  <c r="G613" i="1"/>
  <c r="F613" i="1"/>
  <c r="E613" i="1"/>
  <c r="D613" i="1"/>
  <c r="C613" i="1"/>
  <c r="B613" i="1"/>
  <c r="Y612" i="1"/>
  <c r="S612" i="1"/>
  <c r="S614" i="1" s="1"/>
  <c r="N612" i="1"/>
  <c r="N614" i="1" s="1"/>
  <c r="M612" i="1"/>
  <c r="G612" i="1"/>
  <c r="G614" i="1" s="1"/>
  <c r="B612" i="1"/>
  <c r="B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X612" i="1" s="1"/>
  <c r="X614" i="1" s="1"/>
  <c r="W608" i="1"/>
  <c r="W612" i="1" s="1"/>
  <c r="V608" i="1"/>
  <c r="V612" i="1" s="1"/>
  <c r="U608" i="1"/>
  <c r="U612" i="1" s="1"/>
  <c r="U614" i="1" s="1"/>
  <c r="T608" i="1"/>
  <c r="T612" i="1" s="1"/>
  <c r="T614" i="1" s="1"/>
  <c r="S608" i="1"/>
  <c r="R608" i="1"/>
  <c r="R612" i="1" s="1"/>
  <c r="R614" i="1" s="1"/>
  <c r="Q608" i="1"/>
  <c r="Q612" i="1" s="1"/>
  <c r="P608" i="1"/>
  <c r="P612" i="1" s="1"/>
  <c r="O608" i="1"/>
  <c r="O612" i="1" s="1"/>
  <c r="N608" i="1"/>
  <c r="Z608" i="1" s="1"/>
  <c r="M608" i="1"/>
  <c r="L608" i="1"/>
  <c r="L612" i="1" s="1"/>
  <c r="L614" i="1" s="1"/>
  <c r="K608" i="1"/>
  <c r="K612" i="1" s="1"/>
  <c r="J608" i="1"/>
  <c r="J612" i="1" s="1"/>
  <c r="I608" i="1"/>
  <c r="I612" i="1" s="1"/>
  <c r="I614" i="1" s="1"/>
  <c r="H608" i="1"/>
  <c r="H612" i="1" s="1"/>
  <c r="H614" i="1" s="1"/>
  <c r="G608" i="1"/>
  <c r="F608" i="1"/>
  <c r="F612" i="1" s="1"/>
  <c r="F614" i="1" s="1"/>
  <c r="E608" i="1"/>
  <c r="E612" i="1" s="1"/>
  <c r="D608" i="1"/>
  <c r="D612" i="1" s="1"/>
  <c r="C608" i="1"/>
  <c r="C612" i="1" s="1"/>
  <c r="B608" i="1"/>
  <c r="Z606" i="1"/>
  <c r="Y603" i="1"/>
  <c r="X603" i="1"/>
  <c r="W603" i="1"/>
  <c r="V603" i="1"/>
  <c r="U603" i="1"/>
  <c r="T603" i="1"/>
  <c r="T604" i="1" s="1"/>
  <c r="S603" i="1"/>
  <c r="R603" i="1"/>
  <c r="R604" i="1" s="1"/>
  <c r="Q603" i="1"/>
  <c r="Q604" i="1" s="1"/>
  <c r="P603" i="1"/>
  <c r="O603" i="1"/>
  <c r="N603" i="1"/>
  <c r="M603" i="1"/>
  <c r="Z603" i="1" s="1"/>
  <c r="L603" i="1"/>
  <c r="K603" i="1"/>
  <c r="J603" i="1"/>
  <c r="I603" i="1"/>
  <c r="H603" i="1"/>
  <c r="H604" i="1" s="1"/>
  <c r="G603" i="1"/>
  <c r="F603" i="1"/>
  <c r="F604" i="1" s="1"/>
  <c r="E603" i="1"/>
  <c r="E604" i="1" s="1"/>
  <c r="D603" i="1"/>
  <c r="AA603" i="1" s="1"/>
  <c r="C603" i="1"/>
  <c r="B603" i="1"/>
  <c r="U602" i="1"/>
  <c r="U604" i="1" s="1"/>
  <c r="T602" i="1"/>
  <c r="N602" i="1"/>
  <c r="N604" i="1" s="1"/>
  <c r="I602" i="1"/>
  <c r="I604" i="1" s="1"/>
  <c r="H602" i="1"/>
  <c r="B602" i="1"/>
  <c r="B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Y604" i="1" s="1"/>
  <c r="X598" i="1"/>
  <c r="X602" i="1" s="1"/>
  <c r="W598" i="1"/>
  <c r="W602" i="1" s="1"/>
  <c r="V598" i="1"/>
  <c r="V602" i="1" s="1"/>
  <c r="U598" i="1"/>
  <c r="T598" i="1"/>
  <c r="S598" i="1"/>
  <c r="S602" i="1" s="1"/>
  <c r="S604" i="1" s="1"/>
  <c r="R598" i="1"/>
  <c r="R602" i="1" s="1"/>
  <c r="Q598" i="1"/>
  <c r="Q602" i="1" s="1"/>
  <c r="P598" i="1"/>
  <c r="P602" i="1" s="1"/>
  <c r="P604" i="1" s="1"/>
  <c r="O598" i="1"/>
  <c r="O602" i="1" s="1"/>
  <c r="O604" i="1" s="1"/>
  <c r="N598" i="1"/>
  <c r="M598" i="1"/>
  <c r="Z598" i="1" s="1"/>
  <c r="L598" i="1"/>
  <c r="L602" i="1" s="1"/>
  <c r="K598" i="1"/>
  <c r="K602" i="1" s="1"/>
  <c r="J598" i="1"/>
  <c r="J602" i="1" s="1"/>
  <c r="I598" i="1"/>
  <c r="H598" i="1"/>
  <c r="G598" i="1"/>
  <c r="G602" i="1" s="1"/>
  <c r="G604" i="1" s="1"/>
  <c r="F598" i="1"/>
  <c r="F602" i="1" s="1"/>
  <c r="E598" i="1"/>
  <c r="E602" i="1" s="1"/>
  <c r="D598" i="1"/>
  <c r="C598" i="1"/>
  <c r="C602" i="1" s="1"/>
  <c r="C604" i="1" s="1"/>
  <c r="B598" i="1"/>
  <c r="Y593" i="1"/>
  <c r="X593" i="1"/>
  <c r="X594" i="1" s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L594" i="1" s="1"/>
  <c r="K593" i="1"/>
  <c r="J593" i="1"/>
  <c r="I593" i="1"/>
  <c r="H593" i="1"/>
  <c r="G593" i="1"/>
  <c r="F593" i="1"/>
  <c r="E593" i="1"/>
  <c r="D593" i="1"/>
  <c r="C593" i="1"/>
  <c r="B593" i="1"/>
  <c r="T592" i="1"/>
  <c r="T594" i="1" s="1"/>
  <c r="O592" i="1"/>
  <c r="O594" i="1" s="1"/>
  <c r="H592" i="1"/>
  <c r="H594" i="1" s="1"/>
  <c r="C592" i="1"/>
  <c r="C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Y594" i="1" s="1"/>
  <c r="X588" i="1"/>
  <c r="X592" i="1" s="1"/>
  <c r="W588" i="1"/>
  <c r="W592" i="1" s="1"/>
  <c r="V588" i="1"/>
  <c r="V592" i="1" s="1"/>
  <c r="V594" i="1" s="1"/>
  <c r="U588" i="1"/>
  <c r="U592" i="1" s="1"/>
  <c r="U594" i="1" s="1"/>
  <c r="T588" i="1"/>
  <c r="S588" i="1"/>
  <c r="S592" i="1" s="1"/>
  <c r="R588" i="1"/>
  <c r="R592" i="1" s="1"/>
  <c r="Q588" i="1"/>
  <c r="Q592" i="1" s="1"/>
  <c r="P588" i="1"/>
  <c r="P592" i="1" s="1"/>
  <c r="O588" i="1"/>
  <c r="N588" i="1"/>
  <c r="N592" i="1" s="1"/>
  <c r="M588" i="1"/>
  <c r="M592" i="1" s="1"/>
  <c r="M594" i="1" s="1"/>
  <c r="L588" i="1"/>
  <c r="L592" i="1" s="1"/>
  <c r="K588" i="1"/>
  <c r="K592" i="1" s="1"/>
  <c r="J588" i="1"/>
  <c r="J592" i="1" s="1"/>
  <c r="J594" i="1" s="1"/>
  <c r="I588" i="1"/>
  <c r="I592" i="1" s="1"/>
  <c r="I594" i="1" s="1"/>
  <c r="H588" i="1"/>
  <c r="G588" i="1"/>
  <c r="G592" i="1" s="1"/>
  <c r="F588" i="1"/>
  <c r="F592" i="1" s="1"/>
  <c r="E588" i="1"/>
  <c r="E592" i="1" s="1"/>
  <c r="D588" i="1"/>
  <c r="C588" i="1"/>
  <c r="B588" i="1"/>
  <c r="B592" i="1" s="1"/>
  <c r="Y583" i="1"/>
  <c r="Y584" i="1" s="1"/>
  <c r="X583" i="1"/>
  <c r="W583" i="1"/>
  <c r="V583" i="1"/>
  <c r="U583" i="1"/>
  <c r="T583" i="1"/>
  <c r="S583" i="1"/>
  <c r="R583" i="1"/>
  <c r="Q583" i="1"/>
  <c r="Q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E584" i="1" s="1"/>
  <c r="D583" i="1"/>
  <c r="C583" i="1"/>
  <c r="B583" i="1"/>
  <c r="U582" i="1"/>
  <c r="U584" i="1" s="1"/>
  <c r="N582" i="1"/>
  <c r="N584" i="1" s="1"/>
  <c r="I582" i="1"/>
  <c r="I584" i="1" s="1"/>
  <c r="B582" i="1"/>
  <c r="B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T578" i="1"/>
  <c r="T582" i="1" s="1"/>
  <c r="S578" i="1"/>
  <c r="S582" i="1" s="1"/>
  <c r="S584" i="1" s="1"/>
  <c r="R578" i="1"/>
  <c r="R582" i="1" s="1"/>
  <c r="Q578" i="1"/>
  <c r="Q582" i="1" s="1"/>
  <c r="P578" i="1"/>
  <c r="P582" i="1" s="1"/>
  <c r="P584" i="1" s="1"/>
  <c r="O578" i="1"/>
  <c r="O582" i="1" s="1"/>
  <c r="O584" i="1" s="1"/>
  <c r="N578" i="1"/>
  <c r="M578" i="1"/>
  <c r="Z578" i="1" s="1"/>
  <c r="L578" i="1"/>
  <c r="L582" i="1" s="1"/>
  <c r="K578" i="1"/>
  <c r="K582" i="1" s="1"/>
  <c r="J578" i="1"/>
  <c r="J582" i="1" s="1"/>
  <c r="I578" i="1"/>
  <c r="H578" i="1"/>
  <c r="H582" i="1" s="1"/>
  <c r="G578" i="1"/>
  <c r="G582" i="1" s="1"/>
  <c r="G584" i="1" s="1"/>
  <c r="F578" i="1"/>
  <c r="F582" i="1" s="1"/>
  <c r="E578" i="1"/>
  <c r="E582" i="1" s="1"/>
  <c r="D578" i="1"/>
  <c r="AA578" i="1" s="1"/>
  <c r="C578" i="1"/>
  <c r="C582" i="1" s="1"/>
  <c r="C584" i="1" s="1"/>
  <c r="B578" i="1"/>
  <c r="Y573" i="1"/>
  <c r="X573" i="1"/>
  <c r="W573" i="1"/>
  <c r="W574" i="1" s="1"/>
  <c r="V573" i="1"/>
  <c r="U573" i="1"/>
  <c r="U574" i="1" s="1"/>
  <c r="T573" i="1"/>
  <c r="S573" i="1"/>
  <c r="R573" i="1"/>
  <c r="R574" i="1" s="1"/>
  <c r="Q573" i="1"/>
  <c r="Q574" i="1" s="1"/>
  <c r="P573" i="1"/>
  <c r="P574" i="1" s="1"/>
  <c r="O573" i="1"/>
  <c r="N573" i="1"/>
  <c r="M573" i="1"/>
  <c r="Z573" i="1" s="1"/>
  <c r="L573" i="1"/>
  <c r="K573" i="1"/>
  <c r="K574" i="1" s="1"/>
  <c r="J573" i="1"/>
  <c r="I573" i="1"/>
  <c r="I574" i="1" s="1"/>
  <c r="H573" i="1"/>
  <c r="G573" i="1"/>
  <c r="F573" i="1"/>
  <c r="F574" i="1" s="1"/>
  <c r="E573" i="1"/>
  <c r="E574" i="1" s="1"/>
  <c r="D573" i="1"/>
  <c r="C573" i="1"/>
  <c r="B573" i="1"/>
  <c r="T572" i="1"/>
  <c r="T574" i="1" s="1"/>
  <c r="O572" i="1"/>
  <c r="O574" i="1" s="1"/>
  <c r="H572" i="1"/>
  <c r="H574" i="1" s="1"/>
  <c r="C572" i="1"/>
  <c r="C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X572" i="1" s="1"/>
  <c r="W568" i="1"/>
  <c r="W572" i="1" s="1"/>
  <c r="V568" i="1"/>
  <c r="V572" i="1" s="1"/>
  <c r="V574" i="1" s="1"/>
  <c r="U568" i="1"/>
  <c r="U572" i="1" s="1"/>
  <c r="T568" i="1"/>
  <c r="S568" i="1"/>
  <c r="S572" i="1" s="1"/>
  <c r="R568" i="1"/>
  <c r="R572" i="1" s="1"/>
  <c r="Q568" i="1"/>
  <c r="Q572" i="1" s="1"/>
  <c r="P568" i="1"/>
  <c r="P572" i="1" s="1"/>
  <c r="O568" i="1"/>
  <c r="N568" i="1"/>
  <c r="N572" i="1" s="1"/>
  <c r="M568" i="1"/>
  <c r="M572" i="1" s="1"/>
  <c r="M574" i="1" s="1"/>
  <c r="L568" i="1"/>
  <c r="L572" i="1" s="1"/>
  <c r="K568" i="1"/>
  <c r="K572" i="1" s="1"/>
  <c r="J568" i="1"/>
  <c r="J572" i="1" s="1"/>
  <c r="J574" i="1" s="1"/>
  <c r="I568" i="1"/>
  <c r="I572" i="1" s="1"/>
  <c r="H568" i="1"/>
  <c r="G568" i="1"/>
  <c r="G572" i="1" s="1"/>
  <c r="F568" i="1"/>
  <c r="F572" i="1" s="1"/>
  <c r="E568" i="1"/>
  <c r="E572" i="1" s="1"/>
  <c r="D568" i="1"/>
  <c r="C568" i="1"/>
  <c r="B568" i="1"/>
  <c r="B572" i="1" s="1"/>
  <c r="Y563" i="1"/>
  <c r="Y564" i="1" s="1"/>
  <c r="X563" i="1"/>
  <c r="W563" i="1"/>
  <c r="V563" i="1"/>
  <c r="V564" i="1" s="1"/>
  <c r="U563" i="1"/>
  <c r="T563" i="1"/>
  <c r="T564" i="1" s="1"/>
  <c r="S563" i="1"/>
  <c r="R563" i="1"/>
  <c r="Q563" i="1"/>
  <c r="P563" i="1"/>
  <c r="O563" i="1"/>
  <c r="O564" i="1" s="1"/>
  <c r="N563" i="1"/>
  <c r="N564" i="1" s="1"/>
  <c r="M563" i="1"/>
  <c r="L563" i="1"/>
  <c r="K563" i="1"/>
  <c r="J563" i="1"/>
  <c r="J564" i="1" s="1"/>
  <c r="I563" i="1"/>
  <c r="H563" i="1"/>
  <c r="H564" i="1" s="1"/>
  <c r="G563" i="1"/>
  <c r="F563" i="1"/>
  <c r="E563" i="1"/>
  <c r="D563" i="1"/>
  <c r="C563" i="1"/>
  <c r="C564" i="1" s="1"/>
  <c r="B563" i="1"/>
  <c r="B564" i="1" s="1"/>
  <c r="U562" i="1"/>
  <c r="U564" i="1" s="1"/>
  <c r="N562" i="1"/>
  <c r="I562" i="1"/>
  <c r="I564" i="1" s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Y562" i="1" s="1"/>
  <c r="X558" i="1"/>
  <c r="X562" i="1" s="1"/>
  <c r="X564" i="1" s="1"/>
  <c r="W558" i="1"/>
  <c r="W562" i="1" s="1"/>
  <c r="V558" i="1"/>
  <c r="V562" i="1" s="1"/>
  <c r="U558" i="1"/>
  <c r="T558" i="1"/>
  <c r="T562" i="1" s="1"/>
  <c r="S558" i="1"/>
  <c r="S562" i="1" s="1"/>
  <c r="S564" i="1" s="1"/>
  <c r="R558" i="1"/>
  <c r="R562" i="1" s="1"/>
  <c r="Q558" i="1"/>
  <c r="Q562" i="1" s="1"/>
  <c r="P558" i="1"/>
  <c r="P562" i="1" s="1"/>
  <c r="P564" i="1" s="1"/>
  <c r="O558" i="1"/>
  <c r="O562" i="1" s="1"/>
  <c r="N558" i="1"/>
  <c r="M558" i="1"/>
  <c r="Z558" i="1" s="1"/>
  <c r="L558" i="1"/>
  <c r="L562" i="1" s="1"/>
  <c r="L564" i="1" s="1"/>
  <c r="K558" i="1"/>
  <c r="K562" i="1" s="1"/>
  <c r="J558" i="1"/>
  <c r="J562" i="1" s="1"/>
  <c r="I558" i="1"/>
  <c r="H558" i="1"/>
  <c r="H562" i="1" s="1"/>
  <c r="G558" i="1"/>
  <c r="G562" i="1" s="1"/>
  <c r="G564" i="1" s="1"/>
  <c r="F558" i="1"/>
  <c r="F562" i="1" s="1"/>
  <c r="E558" i="1"/>
  <c r="E562" i="1" s="1"/>
  <c r="D558" i="1"/>
  <c r="D562" i="1" s="1"/>
  <c r="D564" i="1" s="1"/>
  <c r="C558" i="1"/>
  <c r="C562" i="1" s="1"/>
  <c r="B558" i="1"/>
  <c r="Y553" i="1"/>
  <c r="X553" i="1"/>
  <c r="X554" i="1" s="1"/>
  <c r="W553" i="1"/>
  <c r="V553" i="1"/>
  <c r="U553" i="1"/>
  <c r="T553" i="1"/>
  <c r="T554" i="1" s="1"/>
  <c r="S553" i="1"/>
  <c r="S554" i="1" s="1"/>
  <c r="R553" i="1"/>
  <c r="Q553" i="1"/>
  <c r="Q554" i="1" s="1"/>
  <c r="P553" i="1"/>
  <c r="P554" i="1" s="1"/>
  <c r="O553" i="1"/>
  <c r="N553" i="1"/>
  <c r="N554" i="1" s="1"/>
  <c r="M553" i="1"/>
  <c r="L553" i="1"/>
  <c r="L554" i="1" s="1"/>
  <c r="K553" i="1"/>
  <c r="J553" i="1"/>
  <c r="I553" i="1"/>
  <c r="H553" i="1"/>
  <c r="H554" i="1" s="1"/>
  <c r="G553" i="1"/>
  <c r="G554" i="1" s="1"/>
  <c r="F553" i="1"/>
  <c r="E553" i="1"/>
  <c r="E554" i="1" s="1"/>
  <c r="D553" i="1"/>
  <c r="C553" i="1"/>
  <c r="B553" i="1"/>
  <c r="B554" i="1" s="1"/>
  <c r="T552" i="1"/>
  <c r="O552" i="1"/>
  <c r="O554" i="1" s="1"/>
  <c r="H552" i="1"/>
  <c r="C552" i="1"/>
  <c r="C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W550" i="1"/>
  <c r="V550" i="1"/>
  <c r="U550" i="1"/>
  <c r="T550" i="1"/>
  <c r="S550" i="1"/>
  <c r="S490" i="1" s="1"/>
  <c r="R550" i="1"/>
  <c r="Q550" i="1"/>
  <c r="P550" i="1"/>
  <c r="O550" i="1"/>
  <c r="N550" i="1"/>
  <c r="M550" i="1"/>
  <c r="L550" i="1"/>
  <c r="K550" i="1"/>
  <c r="J550" i="1"/>
  <c r="I550" i="1"/>
  <c r="H550" i="1"/>
  <c r="G550" i="1"/>
  <c r="G490" i="1" s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Y554" i="1" s="1"/>
  <c r="X548" i="1"/>
  <c r="X552" i="1" s="1"/>
  <c r="W548" i="1"/>
  <c r="W552" i="1" s="1"/>
  <c r="V548" i="1"/>
  <c r="V552" i="1" s="1"/>
  <c r="V554" i="1" s="1"/>
  <c r="U548" i="1"/>
  <c r="U552" i="1" s="1"/>
  <c r="T548" i="1"/>
  <c r="S548" i="1"/>
  <c r="S552" i="1" s="1"/>
  <c r="R548" i="1"/>
  <c r="R552" i="1" s="1"/>
  <c r="Q548" i="1"/>
  <c r="Q552" i="1" s="1"/>
  <c r="P548" i="1"/>
  <c r="P552" i="1" s="1"/>
  <c r="O548" i="1"/>
  <c r="N548" i="1"/>
  <c r="N552" i="1" s="1"/>
  <c r="M548" i="1"/>
  <c r="L548" i="1"/>
  <c r="L552" i="1" s="1"/>
  <c r="K548" i="1"/>
  <c r="K552" i="1" s="1"/>
  <c r="J548" i="1"/>
  <c r="J552" i="1" s="1"/>
  <c r="J554" i="1" s="1"/>
  <c r="I548" i="1"/>
  <c r="I552" i="1" s="1"/>
  <c r="H548" i="1"/>
  <c r="G548" i="1"/>
  <c r="G552" i="1" s="1"/>
  <c r="F548" i="1"/>
  <c r="F552" i="1" s="1"/>
  <c r="E548" i="1"/>
  <c r="E552" i="1" s="1"/>
  <c r="D548" i="1"/>
  <c r="C548" i="1"/>
  <c r="B548" i="1"/>
  <c r="B552" i="1" s="1"/>
  <c r="D544" i="1"/>
  <c r="Y543" i="1"/>
  <c r="X543" i="1"/>
  <c r="X544" i="1" s="1"/>
  <c r="W543" i="1"/>
  <c r="V543" i="1"/>
  <c r="V544" i="1" s="1"/>
  <c r="U543" i="1"/>
  <c r="T543" i="1"/>
  <c r="T544" i="1" s="1"/>
  <c r="S543" i="1"/>
  <c r="R543" i="1"/>
  <c r="Q543" i="1"/>
  <c r="P543" i="1"/>
  <c r="O543" i="1"/>
  <c r="N543" i="1"/>
  <c r="N544" i="1" s="1"/>
  <c r="M543" i="1"/>
  <c r="L543" i="1"/>
  <c r="L544" i="1" s="1"/>
  <c r="K543" i="1"/>
  <c r="J543" i="1"/>
  <c r="J544" i="1" s="1"/>
  <c r="I543" i="1"/>
  <c r="H543" i="1"/>
  <c r="H544" i="1" s="1"/>
  <c r="G543" i="1"/>
  <c r="F543" i="1"/>
  <c r="E543" i="1"/>
  <c r="D543" i="1"/>
  <c r="C543" i="1"/>
  <c r="B543" i="1"/>
  <c r="B544" i="1" s="1"/>
  <c r="U542" i="1"/>
  <c r="U544" i="1" s="1"/>
  <c r="N542" i="1"/>
  <c r="I542" i="1"/>
  <c r="I544" i="1" s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P489" i="1" s="1"/>
  <c r="P492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D489" i="1" s="1"/>
  <c r="C539" i="1"/>
  <c r="B539" i="1"/>
  <c r="Y538" i="1"/>
  <c r="Y542" i="1" s="1"/>
  <c r="Y544" i="1" s="1"/>
  <c r="X538" i="1"/>
  <c r="X542" i="1" s="1"/>
  <c r="W538" i="1"/>
  <c r="V538" i="1"/>
  <c r="V542" i="1" s="1"/>
  <c r="U538" i="1"/>
  <c r="T538" i="1"/>
  <c r="T542" i="1" s="1"/>
  <c r="S538" i="1"/>
  <c r="S542" i="1" s="1"/>
  <c r="S544" i="1" s="1"/>
  <c r="R538" i="1"/>
  <c r="R542" i="1" s="1"/>
  <c r="Q538" i="1"/>
  <c r="Q542" i="1" s="1"/>
  <c r="P538" i="1"/>
  <c r="P542" i="1" s="1"/>
  <c r="P544" i="1" s="1"/>
  <c r="O538" i="1"/>
  <c r="O542" i="1" s="1"/>
  <c r="O544" i="1" s="1"/>
  <c r="N538" i="1"/>
  <c r="M538" i="1"/>
  <c r="L538" i="1"/>
  <c r="L542" i="1" s="1"/>
  <c r="K538" i="1"/>
  <c r="J538" i="1"/>
  <c r="J542" i="1" s="1"/>
  <c r="I538" i="1"/>
  <c r="H538" i="1"/>
  <c r="H542" i="1" s="1"/>
  <c r="G538" i="1"/>
  <c r="G542" i="1" s="1"/>
  <c r="G544" i="1" s="1"/>
  <c r="F538" i="1"/>
  <c r="F542" i="1" s="1"/>
  <c r="E538" i="1"/>
  <c r="E542" i="1" s="1"/>
  <c r="D538" i="1"/>
  <c r="D542" i="1" s="1"/>
  <c r="C538" i="1"/>
  <c r="C542" i="1" s="1"/>
  <c r="C544" i="1" s="1"/>
  <c r="B538" i="1"/>
  <c r="V534" i="1"/>
  <c r="Y533" i="1"/>
  <c r="X533" i="1"/>
  <c r="W533" i="1"/>
  <c r="W534" i="1" s="1"/>
  <c r="V533" i="1"/>
  <c r="U533" i="1"/>
  <c r="T533" i="1"/>
  <c r="S533" i="1"/>
  <c r="R533" i="1"/>
  <c r="R534" i="1" s="1"/>
  <c r="Q533" i="1"/>
  <c r="P533" i="1"/>
  <c r="O533" i="1"/>
  <c r="N533" i="1"/>
  <c r="M533" i="1"/>
  <c r="L533" i="1"/>
  <c r="K533" i="1"/>
  <c r="K534" i="1" s="1"/>
  <c r="J533" i="1"/>
  <c r="I533" i="1"/>
  <c r="I534" i="1" s="1"/>
  <c r="H533" i="1"/>
  <c r="G533" i="1"/>
  <c r="F533" i="1"/>
  <c r="F534" i="1" s="1"/>
  <c r="E533" i="1"/>
  <c r="D533" i="1"/>
  <c r="C533" i="1"/>
  <c r="B533" i="1"/>
  <c r="O532" i="1"/>
  <c r="O534" i="1" s="1"/>
  <c r="C532" i="1"/>
  <c r="C534" i="1" s="1"/>
  <c r="Y531" i="1"/>
  <c r="X531" i="1"/>
  <c r="W531" i="1"/>
  <c r="V531" i="1"/>
  <c r="U531" i="1"/>
  <c r="T531" i="1"/>
  <c r="S531" i="1"/>
  <c r="R531" i="1"/>
  <c r="Q531" i="1"/>
  <c r="Q49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E491" i="1" s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U534" i="1" s="1"/>
  <c r="T528" i="1"/>
  <c r="T532" i="1" s="1"/>
  <c r="S528" i="1"/>
  <c r="S532" i="1" s="1"/>
  <c r="R528" i="1"/>
  <c r="R532" i="1" s="1"/>
  <c r="Q528" i="1"/>
  <c r="P528" i="1"/>
  <c r="P532" i="1" s="1"/>
  <c r="O528" i="1"/>
  <c r="N528" i="1"/>
  <c r="N532" i="1" s="1"/>
  <c r="M528" i="1"/>
  <c r="L528" i="1"/>
  <c r="L532" i="1" s="1"/>
  <c r="K528" i="1"/>
  <c r="K532" i="1" s="1"/>
  <c r="J528" i="1"/>
  <c r="J532" i="1" s="1"/>
  <c r="J534" i="1" s="1"/>
  <c r="I528" i="1"/>
  <c r="I532" i="1" s="1"/>
  <c r="H528" i="1"/>
  <c r="H532" i="1" s="1"/>
  <c r="G528" i="1"/>
  <c r="G532" i="1" s="1"/>
  <c r="F528" i="1"/>
  <c r="F532" i="1" s="1"/>
  <c r="E528" i="1"/>
  <c r="D528" i="1"/>
  <c r="D532" i="1" s="1"/>
  <c r="C528" i="1"/>
  <c r="B528" i="1"/>
  <c r="B532" i="1" s="1"/>
  <c r="P524" i="1"/>
  <c r="Y523" i="1"/>
  <c r="Y524" i="1" s="1"/>
  <c r="X523" i="1"/>
  <c r="X524" i="1" s="1"/>
  <c r="W523" i="1"/>
  <c r="V523" i="1"/>
  <c r="V524" i="1" s="1"/>
  <c r="U523" i="1"/>
  <c r="T523" i="1"/>
  <c r="S523" i="1"/>
  <c r="S524" i="1" s="1"/>
  <c r="R523" i="1"/>
  <c r="Q523" i="1"/>
  <c r="Q524" i="1" s="1"/>
  <c r="P523" i="1"/>
  <c r="O523" i="1"/>
  <c r="N523" i="1"/>
  <c r="N524" i="1" s="1"/>
  <c r="M523" i="1"/>
  <c r="L523" i="1"/>
  <c r="L524" i="1" s="1"/>
  <c r="K523" i="1"/>
  <c r="J523" i="1"/>
  <c r="J524" i="1" s="1"/>
  <c r="I523" i="1"/>
  <c r="H523" i="1"/>
  <c r="G523" i="1"/>
  <c r="G524" i="1" s="1"/>
  <c r="F523" i="1"/>
  <c r="E523" i="1"/>
  <c r="E524" i="1" s="1"/>
  <c r="D523" i="1"/>
  <c r="C523" i="1"/>
  <c r="B523" i="1"/>
  <c r="B524" i="1" s="1"/>
  <c r="U522" i="1"/>
  <c r="U524" i="1" s="1"/>
  <c r="I522" i="1"/>
  <c r="I524" i="1" s="1"/>
  <c r="Y521" i="1"/>
  <c r="X521" i="1"/>
  <c r="W521" i="1"/>
  <c r="W491" i="1" s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K491" i="1" s="1"/>
  <c r="J521" i="1"/>
  <c r="I521" i="1"/>
  <c r="H521" i="1"/>
  <c r="G521" i="1"/>
  <c r="F521" i="1"/>
  <c r="E521" i="1"/>
  <c r="D521" i="1"/>
  <c r="AA521" i="1" s="1"/>
  <c r="C521" i="1"/>
  <c r="B521" i="1"/>
  <c r="Z520" i="1"/>
  <c r="AA520" i="1" s="1"/>
  <c r="AB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L518" i="1"/>
  <c r="L522" i="1" s="1"/>
  <c r="K518" i="1"/>
  <c r="K522" i="1" s="1"/>
  <c r="J518" i="1"/>
  <c r="J522" i="1" s="1"/>
  <c r="I518" i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Z516" i="1"/>
  <c r="K514" i="1"/>
  <c r="Y513" i="1"/>
  <c r="X513" i="1"/>
  <c r="X514" i="1" s="1"/>
  <c r="W513" i="1"/>
  <c r="V513" i="1"/>
  <c r="U513" i="1"/>
  <c r="U514" i="1" s="1"/>
  <c r="T513" i="1"/>
  <c r="T514" i="1" s="1"/>
  <c r="S513" i="1"/>
  <c r="R513" i="1"/>
  <c r="R514" i="1" s="1"/>
  <c r="Q513" i="1"/>
  <c r="P513" i="1"/>
  <c r="O513" i="1"/>
  <c r="N513" i="1"/>
  <c r="N514" i="1" s="1"/>
  <c r="M513" i="1"/>
  <c r="L513" i="1"/>
  <c r="L514" i="1" s="1"/>
  <c r="K513" i="1"/>
  <c r="J513" i="1"/>
  <c r="I513" i="1"/>
  <c r="I514" i="1" s="1"/>
  <c r="H513" i="1"/>
  <c r="H514" i="1" s="1"/>
  <c r="G513" i="1"/>
  <c r="F513" i="1"/>
  <c r="F514" i="1" s="1"/>
  <c r="E513" i="1"/>
  <c r="D513" i="1"/>
  <c r="C513" i="1"/>
  <c r="B513" i="1"/>
  <c r="B514" i="1" s="1"/>
  <c r="P512" i="1"/>
  <c r="P514" i="1" s="1"/>
  <c r="D512" i="1"/>
  <c r="D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Y512" i="1" s="1"/>
  <c r="X508" i="1"/>
  <c r="X512" i="1" s="1"/>
  <c r="W508" i="1"/>
  <c r="W512" i="1" s="1"/>
  <c r="W514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Q504" i="1"/>
  <c r="Y503" i="1"/>
  <c r="Y504" i="1" s="1"/>
  <c r="X503" i="1"/>
  <c r="W503" i="1"/>
  <c r="V503" i="1"/>
  <c r="U503" i="1"/>
  <c r="U504" i="1" s="1"/>
  <c r="T503" i="1"/>
  <c r="S503" i="1"/>
  <c r="R503" i="1"/>
  <c r="R504" i="1" s="1"/>
  <c r="Q503" i="1"/>
  <c r="P503" i="1"/>
  <c r="P504" i="1" s="1"/>
  <c r="O503" i="1"/>
  <c r="O504" i="1" s="1"/>
  <c r="N503" i="1"/>
  <c r="M503" i="1"/>
  <c r="L503" i="1"/>
  <c r="K503" i="1"/>
  <c r="J503" i="1"/>
  <c r="I503" i="1"/>
  <c r="I504" i="1" s="1"/>
  <c r="H503" i="1"/>
  <c r="G503" i="1"/>
  <c r="F503" i="1"/>
  <c r="F504" i="1" s="1"/>
  <c r="E503" i="1"/>
  <c r="D503" i="1"/>
  <c r="C503" i="1"/>
  <c r="C504" i="1" s="1"/>
  <c r="B503" i="1"/>
  <c r="V502" i="1"/>
  <c r="J502" i="1"/>
  <c r="Y501" i="1"/>
  <c r="X501" i="1"/>
  <c r="X491" i="1" s="1"/>
  <c r="W501" i="1"/>
  <c r="V501" i="1"/>
  <c r="U501" i="1"/>
  <c r="T501" i="1"/>
  <c r="S501" i="1"/>
  <c r="R501" i="1"/>
  <c r="Q501" i="1"/>
  <c r="P501" i="1"/>
  <c r="O501" i="1"/>
  <c r="N501" i="1"/>
  <c r="Z501" i="1" s="1"/>
  <c r="AA501" i="1" s="1"/>
  <c r="M501" i="1"/>
  <c r="L501" i="1"/>
  <c r="L491" i="1" s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W498" i="1"/>
  <c r="W502" i="1" s="1"/>
  <c r="W504" i="1" s="1"/>
  <c r="V498" i="1"/>
  <c r="U498" i="1"/>
  <c r="U502" i="1" s="1"/>
  <c r="T498" i="1"/>
  <c r="T502" i="1" s="1"/>
  <c r="T504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L498" i="1"/>
  <c r="L502" i="1" s="1"/>
  <c r="K498" i="1"/>
  <c r="K502" i="1" s="1"/>
  <c r="K504" i="1" s="1"/>
  <c r="J498" i="1"/>
  <c r="I498" i="1"/>
  <c r="I502" i="1" s="1"/>
  <c r="H498" i="1"/>
  <c r="H502" i="1" s="1"/>
  <c r="H504" i="1" s="1"/>
  <c r="G498" i="1"/>
  <c r="G502" i="1" s="1"/>
  <c r="F498" i="1"/>
  <c r="F502" i="1" s="1"/>
  <c r="E498" i="1"/>
  <c r="E502" i="1" s="1"/>
  <c r="E504" i="1" s="1"/>
  <c r="D498" i="1"/>
  <c r="C498" i="1"/>
  <c r="C502" i="1" s="1"/>
  <c r="B498" i="1"/>
  <c r="B502" i="1" s="1"/>
  <c r="Y493" i="1"/>
  <c r="W493" i="1"/>
  <c r="V493" i="1"/>
  <c r="U493" i="1"/>
  <c r="T493" i="1"/>
  <c r="Q493" i="1"/>
  <c r="P493" i="1"/>
  <c r="O493" i="1"/>
  <c r="N493" i="1"/>
  <c r="M493" i="1"/>
  <c r="K493" i="1"/>
  <c r="J493" i="1"/>
  <c r="I493" i="1"/>
  <c r="H493" i="1"/>
  <c r="E493" i="1"/>
  <c r="D493" i="1"/>
  <c r="C493" i="1"/>
  <c r="B493" i="1"/>
  <c r="Y491" i="1"/>
  <c r="V491" i="1"/>
  <c r="U491" i="1"/>
  <c r="T491" i="1"/>
  <c r="S491" i="1"/>
  <c r="R491" i="1"/>
  <c r="P491" i="1"/>
  <c r="O491" i="1"/>
  <c r="N491" i="1"/>
  <c r="M491" i="1"/>
  <c r="Z491" i="1" s="1"/>
  <c r="AA491" i="1" s="1"/>
  <c r="J491" i="1"/>
  <c r="I491" i="1"/>
  <c r="H491" i="1"/>
  <c r="H471" i="1" s="1"/>
  <c r="H461" i="1" s="1"/>
  <c r="G491" i="1"/>
  <c r="F491" i="1"/>
  <c r="D491" i="1"/>
  <c r="C491" i="1"/>
  <c r="B491" i="1"/>
  <c r="Y490" i="1"/>
  <c r="X490" i="1"/>
  <c r="W490" i="1"/>
  <c r="V490" i="1"/>
  <c r="U490" i="1"/>
  <c r="T490" i="1"/>
  <c r="R490" i="1"/>
  <c r="Q490" i="1"/>
  <c r="P490" i="1"/>
  <c r="O490" i="1"/>
  <c r="N490" i="1"/>
  <c r="M490" i="1"/>
  <c r="L490" i="1"/>
  <c r="K490" i="1"/>
  <c r="J490" i="1"/>
  <c r="I490" i="1"/>
  <c r="H490" i="1"/>
  <c r="F490" i="1"/>
  <c r="F470" i="1" s="1"/>
  <c r="F460" i="1" s="1"/>
  <c r="E490" i="1"/>
  <c r="D490" i="1"/>
  <c r="C490" i="1"/>
  <c r="B490" i="1"/>
  <c r="Y489" i="1"/>
  <c r="X489" i="1"/>
  <c r="W489" i="1"/>
  <c r="W469" i="1" s="1"/>
  <c r="W459" i="1" s="1"/>
  <c r="V489" i="1"/>
  <c r="U489" i="1"/>
  <c r="U469" i="1" s="1"/>
  <c r="U459" i="1" s="1"/>
  <c r="T489" i="1"/>
  <c r="S489" i="1"/>
  <c r="R489" i="1"/>
  <c r="Q489" i="1"/>
  <c r="O489" i="1"/>
  <c r="N489" i="1"/>
  <c r="M489" i="1"/>
  <c r="L489" i="1"/>
  <c r="K489" i="1"/>
  <c r="K469" i="1" s="1"/>
  <c r="K459" i="1" s="1"/>
  <c r="J489" i="1"/>
  <c r="I489" i="1"/>
  <c r="I469" i="1" s="1"/>
  <c r="I459" i="1" s="1"/>
  <c r="H489" i="1"/>
  <c r="G489" i="1"/>
  <c r="F489" i="1"/>
  <c r="E489" i="1"/>
  <c r="C489" i="1"/>
  <c r="B489" i="1"/>
  <c r="X488" i="1"/>
  <c r="X492" i="1" s="1"/>
  <c r="W488" i="1"/>
  <c r="V488" i="1"/>
  <c r="U488" i="1"/>
  <c r="T488" i="1"/>
  <c r="R488" i="1"/>
  <c r="R492" i="1" s="1"/>
  <c r="Q488" i="1"/>
  <c r="Q492" i="1" s="1"/>
  <c r="P488" i="1"/>
  <c r="O488" i="1"/>
  <c r="N488" i="1"/>
  <c r="L488" i="1"/>
  <c r="L468" i="1" s="1"/>
  <c r="K488" i="1"/>
  <c r="J488" i="1"/>
  <c r="I488" i="1"/>
  <c r="H488" i="1"/>
  <c r="F488" i="1"/>
  <c r="E488" i="1"/>
  <c r="D488" i="1"/>
  <c r="D492" i="1" s="1"/>
  <c r="C488" i="1"/>
  <c r="B488" i="1"/>
  <c r="Q484" i="1"/>
  <c r="E484" i="1"/>
  <c r="Y483" i="1"/>
  <c r="Y473" i="1" s="1"/>
  <c r="X483" i="1"/>
  <c r="W483" i="1"/>
  <c r="V483" i="1"/>
  <c r="U483" i="1"/>
  <c r="T483" i="1"/>
  <c r="S483" i="1"/>
  <c r="R483" i="1"/>
  <c r="Q483" i="1"/>
  <c r="Q473" i="1" s="1"/>
  <c r="P483" i="1"/>
  <c r="P484" i="1" s="1"/>
  <c r="O483" i="1"/>
  <c r="N483" i="1"/>
  <c r="N484" i="1" s="1"/>
  <c r="M483" i="1"/>
  <c r="M473" i="1" s="1"/>
  <c r="L483" i="1"/>
  <c r="K483" i="1"/>
  <c r="J483" i="1"/>
  <c r="J484" i="1" s="1"/>
  <c r="I483" i="1"/>
  <c r="H483" i="1"/>
  <c r="G483" i="1"/>
  <c r="F483" i="1"/>
  <c r="E483" i="1"/>
  <c r="E473" i="1" s="1"/>
  <c r="D483" i="1"/>
  <c r="D484" i="1" s="1"/>
  <c r="C483" i="1"/>
  <c r="B483" i="1"/>
  <c r="B484" i="1" s="1"/>
  <c r="V482" i="1"/>
  <c r="T482" i="1"/>
  <c r="T484" i="1" s="1"/>
  <c r="Q482" i="1"/>
  <c r="N482" i="1"/>
  <c r="J482" i="1"/>
  <c r="H482" i="1"/>
  <c r="H484" i="1" s="1"/>
  <c r="E482" i="1"/>
  <c r="B482" i="1"/>
  <c r="Y481" i="1"/>
  <c r="X481" i="1"/>
  <c r="X471" i="1" s="1"/>
  <c r="X461" i="1" s="1"/>
  <c r="W481" i="1"/>
  <c r="V481" i="1"/>
  <c r="V471" i="1" s="1"/>
  <c r="V461" i="1" s="1"/>
  <c r="U481" i="1"/>
  <c r="U471" i="1" s="1"/>
  <c r="U461" i="1" s="1"/>
  <c r="T481" i="1"/>
  <c r="S481" i="1"/>
  <c r="R481" i="1"/>
  <c r="R471" i="1" s="1"/>
  <c r="R461" i="1" s="1"/>
  <c r="Q481" i="1"/>
  <c r="P481" i="1"/>
  <c r="O481" i="1"/>
  <c r="N481" i="1"/>
  <c r="M481" i="1"/>
  <c r="L481" i="1"/>
  <c r="L471" i="1" s="1"/>
  <c r="L461" i="1" s="1"/>
  <c r="K481" i="1"/>
  <c r="J481" i="1"/>
  <c r="I481" i="1"/>
  <c r="I471" i="1" s="1"/>
  <c r="I461" i="1" s="1"/>
  <c r="H481" i="1"/>
  <c r="G481" i="1"/>
  <c r="F481" i="1"/>
  <c r="F471" i="1" s="1"/>
  <c r="F461" i="1" s="1"/>
  <c r="E481" i="1"/>
  <c r="D481" i="1"/>
  <c r="C481" i="1"/>
  <c r="B481" i="1"/>
  <c r="Y480" i="1"/>
  <c r="Y470" i="1" s="1"/>
  <c r="Y460" i="1" s="1"/>
  <c r="X480" i="1"/>
  <c r="X470" i="1" s="1"/>
  <c r="X460" i="1" s="1"/>
  <c r="W480" i="1"/>
  <c r="V480" i="1"/>
  <c r="U480" i="1"/>
  <c r="U470" i="1" s="1"/>
  <c r="U460" i="1" s="1"/>
  <c r="T480" i="1"/>
  <c r="S480" i="1"/>
  <c r="R480" i="1"/>
  <c r="Q480" i="1"/>
  <c r="P480" i="1"/>
  <c r="O480" i="1"/>
  <c r="O470" i="1" s="1"/>
  <c r="O460" i="1" s="1"/>
  <c r="N480" i="1"/>
  <c r="M480" i="1"/>
  <c r="Z480" i="1" s="1"/>
  <c r="L480" i="1"/>
  <c r="L470" i="1" s="1"/>
  <c r="L460" i="1" s="1"/>
  <c r="K480" i="1"/>
  <c r="J480" i="1"/>
  <c r="I480" i="1"/>
  <c r="H480" i="1"/>
  <c r="G480" i="1"/>
  <c r="F480" i="1"/>
  <c r="E480" i="1"/>
  <c r="D480" i="1"/>
  <c r="C480" i="1"/>
  <c r="C470" i="1" s="1"/>
  <c r="C460" i="1" s="1"/>
  <c r="B480" i="1"/>
  <c r="Y479" i="1"/>
  <c r="X479" i="1"/>
  <c r="X469" i="1" s="1"/>
  <c r="X459" i="1" s="1"/>
  <c r="W479" i="1"/>
  <c r="V479" i="1"/>
  <c r="U479" i="1"/>
  <c r="T479" i="1"/>
  <c r="S479" i="1"/>
  <c r="R479" i="1"/>
  <c r="R469" i="1" s="1"/>
  <c r="R459" i="1" s="1"/>
  <c r="Q479" i="1"/>
  <c r="P479" i="1"/>
  <c r="P469" i="1" s="1"/>
  <c r="P459" i="1" s="1"/>
  <c r="O479" i="1"/>
  <c r="O469" i="1" s="1"/>
  <c r="O459" i="1" s="1"/>
  <c r="N479" i="1"/>
  <c r="M479" i="1"/>
  <c r="Z479" i="1" s="1"/>
  <c r="AB479" i="1" s="1"/>
  <c r="L479" i="1"/>
  <c r="L469" i="1" s="1"/>
  <c r="L459" i="1" s="1"/>
  <c r="K479" i="1"/>
  <c r="J479" i="1"/>
  <c r="I479" i="1"/>
  <c r="H479" i="1"/>
  <c r="G479" i="1"/>
  <c r="F479" i="1"/>
  <c r="F469" i="1" s="1"/>
  <c r="F459" i="1" s="1"/>
  <c r="E479" i="1"/>
  <c r="D479" i="1"/>
  <c r="C479" i="1"/>
  <c r="C469" i="1" s="1"/>
  <c r="C459" i="1" s="1"/>
  <c r="B479" i="1"/>
  <c r="Y478" i="1"/>
  <c r="Y482" i="1" s="1"/>
  <c r="X478" i="1"/>
  <c r="W478" i="1"/>
  <c r="W482" i="1" s="1"/>
  <c r="V478" i="1"/>
  <c r="U478" i="1"/>
  <c r="T478" i="1"/>
  <c r="S478" i="1"/>
  <c r="S482" i="1" s="1"/>
  <c r="R478" i="1"/>
  <c r="R482" i="1" s="1"/>
  <c r="R484" i="1" s="1"/>
  <c r="Q478" i="1"/>
  <c r="P478" i="1"/>
  <c r="P482" i="1" s="1"/>
  <c r="O478" i="1"/>
  <c r="O468" i="1" s="1"/>
  <c r="N478" i="1"/>
  <c r="M478" i="1"/>
  <c r="Z478" i="1" s="1"/>
  <c r="L478" i="1"/>
  <c r="K478" i="1"/>
  <c r="K482" i="1" s="1"/>
  <c r="J478" i="1"/>
  <c r="I478" i="1"/>
  <c r="H478" i="1"/>
  <c r="G478" i="1"/>
  <c r="G482" i="1" s="1"/>
  <c r="F478" i="1"/>
  <c r="F482" i="1" s="1"/>
  <c r="F484" i="1" s="1"/>
  <c r="E478" i="1"/>
  <c r="D478" i="1"/>
  <c r="D482" i="1" s="1"/>
  <c r="C478" i="1"/>
  <c r="C468" i="1" s="1"/>
  <c r="B478" i="1"/>
  <c r="W473" i="1"/>
  <c r="V473" i="1"/>
  <c r="U473" i="1"/>
  <c r="T473" i="1"/>
  <c r="T463" i="1" s="1"/>
  <c r="O473" i="1"/>
  <c r="N473" i="1"/>
  <c r="K473" i="1"/>
  <c r="J473" i="1"/>
  <c r="I473" i="1"/>
  <c r="H473" i="1"/>
  <c r="H463" i="1" s="1"/>
  <c r="H464" i="1" s="1"/>
  <c r="C473" i="1"/>
  <c r="B473" i="1"/>
  <c r="Q472" i="1"/>
  <c r="E472" i="1"/>
  <c r="Y471" i="1"/>
  <c r="Y461" i="1" s="1"/>
  <c r="W471" i="1"/>
  <c r="T471" i="1"/>
  <c r="S471" i="1"/>
  <c r="S461" i="1" s="1"/>
  <c r="Q471" i="1"/>
  <c r="Q461" i="1" s="1"/>
  <c r="P471" i="1"/>
  <c r="P461" i="1" s="1"/>
  <c r="O471" i="1"/>
  <c r="N471" i="1"/>
  <c r="M471" i="1"/>
  <c r="M461" i="1" s="1"/>
  <c r="K471" i="1"/>
  <c r="G471" i="1"/>
  <c r="G461" i="1" s="1"/>
  <c r="E471" i="1"/>
  <c r="E461" i="1" s="1"/>
  <c r="D471" i="1"/>
  <c r="C471" i="1"/>
  <c r="B471" i="1"/>
  <c r="W470" i="1"/>
  <c r="V470" i="1"/>
  <c r="V460" i="1" s="1"/>
  <c r="T470" i="1"/>
  <c r="T460" i="1" s="1"/>
  <c r="S470" i="1"/>
  <c r="S460" i="1" s="1"/>
  <c r="R470" i="1"/>
  <c r="Q470" i="1"/>
  <c r="P470" i="1"/>
  <c r="P460" i="1" s="1"/>
  <c r="N470" i="1"/>
  <c r="K470" i="1"/>
  <c r="J470" i="1"/>
  <c r="J460" i="1" s="1"/>
  <c r="H470" i="1"/>
  <c r="H460" i="1" s="1"/>
  <c r="G470" i="1"/>
  <c r="G460" i="1" s="1"/>
  <c r="E470" i="1"/>
  <c r="D470" i="1"/>
  <c r="D460" i="1" s="1"/>
  <c r="B470" i="1"/>
  <c r="Y469" i="1"/>
  <c r="Y459" i="1" s="1"/>
  <c r="V469" i="1"/>
  <c r="V459" i="1" s="1"/>
  <c r="T469" i="1"/>
  <c r="S469" i="1"/>
  <c r="S459" i="1" s="1"/>
  <c r="Q469" i="1"/>
  <c r="N469" i="1"/>
  <c r="M469" i="1"/>
  <c r="J469" i="1"/>
  <c r="J459" i="1" s="1"/>
  <c r="H469" i="1"/>
  <c r="G469" i="1"/>
  <c r="G459" i="1" s="1"/>
  <c r="E469" i="1"/>
  <c r="B469" i="1"/>
  <c r="W468" i="1"/>
  <c r="W472" i="1" s="1"/>
  <c r="V468" i="1"/>
  <c r="V458" i="1" s="1"/>
  <c r="T468" i="1"/>
  <c r="T472" i="1" s="1"/>
  <c r="Q468" i="1"/>
  <c r="P468" i="1"/>
  <c r="K468" i="1"/>
  <c r="J468" i="1"/>
  <c r="J458" i="1" s="1"/>
  <c r="H468" i="1"/>
  <c r="H472" i="1" s="1"/>
  <c r="E468" i="1"/>
  <c r="D468" i="1"/>
  <c r="V463" i="1"/>
  <c r="U463" i="1"/>
  <c r="O463" i="1"/>
  <c r="J463" i="1"/>
  <c r="I463" i="1"/>
  <c r="C463" i="1"/>
  <c r="W461" i="1"/>
  <c r="T461" i="1"/>
  <c r="O461" i="1"/>
  <c r="N461" i="1"/>
  <c r="K461" i="1"/>
  <c r="C461" i="1"/>
  <c r="B461" i="1"/>
  <c r="W460" i="1"/>
  <c r="R460" i="1"/>
  <c r="Q460" i="1"/>
  <c r="N460" i="1"/>
  <c r="K460" i="1"/>
  <c r="E460" i="1"/>
  <c r="B460" i="1"/>
  <c r="T459" i="1"/>
  <c r="Q459" i="1"/>
  <c r="N459" i="1"/>
  <c r="H459" i="1"/>
  <c r="E459" i="1"/>
  <c r="B459" i="1"/>
  <c r="W458" i="1"/>
  <c r="T458" i="1"/>
  <c r="Q458" i="1"/>
  <c r="K458" i="1"/>
  <c r="K462" i="1" s="1"/>
  <c r="H458" i="1"/>
  <c r="H462" i="1" s="1"/>
  <c r="E458" i="1"/>
  <c r="E462" i="1" s="1"/>
  <c r="V442" i="1"/>
  <c r="Y441" i="1"/>
  <c r="X441" i="1"/>
  <c r="W441" i="1"/>
  <c r="V441" i="1"/>
  <c r="U441" i="1"/>
  <c r="T441" i="1"/>
  <c r="S441" i="1"/>
  <c r="S442" i="1" s="1"/>
  <c r="R441" i="1"/>
  <c r="R442" i="1" s="1"/>
  <c r="Q441" i="1"/>
  <c r="P441" i="1"/>
  <c r="P442" i="1" s="1"/>
  <c r="O441" i="1"/>
  <c r="O442" i="1" s="1"/>
  <c r="N441" i="1"/>
  <c r="M441" i="1"/>
  <c r="L441" i="1"/>
  <c r="K441" i="1"/>
  <c r="J441" i="1"/>
  <c r="I441" i="1"/>
  <c r="H441" i="1"/>
  <c r="G441" i="1"/>
  <c r="G442" i="1" s="1"/>
  <c r="F441" i="1"/>
  <c r="F442" i="1" s="1"/>
  <c r="E441" i="1"/>
  <c r="D441" i="1"/>
  <c r="C441" i="1"/>
  <c r="C442" i="1" s="1"/>
  <c r="B441" i="1"/>
  <c r="O440" i="1"/>
  <c r="C440" i="1"/>
  <c r="Y439" i="1"/>
  <c r="X439" i="1"/>
  <c r="X440" i="1" s="1"/>
  <c r="W439" i="1"/>
  <c r="V439" i="1"/>
  <c r="U439" i="1"/>
  <c r="T439" i="1"/>
  <c r="S439" i="1"/>
  <c r="R439" i="1"/>
  <c r="Q439" i="1"/>
  <c r="P439" i="1"/>
  <c r="O439" i="1"/>
  <c r="N439" i="1"/>
  <c r="M439" i="1"/>
  <c r="L439" i="1"/>
  <c r="L440" i="1" s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S440" i="1" s="1"/>
  <c r="R437" i="1"/>
  <c r="R440" i="1" s="1"/>
  <c r="Q437" i="1"/>
  <c r="P437" i="1"/>
  <c r="O437" i="1"/>
  <c r="N437" i="1"/>
  <c r="M437" i="1"/>
  <c r="L437" i="1"/>
  <c r="K437" i="1"/>
  <c r="J437" i="1"/>
  <c r="I437" i="1"/>
  <c r="H437" i="1"/>
  <c r="G437" i="1"/>
  <c r="G440" i="1" s="1"/>
  <c r="F437" i="1"/>
  <c r="F440" i="1" s="1"/>
  <c r="E437" i="1"/>
  <c r="D437" i="1"/>
  <c r="C437" i="1"/>
  <c r="B437" i="1"/>
  <c r="Y436" i="1"/>
  <c r="Y440" i="1" s="1"/>
  <c r="X436" i="1"/>
  <c r="W436" i="1"/>
  <c r="W440" i="1" s="1"/>
  <c r="W442" i="1" s="1"/>
  <c r="V436" i="1"/>
  <c r="V440" i="1" s="1"/>
  <c r="U436" i="1"/>
  <c r="U440" i="1" s="1"/>
  <c r="T436" i="1"/>
  <c r="T440" i="1" s="1"/>
  <c r="T442" i="1" s="1"/>
  <c r="S436" i="1"/>
  <c r="R436" i="1"/>
  <c r="Q436" i="1"/>
  <c r="Q440" i="1" s="1"/>
  <c r="Q442" i="1" s="1"/>
  <c r="P436" i="1"/>
  <c r="P440" i="1" s="1"/>
  <c r="O436" i="1"/>
  <c r="N436" i="1"/>
  <c r="N440" i="1" s="1"/>
  <c r="N442" i="1" s="1"/>
  <c r="M436" i="1"/>
  <c r="L436" i="1"/>
  <c r="K436" i="1"/>
  <c r="K440" i="1" s="1"/>
  <c r="K442" i="1" s="1"/>
  <c r="J436" i="1"/>
  <c r="J440" i="1" s="1"/>
  <c r="J442" i="1" s="1"/>
  <c r="I436" i="1"/>
  <c r="I440" i="1" s="1"/>
  <c r="H436" i="1"/>
  <c r="H440" i="1" s="1"/>
  <c r="H442" i="1" s="1"/>
  <c r="G436" i="1"/>
  <c r="F436" i="1"/>
  <c r="E436" i="1"/>
  <c r="E440" i="1" s="1"/>
  <c r="E442" i="1" s="1"/>
  <c r="D436" i="1"/>
  <c r="C436" i="1"/>
  <c r="B436" i="1"/>
  <c r="B440" i="1" s="1"/>
  <c r="B442" i="1" s="1"/>
  <c r="P432" i="1"/>
  <c r="Y431" i="1"/>
  <c r="Y432" i="1" s="1"/>
  <c r="X431" i="1"/>
  <c r="X432" i="1" s="1"/>
  <c r="W431" i="1"/>
  <c r="V431" i="1"/>
  <c r="V432" i="1" s="1"/>
  <c r="U431" i="1"/>
  <c r="U432" i="1" s="1"/>
  <c r="T431" i="1"/>
  <c r="S431" i="1"/>
  <c r="R431" i="1"/>
  <c r="R432" i="1" s="1"/>
  <c r="Q431" i="1"/>
  <c r="P431" i="1"/>
  <c r="O431" i="1"/>
  <c r="N431" i="1"/>
  <c r="M431" i="1"/>
  <c r="M432" i="1" s="1"/>
  <c r="L431" i="1"/>
  <c r="L432" i="1" s="1"/>
  <c r="K431" i="1"/>
  <c r="J431" i="1"/>
  <c r="J432" i="1" s="1"/>
  <c r="I431" i="1"/>
  <c r="H431" i="1"/>
  <c r="G431" i="1"/>
  <c r="F431" i="1"/>
  <c r="F432" i="1" s="1"/>
  <c r="E431" i="1"/>
  <c r="D431" i="1"/>
  <c r="C431" i="1"/>
  <c r="B431" i="1"/>
  <c r="U430" i="1"/>
  <c r="I430" i="1"/>
  <c r="Y429" i="1"/>
  <c r="X429" i="1"/>
  <c r="W429" i="1"/>
  <c r="V429" i="1"/>
  <c r="U429" i="1"/>
  <c r="T429" i="1"/>
  <c r="S429" i="1"/>
  <c r="R429" i="1"/>
  <c r="R430" i="1" s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F430" i="1" s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Y430" i="1" s="1"/>
  <c r="X427" i="1"/>
  <c r="X430" i="1" s="1"/>
  <c r="W427" i="1"/>
  <c r="V427" i="1"/>
  <c r="U427" i="1"/>
  <c r="T427" i="1"/>
  <c r="S427" i="1"/>
  <c r="R427" i="1"/>
  <c r="Q427" i="1"/>
  <c r="P427" i="1"/>
  <c r="O427" i="1"/>
  <c r="N427" i="1"/>
  <c r="M427" i="1"/>
  <c r="M430" i="1" s="1"/>
  <c r="L427" i="1"/>
  <c r="L430" i="1" s="1"/>
  <c r="K427" i="1"/>
  <c r="J427" i="1"/>
  <c r="I427" i="1"/>
  <c r="H427" i="1"/>
  <c r="G427" i="1"/>
  <c r="F427" i="1"/>
  <c r="E427" i="1"/>
  <c r="D427" i="1"/>
  <c r="C427" i="1"/>
  <c r="B427" i="1"/>
  <c r="Y426" i="1"/>
  <c r="X426" i="1"/>
  <c r="W426" i="1"/>
  <c r="V426" i="1"/>
  <c r="V430" i="1" s="1"/>
  <c r="U426" i="1"/>
  <c r="T426" i="1"/>
  <c r="T430" i="1" s="1"/>
  <c r="T432" i="1" s="1"/>
  <c r="S426" i="1"/>
  <c r="S430" i="1" s="1"/>
  <c r="R426" i="1"/>
  <c r="Q426" i="1"/>
  <c r="Q430" i="1" s="1"/>
  <c r="Q432" i="1" s="1"/>
  <c r="P426" i="1"/>
  <c r="P430" i="1" s="1"/>
  <c r="O426" i="1"/>
  <c r="O430" i="1" s="1"/>
  <c r="N426" i="1"/>
  <c r="Z426" i="1" s="1"/>
  <c r="M426" i="1"/>
  <c r="L426" i="1"/>
  <c r="K426" i="1"/>
  <c r="J426" i="1"/>
  <c r="J430" i="1" s="1"/>
  <c r="I426" i="1"/>
  <c r="H426" i="1"/>
  <c r="H430" i="1" s="1"/>
  <c r="H432" i="1" s="1"/>
  <c r="G426" i="1"/>
  <c r="G430" i="1" s="1"/>
  <c r="F426" i="1"/>
  <c r="E426" i="1"/>
  <c r="E430" i="1" s="1"/>
  <c r="E432" i="1" s="1"/>
  <c r="D426" i="1"/>
  <c r="AA426" i="1" s="1"/>
  <c r="C426" i="1"/>
  <c r="C430" i="1" s="1"/>
  <c r="B426" i="1"/>
  <c r="B430" i="1" s="1"/>
  <c r="B432" i="1" s="1"/>
  <c r="Y421" i="1"/>
  <c r="X421" i="1"/>
  <c r="W421" i="1"/>
  <c r="V421" i="1"/>
  <c r="U421" i="1"/>
  <c r="T421" i="1"/>
  <c r="S421" i="1"/>
  <c r="S422" i="1" s="1"/>
  <c r="R421" i="1"/>
  <c r="R422" i="1" s="1"/>
  <c r="Q421" i="1"/>
  <c r="P421" i="1"/>
  <c r="O421" i="1"/>
  <c r="O422" i="1" s="1"/>
  <c r="N421" i="1"/>
  <c r="M421" i="1"/>
  <c r="L421" i="1"/>
  <c r="K421" i="1"/>
  <c r="J421" i="1"/>
  <c r="I421" i="1"/>
  <c r="H421" i="1"/>
  <c r="G421" i="1"/>
  <c r="G422" i="1" s="1"/>
  <c r="F421" i="1"/>
  <c r="F422" i="1" s="1"/>
  <c r="E421" i="1"/>
  <c r="D421" i="1"/>
  <c r="C421" i="1"/>
  <c r="B421" i="1"/>
  <c r="O420" i="1"/>
  <c r="C420" i="1"/>
  <c r="Y419" i="1"/>
  <c r="X419" i="1"/>
  <c r="X420" i="1" s="1"/>
  <c r="W419" i="1"/>
  <c r="V419" i="1"/>
  <c r="U419" i="1"/>
  <c r="T419" i="1"/>
  <c r="S419" i="1"/>
  <c r="R419" i="1"/>
  <c r="Q419" i="1"/>
  <c r="P419" i="1"/>
  <c r="O419" i="1"/>
  <c r="N419" i="1"/>
  <c r="M419" i="1"/>
  <c r="L419" i="1"/>
  <c r="L420" i="1" s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V420" i="1" s="1"/>
  <c r="V422" i="1" s="1"/>
  <c r="U417" i="1"/>
  <c r="T417" i="1"/>
  <c r="S417" i="1"/>
  <c r="S420" i="1" s="1"/>
  <c r="R417" i="1"/>
  <c r="R420" i="1" s="1"/>
  <c r="Q417" i="1"/>
  <c r="P417" i="1"/>
  <c r="O417" i="1"/>
  <c r="N417" i="1"/>
  <c r="M417" i="1"/>
  <c r="L417" i="1"/>
  <c r="K417" i="1"/>
  <c r="J417" i="1"/>
  <c r="J420" i="1" s="1"/>
  <c r="J422" i="1" s="1"/>
  <c r="I417" i="1"/>
  <c r="H417" i="1"/>
  <c r="G417" i="1"/>
  <c r="G420" i="1" s="1"/>
  <c r="F417" i="1"/>
  <c r="F420" i="1" s="1"/>
  <c r="E417" i="1"/>
  <c r="D417" i="1"/>
  <c r="C417" i="1"/>
  <c r="B417" i="1"/>
  <c r="Y416" i="1"/>
  <c r="Y420" i="1" s="1"/>
  <c r="X416" i="1"/>
  <c r="W416" i="1"/>
  <c r="W420" i="1" s="1"/>
  <c r="W422" i="1" s="1"/>
  <c r="V416" i="1"/>
  <c r="U416" i="1"/>
  <c r="U420" i="1" s="1"/>
  <c r="T416" i="1"/>
  <c r="T420" i="1" s="1"/>
  <c r="T422" i="1" s="1"/>
  <c r="S416" i="1"/>
  <c r="R416" i="1"/>
  <c r="Q416" i="1"/>
  <c r="Q420" i="1" s="1"/>
  <c r="Q422" i="1" s="1"/>
  <c r="P416" i="1"/>
  <c r="P420" i="1" s="1"/>
  <c r="O416" i="1"/>
  <c r="N416" i="1"/>
  <c r="N420" i="1" s="1"/>
  <c r="N422" i="1" s="1"/>
  <c r="M416" i="1"/>
  <c r="L416" i="1"/>
  <c r="K416" i="1"/>
  <c r="K420" i="1" s="1"/>
  <c r="K422" i="1" s="1"/>
  <c r="J416" i="1"/>
  <c r="I416" i="1"/>
  <c r="I420" i="1" s="1"/>
  <c r="H416" i="1"/>
  <c r="H420" i="1" s="1"/>
  <c r="H422" i="1" s="1"/>
  <c r="G416" i="1"/>
  <c r="F416" i="1"/>
  <c r="E416" i="1"/>
  <c r="E420" i="1" s="1"/>
  <c r="E422" i="1" s="1"/>
  <c r="D416" i="1"/>
  <c r="C416" i="1"/>
  <c r="B416" i="1"/>
  <c r="B420" i="1" s="1"/>
  <c r="B422" i="1" s="1"/>
  <c r="Y411" i="1"/>
  <c r="X411" i="1"/>
  <c r="X412" i="1" s="1"/>
  <c r="W411" i="1"/>
  <c r="V411" i="1"/>
  <c r="U411" i="1"/>
  <c r="T411" i="1"/>
  <c r="S411" i="1"/>
  <c r="R411" i="1"/>
  <c r="Q411" i="1"/>
  <c r="P411" i="1"/>
  <c r="O411" i="1"/>
  <c r="N411" i="1"/>
  <c r="M411" i="1"/>
  <c r="L411" i="1"/>
  <c r="L412" i="1" s="1"/>
  <c r="K411" i="1"/>
  <c r="J411" i="1"/>
  <c r="I411" i="1"/>
  <c r="H411" i="1"/>
  <c r="G411" i="1"/>
  <c r="F411" i="1"/>
  <c r="E411" i="1"/>
  <c r="D411" i="1"/>
  <c r="C411" i="1"/>
  <c r="B411" i="1"/>
  <c r="U410" i="1"/>
  <c r="I410" i="1"/>
  <c r="Y409" i="1"/>
  <c r="X409" i="1"/>
  <c r="W409" i="1"/>
  <c r="V409" i="1"/>
  <c r="U409" i="1"/>
  <c r="T409" i="1"/>
  <c r="S409" i="1"/>
  <c r="R409" i="1"/>
  <c r="R410" i="1" s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F410" i="1" s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X410" i="1" s="1"/>
  <c r="W407" i="1"/>
  <c r="V407" i="1"/>
  <c r="U407" i="1"/>
  <c r="T407" i="1"/>
  <c r="S407" i="1"/>
  <c r="R407" i="1"/>
  <c r="Q407" i="1"/>
  <c r="P407" i="1"/>
  <c r="P410" i="1" s="1"/>
  <c r="P412" i="1" s="1"/>
  <c r="O407" i="1"/>
  <c r="N407" i="1"/>
  <c r="Z407" i="1" s="1"/>
  <c r="AB407" i="1" s="1"/>
  <c r="M407" i="1"/>
  <c r="L407" i="1"/>
  <c r="L410" i="1" s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W410" i="1" s="1"/>
  <c r="W412" i="1" s="1"/>
  <c r="V406" i="1"/>
  <c r="V410" i="1" s="1"/>
  <c r="U406" i="1"/>
  <c r="T406" i="1"/>
  <c r="T410" i="1" s="1"/>
  <c r="T412" i="1" s="1"/>
  <c r="S406" i="1"/>
  <c r="S410" i="1" s="1"/>
  <c r="R406" i="1"/>
  <c r="Q406" i="1"/>
  <c r="Q410" i="1" s="1"/>
  <c r="Q412" i="1" s="1"/>
  <c r="P406" i="1"/>
  <c r="O406" i="1"/>
  <c r="O410" i="1" s="1"/>
  <c r="N406" i="1"/>
  <c r="Z406" i="1" s="1"/>
  <c r="M406" i="1"/>
  <c r="L406" i="1"/>
  <c r="K406" i="1"/>
  <c r="K410" i="1" s="1"/>
  <c r="K412" i="1" s="1"/>
  <c r="J406" i="1"/>
  <c r="J410" i="1" s="1"/>
  <c r="I406" i="1"/>
  <c r="H406" i="1"/>
  <c r="H410" i="1" s="1"/>
  <c r="H412" i="1" s="1"/>
  <c r="G406" i="1"/>
  <c r="G410" i="1" s="1"/>
  <c r="F406" i="1"/>
  <c r="E406" i="1"/>
  <c r="E410" i="1" s="1"/>
  <c r="E412" i="1" s="1"/>
  <c r="D406" i="1"/>
  <c r="C406" i="1"/>
  <c r="C410" i="1" s="1"/>
  <c r="B406" i="1"/>
  <c r="B410" i="1" s="1"/>
  <c r="B412" i="1" s="1"/>
  <c r="Y401" i="1"/>
  <c r="Y402" i="1" s="1"/>
  <c r="X401" i="1"/>
  <c r="W401" i="1"/>
  <c r="V401" i="1"/>
  <c r="U401" i="1"/>
  <c r="T401" i="1"/>
  <c r="S401" i="1"/>
  <c r="R401" i="1"/>
  <c r="R402" i="1" s="1"/>
  <c r="Q401" i="1"/>
  <c r="P401" i="1"/>
  <c r="P402" i="1" s="1"/>
  <c r="O401" i="1"/>
  <c r="N401" i="1"/>
  <c r="M401" i="1"/>
  <c r="L401" i="1"/>
  <c r="L402" i="1" s="1"/>
  <c r="K401" i="1"/>
  <c r="J401" i="1"/>
  <c r="I401" i="1"/>
  <c r="H401" i="1"/>
  <c r="G401" i="1"/>
  <c r="F401" i="1"/>
  <c r="F402" i="1" s="1"/>
  <c r="E401" i="1"/>
  <c r="D401" i="1"/>
  <c r="D402" i="1" s="1"/>
  <c r="C401" i="1"/>
  <c r="C402" i="1" s="1"/>
  <c r="B401" i="1"/>
  <c r="O400" i="1"/>
  <c r="C400" i="1"/>
  <c r="Y399" i="1"/>
  <c r="X399" i="1"/>
  <c r="X400" i="1" s="1"/>
  <c r="W399" i="1"/>
  <c r="V399" i="1"/>
  <c r="U399" i="1"/>
  <c r="T399" i="1"/>
  <c r="S399" i="1"/>
  <c r="R399" i="1"/>
  <c r="Q399" i="1"/>
  <c r="P399" i="1"/>
  <c r="O399" i="1"/>
  <c r="N399" i="1"/>
  <c r="M399" i="1"/>
  <c r="L399" i="1"/>
  <c r="L400" i="1" s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S268" i="1" s="1"/>
  <c r="R398" i="1"/>
  <c r="Q398" i="1"/>
  <c r="P398" i="1"/>
  <c r="O398" i="1"/>
  <c r="N398" i="1"/>
  <c r="M398" i="1"/>
  <c r="L398" i="1"/>
  <c r="K398" i="1"/>
  <c r="J398" i="1"/>
  <c r="I398" i="1"/>
  <c r="H398" i="1"/>
  <c r="G398" i="1"/>
  <c r="G268" i="1" s="1"/>
  <c r="F398" i="1"/>
  <c r="E398" i="1"/>
  <c r="D398" i="1"/>
  <c r="C398" i="1"/>
  <c r="B398" i="1"/>
  <c r="Y397" i="1"/>
  <c r="X397" i="1"/>
  <c r="W397" i="1"/>
  <c r="V397" i="1"/>
  <c r="V400" i="1" s="1"/>
  <c r="V402" i="1" s="1"/>
  <c r="U397" i="1"/>
  <c r="T397" i="1"/>
  <c r="S397" i="1"/>
  <c r="S400" i="1" s="1"/>
  <c r="R397" i="1"/>
  <c r="Q397" i="1"/>
  <c r="P397" i="1"/>
  <c r="O397" i="1"/>
  <c r="N397" i="1"/>
  <c r="M397" i="1"/>
  <c r="L397" i="1"/>
  <c r="K397" i="1"/>
  <c r="J397" i="1"/>
  <c r="J400" i="1" s="1"/>
  <c r="J402" i="1" s="1"/>
  <c r="I397" i="1"/>
  <c r="H397" i="1"/>
  <c r="G397" i="1"/>
  <c r="G400" i="1" s="1"/>
  <c r="F397" i="1"/>
  <c r="E397" i="1"/>
  <c r="D397" i="1"/>
  <c r="C397" i="1"/>
  <c r="B397" i="1"/>
  <c r="Y396" i="1"/>
  <c r="Y400" i="1" s="1"/>
  <c r="X396" i="1"/>
  <c r="W396" i="1"/>
  <c r="W400" i="1" s="1"/>
  <c r="W402" i="1" s="1"/>
  <c r="V396" i="1"/>
  <c r="U396" i="1"/>
  <c r="U400" i="1" s="1"/>
  <c r="T396" i="1"/>
  <c r="T400" i="1" s="1"/>
  <c r="T402" i="1" s="1"/>
  <c r="S396" i="1"/>
  <c r="R396" i="1"/>
  <c r="R400" i="1" s="1"/>
  <c r="Q396" i="1"/>
  <c r="Q400" i="1" s="1"/>
  <c r="Q402" i="1" s="1"/>
  <c r="P396" i="1"/>
  <c r="P400" i="1" s="1"/>
  <c r="O396" i="1"/>
  <c r="N396" i="1"/>
  <c r="N400" i="1" s="1"/>
  <c r="N402" i="1" s="1"/>
  <c r="M396" i="1"/>
  <c r="L396" i="1"/>
  <c r="K396" i="1"/>
  <c r="K400" i="1" s="1"/>
  <c r="K402" i="1" s="1"/>
  <c r="J396" i="1"/>
  <c r="I396" i="1"/>
  <c r="I400" i="1" s="1"/>
  <c r="H396" i="1"/>
  <c r="H400" i="1" s="1"/>
  <c r="H402" i="1" s="1"/>
  <c r="G396" i="1"/>
  <c r="F396" i="1"/>
  <c r="F400" i="1" s="1"/>
  <c r="E396" i="1"/>
  <c r="E400" i="1" s="1"/>
  <c r="E402" i="1" s="1"/>
  <c r="D396" i="1"/>
  <c r="D400" i="1" s="1"/>
  <c r="C396" i="1"/>
  <c r="B396" i="1"/>
  <c r="B400" i="1" s="1"/>
  <c r="B402" i="1" s="1"/>
  <c r="Y391" i="1"/>
  <c r="X391" i="1"/>
  <c r="X392" i="1" s="1"/>
  <c r="W391" i="1"/>
  <c r="V391" i="1"/>
  <c r="V392" i="1" s="1"/>
  <c r="U391" i="1"/>
  <c r="T391" i="1"/>
  <c r="S391" i="1"/>
  <c r="S392" i="1" s="1"/>
  <c r="R391" i="1"/>
  <c r="Q391" i="1"/>
  <c r="P391" i="1"/>
  <c r="O391" i="1"/>
  <c r="N391" i="1"/>
  <c r="M391" i="1"/>
  <c r="L391" i="1"/>
  <c r="L392" i="1" s="1"/>
  <c r="K391" i="1"/>
  <c r="J391" i="1"/>
  <c r="J392" i="1" s="1"/>
  <c r="I391" i="1"/>
  <c r="H391" i="1"/>
  <c r="G391" i="1"/>
  <c r="G392" i="1" s="1"/>
  <c r="F391" i="1"/>
  <c r="E391" i="1"/>
  <c r="D391" i="1"/>
  <c r="C391" i="1"/>
  <c r="B391" i="1"/>
  <c r="U390" i="1"/>
  <c r="I390" i="1"/>
  <c r="Y389" i="1"/>
  <c r="X389" i="1"/>
  <c r="W389" i="1"/>
  <c r="V389" i="1"/>
  <c r="U389" i="1"/>
  <c r="T389" i="1"/>
  <c r="S389" i="1"/>
  <c r="R389" i="1"/>
  <c r="R390" i="1" s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F390" i="1" s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O390" i="1" s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C390" i="1" s="1"/>
  <c r="B388" i="1"/>
  <c r="Y387" i="1"/>
  <c r="Y390" i="1" s="1"/>
  <c r="X387" i="1"/>
  <c r="W387" i="1"/>
  <c r="V387" i="1"/>
  <c r="U387" i="1"/>
  <c r="T387" i="1"/>
  <c r="S387" i="1"/>
  <c r="R387" i="1"/>
  <c r="Q387" i="1"/>
  <c r="P387" i="1"/>
  <c r="P390" i="1" s="1"/>
  <c r="P392" i="1" s="1"/>
  <c r="O387" i="1"/>
  <c r="N387" i="1"/>
  <c r="M387" i="1"/>
  <c r="M390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390" i="1" s="1"/>
  <c r="W386" i="1"/>
  <c r="V386" i="1"/>
  <c r="V390" i="1" s="1"/>
  <c r="U386" i="1"/>
  <c r="T386" i="1"/>
  <c r="T390" i="1" s="1"/>
  <c r="T392" i="1" s="1"/>
  <c r="S386" i="1"/>
  <c r="S390" i="1" s="1"/>
  <c r="R386" i="1"/>
  <c r="Q386" i="1"/>
  <c r="Q390" i="1" s="1"/>
  <c r="Q392" i="1" s="1"/>
  <c r="P386" i="1"/>
  <c r="O386" i="1"/>
  <c r="N386" i="1"/>
  <c r="Z386" i="1" s="1"/>
  <c r="M386" i="1"/>
  <c r="L386" i="1"/>
  <c r="L390" i="1" s="1"/>
  <c r="K386" i="1"/>
  <c r="J386" i="1"/>
  <c r="J390" i="1" s="1"/>
  <c r="I386" i="1"/>
  <c r="H386" i="1"/>
  <c r="H390" i="1" s="1"/>
  <c r="H392" i="1" s="1"/>
  <c r="G386" i="1"/>
  <c r="G390" i="1" s="1"/>
  <c r="F386" i="1"/>
  <c r="E386" i="1"/>
  <c r="E390" i="1" s="1"/>
  <c r="E392" i="1" s="1"/>
  <c r="D386" i="1"/>
  <c r="AA386" i="1" s="1"/>
  <c r="C386" i="1"/>
  <c r="B386" i="1"/>
  <c r="B390" i="1" s="1"/>
  <c r="B392" i="1" s="1"/>
  <c r="Z384" i="1"/>
  <c r="W382" i="1"/>
  <c r="Y381" i="1"/>
  <c r="Y382" i="1" s="1"/>
  <c r="X381" i="1"/>
  <c r="W381" i="1"/>
  <c r="V381" i="1"/>
  <c r="U381" i="1"/>
  <c r="T381" i="1"/>
  <c r="S381" i="1"/>
  <c r="S382" i="1" s="1"/>
  <c r="R381" i="1"/>
  <c r="Q381" i="1"/>
  <c r="P381" i="1"/>
  <c r="P382" i="1" s="1"/>
  <c r="O381" i="1"/>
  <c r="N381" i="1"/>
  <c r="M381" i="1"/>
  <c r="L381" i="1"/>
  <c r="K381" i="1"/>
  <c r="J381" i="1"/>
  <c r="I381" i="1"/>
  <c r="H381" i="1"/>
  <c r="G381" i="1"/>
  <c r="G382" i="1" s="1"/>
  <c r="F381" i="1"/>
  <c r="E381" i="1"/>
  <c r="D381" i="1"/>
  <c r="D382" i="1" s="1"/>
  <c r="C381" i="1"/>
  <c r="B381" i="1"/>
  <c r="P380" i="1"/>
  <c r="D380" i="1"/>
  <c r="Y379" i="1"/>
  <c r="Y380" i="1" s="1"/>
  <c r="X379" i="1"/>
  <c r="W379" i="1"/>
  <c r="V379" i="1"/>
  <c r="V380" i="1" s="1"/>
  <c r="U379" i="1"/>
  <c r="T379" i="1"/>
  <c r="S379" i="1"/>
  <c r="R379" i="1"/>
  <c r="Q379" i="1"/>
  <c r="P379" i="1"/>
  <c r="O379" i="1"/>
  <c r="N379" i="1"/>
  <c r="M379" i="1"/>
  <c r="M380" i="1" s="1"/>
  <c r="L379" i="1"/>
  <c r="K379" i="1"/>
  <c r="J379" i="1"/>
  <c r="J380" i="1" s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W380" i="1" s="1"/>
  <c r="V377" i="1"/>
  <c r="U377" i="1"/>
  <c r="T377" i="1"/>
  <c r="S377" i="1"/>
  <c r="R377" i="1"/>
  <c r="Q377" i="1"/>
  <c r="P377" i="1"/>
  <c r="O377" i="1"/>
  <c r="N377" i="1"/>
  <c r="M377" i="1"/>
  <c r="Z377" i="1" s="1"/>
  <c r="L377" i="1"/>
  <c r="K377" i="1"/>
  <c r="K380" i="1" s="1"/>
  <c r="K382" i="1" s="1"/>
  <c r="J377" i="1"/>
  <c r="I377" i="1"/>
  <c r="H377" i="1"/>
  <c r="G377" i="1"/>
  <c r="F377" i="1"/>
  <c r="E377" i="1"/>
  <c r="D377" i="1"/>
  <c r="C377" i="1"/>
  <c r="B377" i="1"/>
  <c r="Y376" i="1"/>
  <c r="X376" i="1"/>
  <c r="X380" i="1" s="1"/>
  <c r="X382" i="1" s="1"/>
  <c r="W376" i="1"/>
  <c r="V376" i="1"/>
  <c r="U376" i="1"/>
  <c r="U380" i="1" s="1"/>
  <c r="U382" i="1" s="1"/>
  <c r="T376" i="1"/>
  <c r="T380" i="1" s="1"/>
  <c r="S376" i="1"/>
  <c r="S380" i="1" s="1"/>
  <c r="R376" i="1"/>
  <c r="Q376" i="1"/>
  <c r="Q380" i="1" s="1"/>
  <c r="P376" i="1"/>
  <c r="O376" i="1"/>
  <c r="O380" i="1" s="1"/>
  <c r="O382" i="1" s="1"/>
  <c r="N376" i="1"/>
  <c r="N380" i="1" s="1"/>
  <c r="M376" i="1"/>
  <c r="L376" i="1"/>
  <c r="L380" i="1" s="1"/>
  <c r="L382" i="1" s="1"/>
  <c r="K376" i="1"/>
  <c r="J376" i="1"/>
  <c r="I376" i="1"/>
  <c r="I380" i="1" s="1"/>
  <c r="I382" i="1" s="1"/>
  <c r="H376" i="1"/>
  <c r="H380" i="1" s="1"/>
  <c r="G376" i="1"/>
  <c r="G380" i="1" s="1"/>
  <c r="F376" i="1"/>
  <c r="E376" i="1"/>
  <c r="E380" i="1" s="1"/>
  <c r="D376" i="1"/>
  <c r="C376" i="1"/>
  <c r="C380" i="1" s="1"/>
  <c r="C382" i="1" s="1"/>
  <c r="B376" i="1"/>
  <c r="B380" i="1" s="1"/>
  <c r="Y371" i="1"/>
  <c r="X371" i="1"/>
  <c r="W371" i="1"/>
  <c r="W372" i="1" s="1"/>
  <c r="V371" i="1"/>
  <c r="V372" i="1" s="1"/>
  <c r="U371" i="1"/>
  <c r="T371" i="1"/>
  <c r="T372" i="1" s="1"/>
  <c r="S371" i="1"/>
  <c r="S372" i="1" s="1"/>
  <c r="R371" i="1"/>
  <c r="Q371" i="1"/>
  <c r="P371" i="1"/>
  <c r="O371" i="1"/>
  <c r="N371" i="1"/>
  <c r="M371" i="1"/>
  <c r="L371" i="1"/>
  <c r="K371" i="1"/>
  <c r="K372" i="1" s="1"/>
  <c r="J371" i="1"/>
  <c r="J372" i="1" s="1"/>
  <c r="I371" i="1"/>
  <c r="H371" i="1"/>
  <c r="H372" i="1" s="1"/>
  <c r="G371" i="1"/>
  <c r="G372" i="1" s="1"/>
  <c r="F371" i="1"/>
  <c r="E371" i="1"/>
  <c r="D371" i="1"/>
  <c r="C371" i="1"/>
  <c r="B371" i="1"/>
  <c r="V370" i="1"/>
  <c r="J370" i="1"/>
  <c r="Y369" i="1"/>
  <c r="X369" i="1"/>
  <c r="W369" i="1"/>
  <c r="V369" i="1"/>
  <c r="U369" i="1"/>
  <c r="T369" i="1"/>
  <c r="S369" i="1"/>
  <c r="S370" i="1" s="1"/>
  <c r="R369" i="1"/>
  <c r="Q369" i="1"/>
  <c r="P369" i="1"/>
  <c r="O369" i="1"/>
  <c r="N369" i="1"/>
  <c r="M369" i="1"/>
  <c r="L369" i="1"/>
  <c r="K369" i="1"/>
  <c r="J369" i="1"/>
  <c r="I369" i="1"/>
  <c r="H369" i="1"/>
  <c r="G369" i="1"/>
  <c r="G370" i="1" s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Q370" i="1" s="1"/>
  <c r="Q372" i="1" s="1"/>
  <c r="P367" i="1"/>
  <c r="O367" i="1"/>
  <c r="N367" i="1"/>
  <c r="Z367" i="1" s="1"/>
  <c r="M367" i="1"/>
  <c r="L367" i="1"/>
  <c r="K367" i="1"/>
  <c r="J367" i="1"/>
  <c r="I367" i="1"/>
  <c r="H367" i="1"/>
  <c r="G367" i="1"/>
  <c r="F367" i="1"/>
  <c r="E367" i="1"/>
  <c r="E370" i="1" s="1"/>
  <c r="E372" i="1" s="1"/>
  <c r="D367" i="1"/>
  <c r="C367" i="1"/>
  <c r="B367" i="1"/>
  <c r="Y366" i="1"/>
  <c r="Y370" i="1" s="1"/>
  <c r="X366" i="1"/>
  <c r="W366" i="1"/>
  <c r="W370" i="1" s="1"/>
  <c r="V366" i="1"/>
  <c r="U366" i="1"/>
  <c r="U370" i="1" s="1"/>
  <c r="U372" i="1" s="1"/>
  <c r="T366" i="1"/>
  <c r="T370" i="1" s="1"/>
  <c r="S366" i="1"/>
  <c r="R366" i="1"/>
  <c r="R370" i="1" s="1"/>
  <c r="R372" i="1" s="1"/>
  <c r="Q366" i="1"/>
  <c r="P366" i="1"/>
  <c r="P370" i="1" s="1"/>
  <c r="O366" i="1"/>
  <c r="O370" i="1" s="1"/>
  <c r="O372" i="1" s="1"/>
  <c r="N366" i="1"/>
  <c r="Z366" i="1" s="1"/>
  <c r="M366" i="1"/>
  <c r="M370" i="1" s="1"/>
  <c r="L366" i="1"/>
  <c r="K366" i="1"/>
  <c r="K370" i="1" s="1"/>
  <c r="J366" i="1"/>
  <c r="I366" i="1"/>
  <c r="I370" i="1" s="1"/>
  <c r="I372" i="1" s="1"/>
  <c r="H366" i="1"/>
  <c r="H370" i="1" s="1"/>
  <c r="G366" i="1"/>
  <c r="F366" i="1"/>
  <c r="F370" i="1" s="1"/>
  <c r="F372" i="1" s="1"/>
  <c r="E366" i="1"/>
  <c r="D366" i="1"/>
  <c r="D370" i="1" s="1"/>
  <c r="C366" i="1"/>
  <c r="C370" i="1" s="1"/>
  <c r="C372" i="1" s="1"/>
  <c r="B366" i="1"/>
  <c r="B370" i="1" s="1"/>
  <c r="W362" i="1"/>
  <c r="Y361" i="1"/>
  <c r="X361" i="1"/>
  <c r="X362" i="1" s="1"/>
  <c r="W361" i="1"/>
  <c r="V361" i="1"/>
  <c r="U361" i="1"/>
  <c r="T361" i="1"/>
  <c r="S361" i="1"/>
  <c r="R361" i="1"/>
  <c r="Q361" i="1"/>
  <c r="Q362" i="1" s="1"/>
  <c r="P361" i="1"/>
  <c r="O361" i="1"/>
  <c r="N361" i="1"/>
  <c r="N362" i="1" s="1"/>
  <c r="M361" i="1"/>
  <c r="L361" i="1"/>
  <c r="L362" i="1" s="1"/>
  <c r="K361" i="1"/>
  <c r="J361" i="1"/>
  <c r="I361" i="1"/>
  <c r="H361" i="1"/>
  <c r="G361" i="1"/>
  <c r="F361" i="1"/>
  <c r="E361" i="1"/>
  <c r="E362" i="1" s="1"/>
  <c r="D361" i="1"/>
  <c r="D362" i="1" s="1"/>
  <c r="C361" i="1"/>
  <c r="B361" i="1"/>
  <c r="B362" i="1" s="1"/>
  <c r="P360" i="1"/>
  <c r="D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W360" i="1" s="1"/>
  <c r="V357" i="1"/>
  <c r="U357" i="1"/>
  <c r="T357" i="1"/>
  <c r="S357" i="1"/>
  <c r="R357" i="1"/>
  <c r="Q357" i="1"/>
  <c r="P357" i="1"/>
  <c r="O357" i="1"/>
  <c r="N357" i="1"/>
  <c r="M357" i="1"/>
  <c r="L357" i="1"/>
  <c r="K357" i="1"/>
  <c r="K360" i="1" s="1"/>
  <c r="K362" i="1" s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V356" i="1"/>
  <c r="V360" i="1" s="1"/>
  <c r="U356" i="1"/>
  <c r="U360" i="1" s="1"/>
  <c r="U362" i="1" s="1"/>
  <c r="T356" i="1"/>
  <c r="S356" i="1"/>
  <c r="S360" i="1" s="1"/>
  <c r="R356" i="1"/>
  <c r="Q356" i="1"/>
  <c r="Q360" i="1" s="1"/>
  <c r="P356" i="1"/>
  <c r="O356" i="1"/>
  <c r="O360" i="1" s="1"/>
  <c r="O362" i="1" s="1"/>
  <c r="N356" i="1"/>
  <c r="N360" i="1" s="1"/>
  <c r="M356" i="1"/>
  <c r="M360" i="1" s="1"/>
  <c r="L356" i="1"/>
  <c r="L360" i="1" s="1"/>
  <c r="K356" i="1"/>
  <c r="J356" i="1"/>
  <c r="J360" i="1" s="1"/>
  <c r="I356" i="1"/>
  <c r="I360" i="1" s="1"/>
  <c r="I362" i="1" s="1"/>
  <c r="H356" i="1"/>
  <c r="G356" i="1"/>
  <c r="G360" i="1" s="1"/>
  <c r="F356" i="1"/>
  <c r="E356" i="1"/>
  <c r="E360" i="1" s="1"/>
  <c r="D356" i="1"/>
  <c r="C356" i="1"/>
  <c r="C360" i="1" s="1"/>
  <c r="C362" i="1" s="1"/>
  <c r="B356" i="1"/>
  <c r="B360" i="1" s="1"/>
  <c r="Q352" i="1"/>
  <c r="Y351" i="1"/>
  <c r="X351" i="1"/>
  <c r="W351" i="1"/>
  <c r="W352" i="1" s="1"/>
  <c r="V351" i="1"/>
  <c r="V352" i="1" s="1"/>
  <c r="U351" i="1"/>
  <c r="T351" i="1"/>
  <c r="S351" i="1"/>
  <c r="S352" i="1" s="1"/>
  <c r="R351" i="1"/>
  <c r="R352" i="1" s="1"/>
  <c r="Q351" i="1"/>
  <c r="P351" i="1"/>
  <c r="O351" i="1"/>
  <c r="N351" i="1"/>
  <c r="M351" i="1"/>
  <c r="L351" i="1"/>
  <c r="K351" i="1"/>
  <c r="K352" i="1" s="1"/>
  <c r="J351" i="1"/>
  <c r="I351" i="1"/>
  <c r="H351" i="1"/>
  <c r="G351" i="1"/>
  <c r="G352" i="1" s="1"/>
  <c r="F351" i="1"/>
  <c r="F352" i="1" s="1"/>
  <c r="E351" i="1"/>
  <c r="D351" i="1"/>
  <c r="C351" i="1"/>
  <c r="B351" i="1"/>
  <c r="V350" i="1"/>
  <c r="J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Q350" i="1" s="1"/>
  <c r="P347" i="1"/>
  <c r="O347" i="1"/>
  <c r="N347" i="1"/>
  <c r="M347" i="1"/>
  <c r="Z347" i="1" s="1"/>
  <c r="L347" i="1"/>
  <c r="K347" i="1"/>
  <c r="J347" i="1"/>
  <c r="I347" i="1"/>
  <c r="H347" i="1"/>
  <c r="G347" i="1"/>
  <c r="F347" i="1"/>
  <c r="E347" i="1"/>
  <c r="E350" i="1" s="1"/>
  <c r="E352" i="1" s="1"/>
  <c r="D347" i="1"/>
  <c r="C347" i="1"/>
  <c r="B347" i="1"/>
  <c r="Y346" i="1"/>
  <c r="Y350" i="1" s="1"/>
  <c r="X346" i="1"/>
  <c r="X350" i="1" s="1"/>
  <c r="X352" i="1" s="1"/>
  <c r="W346" i="1"/>
  <c r="W350" i="1" s="1"/>
  <c r="V346" i="1"/>
  <c r="U346" i="1"/>
  <c r="U350" i="1" s="1"/>
  <c r="U352" i="1" s="1"/>
  <c r="T346" i="1"/>
  <c r="T350" i="1" s="1"/>
  <c r="S346" i="1"/>
  <c r="S350" i="1" s="1"/>
  <c r="R346" i="1"/>
  <c r="R350" i="1" s="1"/>
  <c r="Q346" i="1"/>
  <c r="P346" i="1"/>
  <c r="P350" i="1" s="1"/>
  <c r="O346" i="1"/>
  <c r="O350" i="1" s="1"/>
  <c r="O352" i="1" s="1"/>
  <c r="N346" i="1"/>
  <c r="N350" i="1" s="1"/>
  <c r="M346" i="1"/>
  <c r="Z346" i="1" s="1"/>
  <c r="L346" i="1"/>
  <c r="L350" i="1" s="1"/>
  <c r="L352" i="1" s="1"/>
  <c r="K346" i="1"/>
  <c r="K350" i="1" s="1"/>
  <c r="J346" i="1"/>
  <c r="I346" i="1"/>
  <c r="I350" i="1" s="1"/>
  <c r="I352" i="1" s="1"/>
  <c r="H346" i="1"/>
  <c r="H350" i="1" s="1"/>
  <c r="G346" i="1"/>
  <c r="G350" i="1" s="1"/>
  <c r="F346" i="1"/>
  <c r="F350" i="1" s="1"/>
  <c r="E346" i="1"/>
  <c r="D346" i="1"/>
  <c r="D350" i="1" s="1"/>
  <c r="C346" i="1"/>
  <c r="C350" i="1" s="1"/>
  <c r="C352" i="1" s="1"/>
  <c r="B346" i="1"/>
  <c r="B350" i="1" s="1"/>
  <c r="W342" i="1"/>
  <c r="K342" i="1"/>
  <c r="Y341" i="1"/>
  <c r="Y342" i="1" s="1"/>
  <c r="X341" i="1"/>
  <c r="W341" i="1"/>
  <c r="V341" i="1"/>
  <c r="V342" i="1" s="1"/>
  <c r="U341" i="1"/>
  <c r="T341" i="1"/>
  <c r="S341" i="1"/>
  <c r="R341" i="1"/>
  <c r="Q341" i="1"/>
  <c r="Q342" i="1" s="1"/>
  <c r="P341" i="1"/>
  <c r="P342" i="1" s="1"/>
  <c r="O341" i="1"/>
  <c r="N341" i="1"/>
  <c r="N342" i="1" s="1"/>
  <c r="M341" i="1"/>
  <c r="L341" i="1"/>
  <c r="K341" i="1"/>
  <c r="J341" i="1"/>
  <c r="J342" i="1" s="1"/>
  <c r="I341" i="1"/>
  <c r="H341" i="1"/>
  <c r="G341" i="1"/>
  <c r="F341" i="1"/>
  <c r="E341" i="1"/>
  <c r="E342" i="1" s="1"/>
  <c r="D341" i="1"/>
  <c r="D342" i="1" s="1"/>
  <c r="C341" i="1"/>
  <c r="B341" i="1"/>
  <c r="B342" i="1" s="1"/>
  <c r="P340" i="1"/>
  <c r="D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W340" i="1" s="1"/>
  <c r="V337" i="1"/>
  <c r="U337" i="1"/>
  <c r="T337" i="1"/>
  <c r="S337" i="1"/>
  <c r="R337" i="1"/>
  <c r="Q337" i="1"/>
  <c r="P337" i="1"/>
  <c r="O337" i="1"/>
  <c r="N337" i="1"/>
  <c r="M337" i="1"/>
  <c r="L337" i="1"/>
  <c r="K337" i="1"/>
  <c r="K340" i="1" s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V336" i="1"/>
  <c r="V340" i="1" s="1"/>
  <c r="U336" i="1"/>
  <c r="U340" i="1" s="1"/>
  <c r="U342" i="1" s="1"/>
  <c r="T336" i="1"/>
  <c r="T340" i="1" s="1"/>
  <c r="S336" i="1"/>
  <c r="S340" i="1" s="1"/>
  <c r="R336" i="1"/>
  <c r="R340" i="1" s="1"/>
  <c r="R342" i="1" s="1"/>
  <c r="Q336" i="1"/>
  <c r="Q340" i="1" s="1"/>
  <c r="P336" i="1"/>
  <c r="O336" i="1"/>
  <c r="O340" i="1" s="1"/>
  <c r="N336" i="1"/>
  <c r="N340" i="1" s="1"/>
  <c r="M336" i="1"/>
  <c r="M340" i="1" s="1"/>
  <c r="L336" i="1"/>
  <c r="L340" i="1" s="1"/>
  <c r="K336" i="1"/>
  <c r="J336" i="1"/>
  <c r="J340" i="1" s="1"/>
  <c r="I336" i="1"/>
  <c r="I340" i="1" s="1"/>
  <c r="I342" i="1" s="1"/>
  <c r="H336" i="1"/>
  <c r="H340" i="1" s="1"/>
  <c r="G336" i="1"/>
  <c r="G340" i="1" s="1"/>
  <c r="F336" i="1"/>
  <c r="F340" i="1" s="1"/>
  <c r="F342" i="1" s="1"/>
  <c r="E336" i="1"/>
  <c r="E340" i="1" s="1"/>
  <c r="D336" i="1"/>
  <c r="C336" i="1"/>
  <c r="C340" i="1" s="1"/>
  <c r="B336" i="1"/>
  <c r="B340" i="1" s="1"/>
  <c r="E332" i="1"/>
  <c r="Y331" i="1"/>
  <c r="X331" i="1"/>
  <c r="W331" i="1"/>
  <c r="W332" i="1" s="1"/>
  <c r="V331" i="1"/>
  <c r="V332" i="1" s="1"/>
  <c r="U331" i="1"/>
  <c r="U332" i="1" s="1"/>
  <c r="T331" i="1"/>
  <c r="T332" i="1" s="1"/>
  <c r="S331" i="1"/>
  <c r="R331" i="1"/>
  <c r="R332" i="1" s="1"/>
  <c r="Q331" i="1"/>
  <c r="P331" i="1"/>
  <c r="O331" i="1"/>
  <c r="N331" i="1"/>
  <c r="M331" i="1"/>
  <c r="L331" i="1"/>
  <c r="K331" i="1"/>
  <c r="K332" i="1" s="1"/>
  <c r="J331" i="1"/>
  <c r="J332" i="1" s="1"/>
  <c r="I331" i="1"/>
  <c r="I332" i="1" s="1"/>
  <c r="H331" i="1"/>
  <c r="H332" i="1" s="1"/>
  <c r="G331" i="1"/>
  <c r="F331" i="1"/>
  <c r="F332" i="1" s="1"/>
  <c r="E331" i="1"/>
  <c r="D331" i="1"/>
  <c r="C331" i="1"/>
  <c r="B331" i="1"/>
  <c r="V330" i="1"/>
  <c r="R330" i="1"/>
  <c r="J330" i="1"/>
  <c r="F330" i="1"/>
  <c r="Y329" i="1"/>
  <c r="X329" i="1"/>
  <c r="X269" i="1" s="1"/>
  <c r="X449" i="1" s="1"/>
  <c r="W329" i="1"/>
  <c r="V329" i="1"/>
  <c r="U329" i="1"/>
  <c r="T329" i="1"/>
  <c r="S329" i="1"/>
  <c r="R329" i="1"/>
  <c r="Q329" i="1"/>
  <c r="P329" i="1"/>
  <c r="O329" i="1"/>
  <c r="N329" i="1"/>
  <c r="M329" i="1"/>
  <c r="L329" i="1"/>
  <c r="L269" i="1" s="1"/>
  <c r="L449" i="1" s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W326" i="1"/>
  <c r="W330" i="1" s="1"/>
  <c r="V326" i="1"/>
  <c r="U326" i="1"/>
  <c r="U330" i="1" s="1"/>
  <c r="T326" i="1"/>
  <c r="T330" i="1" s="1"/>
  <c r="S326" i="1"/>
  <c r="S330" i="1" s="1"/>
  <c r="R326" i="1"/>
  <c r="Q326" i="1"/>
  <c r="Q330" i="1" s="1"/>
  <c r="Q332" i="1" s="1"/>
  <c r="P326" i="1"/>
  <c r="P330" i="1" s="1"/>
  <c r="O326" i="1"/>
  <c r="O330" i="1" s="1"/>
  <c r="O332" i="1" s="1"/>
  <c r="N326" i="1"/>
  <c r="N330" i="1" s="1"/>
  <c r="M326" i="1"/>
  <c r="Z326" i="1" s="1"/>
  <c r="L326" i="1"/>
  <c r="K326" i="1"/>
  <c r="K330" i="1" s="1"/>
  <c r="J326" i="1"/>
  <c r="I326" i="1"/>
  <c r="I330" i="1" s="1"/>
  <c r="H326" i="1"/>
  <c r="H330" i="1" s="1"/>
  <c r="G326" i="1"/>
  <c r="G330" i="1" s="1"/>
  <c r="F326" i="1"/>
  <c r="E326" i="1"/>
  <c r="E330" i="1" s="1"/>
  <c r="D326" i="1"/>
  <c r="C326" i="1"/>
  <c r="C330" i="1" s="1"/>
  <c r="B326" i="1"/>
  <c r="B330" i="1" s="1"/>
  <c r="W322" i="1"/>
  <c r="Y321" i="1"/>
  <c r="X321" i="1"/>
  <c r="X322" i="1" s="1"/>
  <c r="W321" i="1"/>
  <c r="V321" i="1"/>
  <c r="U321" i="1"/>
  <c r="T321" i="1"/>
  <c r="S321" i="1"/>
  <c r="R321" i="1"/>
  <c r="Q321" i="1"/>
  <c r="Q322" i="1" s="1"/>
  <c r="P321" i="1"/>
  <c r="O321" i="1"/>
  <c r="O322" i="1" s="1"/>
  <c r="N321" i="1"/>
  <c r="M321" i="1"/>
  <c r="L321" i="1"/>
  <c r="L322" i="1" s="1"/>
  <c r="K321" i="1"/>
  <c r="J321" i="1"/>
  <c r="I321" i="1"/>
  <c r="H321" i="1"/>
  <c r="G321" i="1"/>
  <c r="F321" i="1"/>
  <c r="E321" i="1"/>
  <c r="E322" i="1" s="1"/>
  <c r="D321" i="1"/>
  <c r="D322" i="1" s="1"/>
  <c r="C321" i="1"/>
  <c r="C322" i="1" s="1"/>
  <c r="B321" i="1"/>
  <c r="X320" i="1"/>
  <c r="L320" i="1"/>
  <c r="D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T268" i="1" s="1"/>
  <c r="T448" i="1" s="1"/>
  <c r="S318" i="1"/>
  <c r="R318" i="1"/>
  <c r="Q318" i="1"/>
  <c r="P318" i="1"/>
  <c r="P320" i="1" s="1"/>
  <c r="O318" i="1"/>
  <c r="N318" i="1"/>
  <c r="M318" i="1"/>
  <c r="L318" i="1"/>
  <c r="K318" i="1"/>
  <c r="J318" i="1"/>
  <c r="I318" i="1"/>
  <c r="H318" i="1"/>
  <c r="H268" i="1" s="1"/>
  <c r="H448" i="1" s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W320" i="1" s="1"/>
  <c r="V316" i="1"/>
  <c r="V320" i="1" s="1"/>
  <c r="U316" i="1"/>
  <c r="U320" i="1" s="1"/>
  <c r="T316" i="1"/>
  <c r="S316" i="1"/>
  <c r="R316" i="1"/>
  <c r="R320" i="1" s="1"/>
  <c r="R322" i="1" s="1"/>
  <c r="Q316" i="1"/>
  <c r="Q320" i="1" s="1"/>
  <c r="P316" i="1"/>
  <c r="O316" i="1"/>
  <c r="O320" i="1" s="1"/>
  <c r="N316" i="1"/>
  <c r="N320" i="1" s="1"/>
  <c r="M316" i="1"/>
  <c r="M320" i="1" s="1"/>
  <c r="L316" i="1"/>
  <c r="K316" i="1"/>
  <c r="K320" i="1" s="1"/>
  <c r="K322" i="1" s="1"/>
  <c r="J316" i="1"/>
  <c r="J320" i="1" s="1"/>
  <c r="I316" i="1"/>
  <c r="I320" i="1" s="1"/>
  <c r="H316" i="1"/>
  <c r="G316" i="1"/>
  <c r="F316" i="1"/>
  <c r="F320" i="1" s="1"/>
  <c r="F322" i="1" s="1"/>
  <c r="E316" i="1"/>
  <c r="E320" i="1" s="1"/>
  <c r="D316" i="1"/>
  <c r="C316" i="1"/>
  <c r="C320" i="1" s="1"/>
  <c r="B316" i="1"/>
  <c r="B320" i="1" s="1"/>
  <c r="Q312" i="1"/>
  <c r="E312" i="1"/>
  <c r="Y311" i="1"/>
  <c r="X311" i="1"/>
  <c r="W311" i="1"/>
  <c r="V311" i="1"/>
  <c r="U311" i="1"/>
  <c r="T311" i="1"/>
  <c r="S311" i="1"/>
  <c r="R311" i="1"/>
  <c r="Q311" i="1"/>
  <c r="P311" i="1"/>
  <c r="P312" i="1" s="1"/>
  <c r="O311" i="1"/>
  <c r="O312" i="1" s="1"/>
  <c r="N311" i="1"/>
  <c r="N312" i="1" s="1"/>
  <c r="M311" i="1"/>
  <c r="L311" i="1"/>
  <c r="K311" i="1"/>
  <c r="J311" i="1"/>
  <c r="I311" i="1"/>
  <c r="H311" i="1"/>
  <c r="G311" i="1"/>
  <c r="F311" i="1"/>
  <c r="E311" i="1"/>
  <c r="D311" i="1"/>
  <c r="D312" i="1" s="1"/>
  <c r="C311" i="1"/>
  <c r="C312" i="1" s="1"/>
  <c r="B311" i="1"/>
  <c r="B312" i="1" s="1"/>
  <c r="R310" i="1"/>
  <c r="F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V310" i="1" s="1"/>
  <c r="U308" i="1"/>
  <c r="U268" i="1" s="1"/>
  <c r="U448" i="1" s="1"/>
  <c r="T308" i="1"/>
  <c r="S308" i="1"/>
  <c r="R308" i="1"/>
  <c r="Q308" i="1"/>
  <c r="P308" i="1"/>
  <c r="O308" i="1"/>
  <c r="N308" i="1"/>
  <c r="Z308" i="1" s="1"/>
  <c r="M308" i="1"/>
  <c r="L308" i="1"/>
  <c r="K308" i="1"/>
  <c r="J308" i="1"/>
  <c r="J310" i="1" s="1"/>
  <c r="I308" i="1"/>
  <c r="I268" i="1" s="1"/>
  <c r="I448" i="1" s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X310" i="1" s="1"/>
  <c r="W306" i="1"/>
  <c r="W310" i="1" s="1"/>
  <c r="V306" i="1"/>
  <c r="U306" i="1"/>
  <c r="U310" i="1" s="1"/>
  <c r="T306" i="1"/>
  <c r="S306" i="1"/>
  <c r="R306" i="1"/>
  <c r="Q306" i="1"/>
  <c r="Q310" i="1" s="1"/>
  <c r="P306" i="1"/>
  <c r="P310" i="1" s="1"/>
  <c r="O306" i="1"/>
  <c r="O310" i="1" s="1"/>
  <c r="N306" i="1"/>
  <c r="N310" i="1" s="1"/>
  <c r="M306" i="1"/>
  <c r="L306" i="1"/>
  <c r="L310" i="1" s="1"/>
  <c r="K306" i="1"/>
  <c r="K310" i="1" s="1"/>
  <c r="J306" i="1"/>
  <c r="I306" i="1"/>
  <c r="I310" i="1" s="1"/>
  <c r="H306" i="1"/>
  <c r="G306" i="1"/>
  <c r="F306" i="1"/>
  <c r="E306" i="1"/>
  <c r="E310" i="1" s="1"/>
  <c r="D306" i="1"/>
  <c r="D310" i="1" s="1"/>
  <c r="C306" i="1"/>
  <c r="C310" i="1" s="1"/>
  <c r="B306" i="1"/>
  <c r="B310" i="1" s="1"/>
  <c r="S302" i="1"/>
  <c r="G302" i="1"/>
  <c r="Y301" i="1"/>
  <c r="X301" i="1"/>
  <c r="W301" i="1"/>
  <c r="V301" i="1"/>
  <c r="U301" i="1"/>
  <c r="U302" i="1" s="1"/>
  <c r="T301" i="1"/>
  <c r="S301" i="1"/>
  <c r="R301" i="1"/>
  <c r="Q301" i="1"/>
  <c r="Q302" i="1" s="1"/>
  <c r="P301" i="1"/>
  <c r="O301" i="1"/>
  <c r="O302" i="1" s="1"/>
  <c r="N301" i="1"/>
  <c r="M301" i="1"/>
  <c r="L301" i="1"/>
  <c r="L302" i="1" s="1"/>
  <c r="K301" i="1"/>
  <c r="J301" i="1"/>
  <c r="I301" i="1"/>
  <c r="I302" i="1" s="1"/>
  <c r="H301" i="1"/>
  <c r="G301" i="1"/>
  <c r="F301" i="1"/>
  <c r="E301" i="1"/>
  <c r="E302" i="1" s="1"/>
  <c r="D301" i="1"/>
  <c r="C301" i="1"/>
  <c r="C302" i="1" s="1"/>
  <c r="B301" i="1"/>
  <c r="X300" i="1"/>
  <c r="W300" i="1"/>
  <c r="W302" i="1" s="1"/>
  <c r="L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P300" i="1" s="1"/>
  <c r="O298" i="1"/>
  <c r="N298" i="1"/>
  <c r="Z298" i="1" s="1"/>
  <c r="AA298" i="1" s="1"/>
  <c r="M298" i="1"/>
  <c r="L298" i="1"/>
  <c r="K298" i="1"/>
  <c r="J298" i="1"/>
  <c r="I298" i="1"/>
  <c r="H298" i="1"/>
  <c r="G298" i="1"/>
  <c r="F298" i="1"/>
  <c r="E298" i="1"/>
  <c r="D298" i="1"/>
  <c r="D300" i="1" s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K300" i="1" s="1"/>
  <c r="K302" i="1" s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W296" i="1"/>
  <c r="V296" i="1"/>
  <c r="V300" i="1" s="1"/>
  <c r="U296" i="1"/>
  <c r="U300" i="1" s="1"/>
  <c r="T296" i="1"/>
  <c r="S296" i="1"/>
  <c r="S300" i="1" s="1"/>
  <c r="R296" i="1"/>
  <c r="Q296" i="1"/>
  <c r="Q300" i="1" s="1"/>
  <c r="P296" i="1"/>
  <c r="O296" i="1"/>
  <c r="O300" i="1" s="1"/>
  <c r="N296" i="1"/>
  <c r="N300" i="1" s="1"/>
  <c r="M296" i="1"/>
  <c r="M300" i="1" s="1"/>
  <c r="L296" i="1"/>
  <c r="K296" i="1"/>
  <c r="J296" i="1"/>
  <c r="J300" i="1" s="1"/>
  <c r="I296" i="1"/>
  <c r="I300" i="1" s="1"/>
  <c r="H296" i="1"/>
  <c r="G296" i="1"/>
  <c r="G300" i="1" s="1"/>
  <c r="F296" i="1"/>
  <c r="E296" i="1"/>
  <c r="E300" i="1" s="1"/>
  <c r="D296" i="1"/>
  <c r="C296" i="1"/>
  <c r="C300" i="1" s="1"/>
  <c r="B296" i="1"/>
  <c r="B300" i="1" s="1"/>
  <c r="Z294" i="1"/>
  <c r="Y291" i="1"/>
  <c r="X291" i="1"/>
  <c r="W291" i="1"/>
  <c r="V291" i="1"/>
  <c r="U291" i="1"/>
  <c r="T291" i="1"/>
  <c r="S291" i="1"/>
  <c r="R291" i="1"/>
  <c r="Q291" i="1"/>
  <c r="P291" i="1"/>
  <c r="P271" i="1" s="1"/>
  <c r="O291" i="1"/>
  <c r="O292" i="1" s="1"/>
  <c r="N291" i="1"/>
  <c r="M291" i="1"/>
  <c r="Z291" i="1" s="1"/>
  <c r="L291" i="1"/>
  <c r="K291" i="1"/>
  <c r="J291" i="1"/>
  <c r="I291" i="1"/>
  <c r="H291" i="1"/>
  <c r="G291" i="1"/>
  <c r="F291" i="1"/>
  <c r="F292" i="1" s="1"/>
  <c r="E291" i="1"/>
  <c r="D291" i="1"/>
  <c r="C291" i="1"/>
  <c r="C292" i="1" s="1"/>
  <c r="B291" i="1"/>
  <c r="O290" i="1"/>
  <c r="I290" i="1"/>
  <c r="C290" i="1"/>
  <c r="Y289" i="1"/>
  <c r="X289" i="1"/>
  <c r="W289" i="1"/>
  <c r="W290" i="1" s="1"/>
  <c r="V289" i="1"/>
  <c r="U289" i="1"/>
  <c r="T289" i="1"/>
  <c r="S289" i="1"/>
  <c r="R289" i="1"/>
  <c r="Q289" i="1"/>
  <c r="P289" i="1"/>
  <c r="O289" i="1"/>
  <c r="N289" i="1"/>
  <c r="M289" i="1"/>
  <c r="L289" i="1"/>
  <c r="L290" i="1" s="1"/>
  <c r="K289" i="1"/>
  <c r="K290" i="1" s="1"/>
  <c r="J289" i="1"/>
  <c r="I289" i="1"/>
  <c r="H289" i="1"/>
  <c r="G289" i="1"/>
  <c r="F289" i="1"/>
  <c r="E289" i="1"/>
  <c r="D289" i="1"/>
  <c r="C289" i="1"/>
  <c r="B289" i="1"/>
  <c r="B290" i="1" s="1"/>
  <c r="B292" i="1" s="1"/>
  <c r="AA288" i="1"/>
  <c r="Z288" i="1"/>
  <c r="Y287" i="1"/>
  <c r="X287" i="1"/>
  <c r="W287" i="1"/>
  <c r="V287" i="1"/>
  <c r="U287" i="1"/>
  <c r="T287" i="1"/>
  <c r="S287" i="1"/>
  <c r="R287" i="1"/>
  <c r="R290" i="1" s="1"/>
  <c r="R292" i="1" s="1"/>
  <c r="Q287" i="1"/>
  <c r="Q290" i="1" s="1"/>
  <c r="P287" i="1"/>
  <c r="O287" i="1"/>
  <c r="N287" i="1"/>
  <c r="M287" i="1"/>
  <c r="L287" i="1"/>
  <c r="K287" i="1"/>
  <c r="J287" i="1"/>
  <c r="I287" i="1"/>
  <c r="H287" i="1"/>
  <c r="G287" i="1"/>
  <c r="F287" i="1"/>
  <c r="F290" i="1" s="1"/>
  <c r="E287" i="1"/>
  <c r="E290" i="1" s="1"/>
  <c r="D287" i="1"/>
  <c r="C287" i="1"/>
  <c r="B287" i="1"/>
  <c r="Y286" i="1"/>
  <c r="X286" i="1"/>
  <c r="W286" i="1"/>
  <c r="V286" i="1"/>
  <c r="V290" i="1" s="1"/>
  <c r="U286" i="1"/>
  <c r="U290" i="1" s="1"/>
  <c r="T286" i="1"/>
  <c r="T290" i="1" s="1"/>
  <c r="S286" i="1"/>
  <c r="S290" i="1" s="1"/>
  <c r="R286" i="1"/>
  <c r="Q286" i="1"/>
  <c r="P286" i="1"/>
  <c r="P290" i="1" s="1"/>
  <c r="O286" i="1"/>
  <c r="N286" i="1"/>
  <c r="N290" i="1" s="1"/>
  <c r="N292" i="1" s="1"/>
  <c r="M286" i="1"/>
  <c r="M290" i="1" s="1"/>
  <c r="M292" i="1" s="1"/>
  <c r="L286" i="1"/>
  <c r="K286" i="1"/>
  <c r="J286" i="1"/>
  <c r="J290" i="1" s="1"/>
  <c r="I286" i="1"/>
  <c r="H286" i="1"/>
  <c r="H290" i="1" s="1"/>
  <c r="G286" i="1"/>
  <c r="G290" i="1" s="1"/>
  <c r="F286" i="1"/>
  <c r="E286" i="1"/>
  <c r="D286" i="1"/>
  <c r="C286" i="1"/>
  <c r="B286" i="1"/>
  <c r="Y281" i="1"/>
  <c r="X281" i="1"/>
  <c r="W281" i="1"/>
  <c r="V281" i="1"/>
  <c r="U281" i="1"/>
  <c r="U282" i="1" s="1"/>
  <c r="T281" i="1"/>
  <c r="S281" i="1"/>
  <c r="R281" i="1"/>
  <c r="R282" i="1" s="1"/>
  <c r="Q281" i="1"/>
  <c r="P281" i="1"/>
  <c r="O281" i="1"/>
  <c r="O282" i="1" s="1"/>
  <c r="N281" i="1"/>
  <c r="M281" i="1"/>
  <c r="L281" i="1"/>
  <c r="K281" i="1"/>
  <c r="J281" i="1"/>
  <c r="I281" i="1"/>
  <c r="I282" i="1" s="1"/>
  <c r="H281" i="1"/>
  <c r="G281" i="1"/>
  <c r="F281" i="1"/>
  <c r="F282" i="1" s="1"/>
  <c r="E281" i="1"/>
  <c r="D281" i="1"/>
  <c r="C281" i="1"/>
  <c r="B281" i="1"/>
  <c r="U280" i="1"/>
  <c r="P280" i="1"/>
  <c r="P282" i="1" s="1"/>
  <c r="O280" i="1"/>
  <c r="I280" i="1"/>
  <c r="D280" i="1"/>
  <c r="D282" i="1" s="1"/>
  <c r="C280" i="1"/>
  <c r="Y279" i="1"/>
  <c r="X279" i="1"/>
  <c r="W279" i="1"/>
  <c r="V279" i="1"/>
  <c r="U279" i="1"/>
  <c r="T279" i="1"/>
  <c r="S279" i="1"/>
  <c r="S269" i="1" s="1"/>
  <c r="S449" i="1" s="1"/>
  <c r="R279" i="1"/>
  <c r="R280" i="1" s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G269" i="1" s="1"/>
  <c r="G449" i="1" s="1"/>
  <c r="F279" i="1"/>
  <c r="F280" i="1" s="1"/>
  <c r="E279" i="1"/>
  <c r="D279" i="1"/>
  <c r="AA279" i="1" s="1"/>
  <c r="C279" i="1"/>
  <c r="B279" i="1"/>
  <c r="AA278" i="1"/>
  <c r="Z278" i="1"/>
  <c r="Y277" i="1"/>
  <c r="X277" i="1"/>
  <c r="X280" i="1" s="1"/>
  <c r="W277" i="1"/>
  <c r="W280" i="1" s="1"/>
  <c r="W282" i="1" s="1"/>
  <c r="V277" i="1"/>
  <c r="V267" i="1" s="1"/>
  <c r="V447" i="1" s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L280" i="1" s="1"/>
  <c r="K277" i="1"/>
  <c r="K280" i="1" s="1"/>
  <c r="K282" i="1" s="1"/>
  <c r="J277" i="1"/>
  <c r="J267" i="1" s="1"/>
  <c r="J447" i="1" s="1"/>
  <c r="I277" i="1"/>
  <c r="H277" i="1"/>
  <c r="G277" i="1"/>
  <c r="F277" i="1"/>
  <c r="E277" i="1"/>
  <c r="D277" i="1"/>
  <c r="C277" i="1"/>
  <c r="B277" i="1"/>
  <c r="Y276" i="1"/>
  <c r="X276" i="1"/>
  <c r="W276" i="1"/>
  <c r="V276" i="1"/>
  <c r="V280" i="1" s="1"/>
  <c r="V282" i="1" s="1"/>
  <c r="U276" i="1"/>
  <c r="T276" i="1"/>
  <c r="T280" i="1" s="1"/>
  <c r="S276" i="1"/>
  <c r="S280" i="1" s="1"/>
  <c r="S282" i="1" s="1"/>
  <c r="R276" i="1"/>
  <c r="Q276" i="1"/>
  <c r="P276" i="1"/>
  <c r="O276" i="1"/>
  <c r="O266" i="1" s="1"/>
  <c r="N276" i="1"/>
  <c r="N280" i="1" s="1"/>
  <c r="M276" i="1"/>
  <c r="L276" i="1"/>
  <c r="K276" i="1"/>
  <c r="J276" i="1"/>
  <c r="J280" i="1" s="1"/>
  <c r="J282" i="1" s="1"/>
  <c r="I276" i="1"/>
  <c r="H276" i="1"/>
  <c r="H280" i="1" s="1"/>
  <c r="G276" i="1"/>
  <c r="G280" i="1" s="1"/>
  <c r="G282" i="1" s="1"/>
  <c r="F276" i="1"/>
  <c r="E276" i="1"/>
  <c r="D276" i="1"/>
  <c r="C276" i="1"/>
  <c r="C266" i="1" s="1"/>
  <c r="B276" i="1"/>
  <c r="B280" i="1" s="1"/>
  <c r="W271" i="1"/>
  <c r="V271" i="1"/>
  <c r="U271" i="1"/>
  <c r="T271" i="1"/>
  <c r="S271" i="1"/>
  <c r="R271" i="1"/>
  <c r="Q271" i="1"/>
  <c r="Q451" i="1" s="1"/>
  <c r="K271" i="1"/>
  <c r="J271" i="1"/>
  <c r="I271" i="1"/>
  <c r="H271" i="1"/>
  <c r="G271" i="1"/>
  <c r="F271" i="1"/>
  <c r="E271" i="1"/>
  <c r="E451" i="1" s="1"/>
  <c r="Y269" i="1"/>
  <c r="V269" i="1"/>
  <c r="U269" i="1"/>
  <c r="T269" i="1"/>
  <c r="P269" i="1"/>
  <c r="O269" i="1"/>
  <c r="N269" i="1"/>
  <c r="M269" i="1"/>
  <c r="J269" i="1"/>
  <c r="I269" i="1"/>
  <c r="H269" i="1"/>
  <c r="D269" i="1"/>
  <c r="C269" i="1"/>
  <c r="B269" i="1"/>
  <c r="Y268" i="1"/>
  <c r="X268" i="1"/>
  <c r="W268" i="1"/>
  <c r="V268" i="1"/>
  <c r="R268" i="1"/>
  <c r="Q268" i="1"/>
  <c r="P268" i="1"/>
  <c r="O268" i="1"/>
  <c r="N268" i="1"/>
  <c r="M268" i="1"/>
  <c r="L268" i="1"/>
  <c r="K268" i="1"/>
  <c r="J268" i="1"/>
  <c r="F268" i="1"/>
  <c r="E268" i="1"/>
  <c r="D268" i="1"/>
  <c r="C268" i="1"/>
  <c r="B268" i="1"/>
  <c r="Y267" i="1"/>
  <c r="U267" i="1"/>
  <c r="T267" i="1"/>
  <c r="S267" i="1"/>
  <c r="R267" i="1"/>
  <c r="R447" i="1" s="1"/>
  <c r="Q267" i="1"/>
  <c r="P267" i="1"/>
  <c r="P447" i="1" s="1"/>
  <c r="O267" i="1"/>
  <c r="N267" i="1"/>
  <c r="M267" i="1"/>
  <c r="I267" i="1"/>
  <c r="H267" i="1"/>
  <c r="G267" i="1"/>
  <c r="F267" i="1"/>
  <c r="F447" i="1" s="1"/>
  <c r="E267" i="1"/>
  <c r="D267" i="1"/>
  <c r="D447" i="1" s="1"/>
  <c r="C267" i="1"/>
  <c r="B267" i="1"/>
  <c r="X266" i="1"/>
  <c r="W266" i="1"/>
  <c r="V266" i="1"/>
  <c r="U266" i="1"/>
  <c r="U446" i="1" s="1"/>
  <c r="T266" i="1"/>
  <c r="R266" i="1"/>
  <c r="Q266" i="1"/>
  <c r="P266" i="1"/>
  <c r="L266" i="1"/>
  <c r="K266" i="1"/>
  <c r="J266" i="1"/>
  <c r="I266" i="1"/>
  <c r="I446" i="1" s="1"/>
  <c r="H266" i="1"/>
  <c r="F266" i="1"/>
  <c r="E266" i="1"/>
  <c r="D266" i="1"/>
  <c r="J262" i="1"/>
  <c r="Y261" i="1"/>
  <c r="X261" i="1"/>
  <c r="W261" i="1"/>
  <c r="V261" i="1"/>
  <c r="U261" i="1"/>
  <c r="T261" i="1"/>
  <c r="S261" i="1"/>
  <c r="R261" i="1"/>
  <c r="R262" i="1" s="1"/>
  <c r="Q261" i="1"/>
  <c r="Q262" i="1" s="1"/>
  <c r="P261" i="1"/>
  <c r="O261" i="1"/>
  <c r="N261" i="1"/>
  <c r="M261" i="1"/>
  <c r="L261" i="1"/>
  <c r="K261" i="1"/>
  <c r="J261" i="1"/>
  <c r="I261" i="1"/>
  <c r="H261" i="1"/>
  <c r="G261" i="1"/>
  <c r="F261" i="1"/>
  <c r="F262" i="1" s="1"/>
  <c r="E261" i="1"/>
  <c r="E262" i="1" s="1"/>
  <c r="D261" i="1"/>
  <c r="C261" i="1"/>
  <c r="B261" i="1"/>
  <c r="B262" i="1" s="1"/>
  <c r="Q260" i="1"/>
  <c r="P260" i="1"/>
  <c r="E260" i="1"/>
  <c r="D260" i="1"/>
  <c r="Y259" i="1"/>
  <c r="X259" i="1"/>
  <c r="W259" i="1"/>
  <c r="V259" i="1"/>
  <c r="U259" i="1"/>
  <c r="T259" i="1"/>
  <c r="S259" i="1"/>
  <c r="S260" i="1" s="1"/>
  <c r="S262" i="1" s="1"/>
  <c r="R259" i="1"/>
  <c r="R260" i="1" s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G260" i="1" s="1"/>
  <c r="G262" i="1" s="1"/>
  <c r="F259" i="1"/>
  <c r="F260" i="1" s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T260" i="1" s="1"/>
  <c r="T262" i="1" s="1"/>
  <c r="S257" i="1"/>
  <c r="R257" i="1"/>
  <c r="Q257" i="1"/>
  <c r="P257" i="1"/>
  <c r="O257" i="1"/>
  <c r="N257" i="1"/>
  <c r="M257" i="1"/>
  <c r="L257" i="1"/>
  <c r="K257" i="1"/>
  <c r="J257" i="1"/>
  <c r="I257" i="1"/>
  <c r="H257" i="1"/>
  <c r="H260" i="1" s="1"/>
  <c r="H262" i="1" s="1"/>
  <c r="G257" i="1"/>
  <c r="F257" i="1"/>
  <c r="E257" i="1"/>
  <c r="D257" i="1"/>
  <c r="C257" i="1"/>
  <c r="B257" i="1"/>
  <c r="Y256" i="1"/>
  <c r="Y260" i="1" s="1"/>
  <c r="X256" i="1"/>
  <c r="X260" i="1" s="1"/>
  <c r="X262" i="1" s="1"/>
  <c r="W256" i="1"/>
  <c r="W260" i="1" s="1"/>
  <c r="W262" i="1" s="1"/>
  <c r="V256" i="1"/>
  <c r="V260" i="1" s="1"/>
  <c r="V262" i="1" s="1"/>
  <c r="U256" i="1"/>
  <c r="U260" i="1" s="1"/>
  <c r="U262" i="1" s="1"/>
  <c r="T256" i="1"/>
  <c r="S256" i="1"/>
  <c r="R256" i="1"/>
  <c r="Q256" i="1"/>
  <c r="P256" i="1"/>
  <c r="O256" i="1"/>
  <c r="O260" i="1" s="1"/>
  <c r="N256" i="1"/>
  <c r="M256" i="1"/>
  <c r="M260" i="1" s="1"/>
  <c r="L256" i="1"/>
  <c r="L260" i="1" s="1"/>
  <c r="L262" i="1" s="1"/>
  <c r="K256" i="1"/>
  <c r="K260" i="1" s="1"/>
  <c r="K262" i="1" s="1"/>
  <c r="J256" i="1"/>
  <c r="J260" i="1" s="1"/>
  <c r="I256" i="1"/>
  <c r="I260" i="1" s="1"/>
  <c r="I262" i="1" s="1"/>
  <c r="H256" i="1"/>
  <c r="G256" i="1"/>
  <c r="F256" i="1"/>
  <c r="E256" i="1"/>
  <c r="D256" i="1"/>
  <c r="C256" i="1"/>
  <c r="C260" i="1" s="1"/>
  <c r="B256" i="1"/>
  <c r="B260" i="1" s="1"/>
  <c r="O252" i="1"/>
  <c r="Y251" i="1"/>
  <c r="X251" i="1"/>
  <c r="W251" i="1"/>
  <c r="W252" i="1" s="1"/>
  <c r="V251" i="1"/>
  <c r="V252" i="1" s="1"/>
  <c r="U251" i="1"/>
  <c r="T251" i="1"/>
  <c r="T252" i="1" s="1"/>
  <c r="S251" i="1"/>
  <c r="R251" i="1"/>
  <c r="Q251" i="1"/>
  <c r="P251" i="1"/>
  <c r="O251" i="1"/>
  <c r="N251" i="1"/>
  <c r="M251" i="1"/>
  <c r="L251" i="1"/>
  <c r="K251" i="1"/>
  <c r="K252" i="1" s="1"/>
  <c r="J251" i="1"/>
  <c r="J252" i="1" s="1"/>
  <c r="I251" i="1"/>
  <c r="I252" i="1" s="1"/>
  <c r="H251" i="1"/>
  <c r="H252" i="1" s="1"/>
  <c r="G251" i="1"/>
  <c r="F251" i="1"/>
  <c r="E251" i="1"/>
  <c r="D251" i="1"/>
  <c r="C251" i="1"/>
  <c r="B251" i="1"/>
  <c r="V250" i="1"/>
  <c r="U250" i="1"/>
  <c r="J250" i="1"/>
  <c r="I250" i="1"/>
  <c r="Y249" i="1"/>
  <c r="X249" i="1"/>
  <c r="X250" i="1" s="1"/>
  <c r="X252" i="1" s="1"/>
  <c r="W249" i="1"/>
  <c r="W250" i="1" s="1"/>
  <c r="V249" i="1"/>
  <c r="U249" i="1"/>
  <c r="T249" i="1"/>
  <c r="S249" i="1"/>
  <c r="R249" i="1"/>
  <c r="Q249" i="1"/>
  <c r="P249" i="1"/>
  <c r="O249" i="1"/>
  <c r="N249" i="1"/>
  <c r="M249" i="1"/>
  <c r="L249" i="1"/>
  <c r="L250" i="1" s="1"/>
  <c r="L252" i="1" s="1"/>
  <c r="K249" i="1"/>
  <c r="K250" i="1" s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U246" i="1"/>
  <c r="T246" i="1"/>
  <c r="T250" i="1" s="1"/>
  <c r="S246" i="1"/>
  <c r="S250" i="1" s="1"/>
  <c r="R246" i="1"/>
  <c r="R250" i="1" s="1"/>
  <c r="Q246" i="1"/>
  <c r="Q250" i="1" s="1"/>
  <c r="Q252" i="1" s="1"/>
  <c r="P246" i="1"/>
  <c r="P250" i="1" s="1"/>
  <c r="P252" i="1" s="1"/>
  <c r="O246" i="1"/>
  <c r="O250" i="1" s="1"/>
  <c r="N246" i="1"/>
  <c r="N250" i="1" s="1"/>
  <c r="N252" i="1" s="1"/>
  <c r="M246" i="1"/>
  <c r="L246" i="1"/>
  <c r="K246" i="1"/>
  <c r="J246" i="1"/>
  <c r="I246" i="1"/>
  <c r="H246" i="1"/>
  <c r="H250" i="1" s="1"/>
  <c r="G246" i="1"/>
  <c r="G250" i="1" s="1"/>
  <c r="F246" i="1"/>
  <c r="F250" i="1" s="1"/>
  <c r="E246" i="1"/>
  <c r="E250" i="1" s="1"/>
  <c r="E252" i="1" s="1"/>
  <c r="D246" i="1"/>
  <c r="C246" i="1"/>
  <c r="C250" i="1" s="1"/>
  <c r="C252" i="1" s="1"/>
  <c r="B246" i="1"/>
  <c r="B250" i="1" s="1"/>
  <c r="B252" i="1" s="1"/>
  <c r="Z241" i="1"/>
  <c r="AB241" i="1" s="1"/>
  <c r="Y241" i="1"/>
  <c r="X241" i="1"/>
  <c r="W241" i="1"/>
  <c r="W242" i="1" s="1"/>
  <c r="V241" i="1"/>
  <c r="U241" i="1"/>
  <c r="T241" i="1"/>
  <c r="S241" i="1"/>
  <c r="R241" i="1"/>
  <c r="Q241" i="1"/>
  <c r="P241" i="1"/>
  <c r="O241" i="1"/>
  <c r="O242" i="1" s="1"/>
  <c r="N241" i="1"/>
  <c r="N242" i="1" s="1"/>
  <c r="M241" i="1"/>
  <c r="L241" i="1"/>
  <c r="K241" i="1"/>
  <c r="K242" i="1" s="1"/>
  <c r="J241" i="1"/>
  <c r="I241" i="1"/>
  <c r="H241" i="1"/>
  <c r="G241" i="1"/>
  <c r="F241" i="1"/>
  <c r="E241" i="1"/>
  <c r="D241" i="1"/>
  <c r="AA241" i="1" s="1"/>
  <c r="C241" i="1"/>
  <c r="C242" i="1" s="1"/>
  <c r="B241" i="1"/>
  <c r="O240" i="1"/>
  <c r="N240" i="1"/>
  <c r="C240" i="1"/>
  <c r="B240" i="1"/>
  <c r="Y239" i="1"/>
  <c r="X239" i="1"/>
  <c r="W239" i="1"/>
  <c r="V239" i="1"/>
  <c r="U239" i="1"/>
  <c r="T239" i="1"/>
  <c r="S239" i="1"/>
  <c r="R239" i="1"/>
  <c r="Q239" i="1"/>
  <c r="Q240" i="1" s="1"/>
  <c r="Q242" i="1" s="1"/>
  <c r="P239" i="1"/>
  <c r="P240" i="1" s="1"/>
  <c r="O239" i="1"/>
  <c r="N239" i="1"/>
  <c r="M239" i="1"/>
  <c r="L239" i="1"/>
  <c r="K239" i="1"/>
  <c r="J239" i="1"/>
  <c r="I239" i="1"/>
  <c r="H239" i="1"/>
  <c r="G239" i="1"/>
  <c r="F239" i="1"/>
  <c r="E239" i="1"/>
  <c r="E240" i="1" s="1"/>
  <c r="E242" i="1" s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T240" i="1" s="1"/>
  <c r="T242" i="1" s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H240" i="1" s="1"/>
  <c r="H242" i="1" s="1"/>
  <c r="G237" i="1"/>
  <c r="F237" i="1"/>
  <c r="E237" i="1"/>
  <c r="D237" i="1"/>
  <c r="AA237" i="1" s="1"/>
  <c r="C237" i="1"/>
  <c r="B237" i="1"/>
  <c r="Y236" i="1"/>
  <c r="Y240" i="1" s="1"/>
  <c r="X236" i="1"/>
  <c r="X240" i="1" s="1"/>
  <c r="W236" i="1"/>
  <c r="W240" i="1" s="1"/>
  <c r="V236" i="1"/>
  <c r="V240" i="1" s="1"/>
  <c r="V242" i="1" s="1"/>
  <c r="U236" i="1"/>
  <c r="U240" i="1" s="1"/>
  <c r="U242" i="1" s="1"/>
  <c r="T236" i="1"/>
  <c r="S236" i="1"/>
  <c r="S240" i="1" s="1"/>
  <c r="S242" i="1" s="1"/>
  <c r="R236" i="1"/>
  <c r="R240" i="1" s="1"/>
  <c r="R242" i="1" s="1"/>
  <c r="Q236" i="1"/>
  <c r="P236" i="1"/>
  <c r="O236" i="1"/>
  <c r="N236" i="1"/>
  <c r="M236" i="1"/>
  <c r="Z236" i="1" s="1"/>
  <c r="AB236" i="1" s="1"/>
  <c r="L236" i="1"/>
  <c r="L240" i="1" s="1"/>
  <c r="K236" i="1"/>
  <c r="K240" i="1" s="1"/>
  <c r="J236" i="1"/>
  <c r="J240" i="1" s="1"/>
  <c r="J242" i="1" s="1"/>
  <c r="I236" i="1"/>
  <c r="I240" i="1" s="1"/>
  <c r="I242" i="1" s="1"/>
  <c r="H236" i="1"/>
  <c r="G236" i="1"/>
  <c r="G240" i="1" s="1"/>
  <c r="G242" i="1" s="1"/>
  <c r="F236" i="1"/>
  <c r="F240" i="1" s="1"/>
  <c r="F242" i="1" s="1"/>
  <c r="E236" i="1"/>
  <c r="D236" i="1"/>
  <c r="C236" i="1"/>
  <c r="B236" i="1"/>
  <c r="M232" i="1"/>
  <c r="Y231" i="1"/>
  <c r="X231" i="1"/>
  <c r="W231" i="1"/>
  <c r="V231" i="1"/>
  <c r="U231" i="1"/>
  <c r="T231" i="1"/>
  <c r="T232" i="1" s="1"/>
  <c r="S231" i="1"/>
  <c r="R231" i="1"/>
  <c r="R232" i="1" s="1"/>
  <c r="Q231" i="1"/>
  <c r="P231" i="1"/>
  <c r="O231" i="1"/>
  <c r="N231" i="1"/>
  <c r="M231" i="1"/>
  <c r="L231" i="1"/>
  <c r="K231" i="1"/>
  <c r="J231" i="1"/>
  <c r="I231" i="1"/>
  <c r="H231" i="1"/>
  <c r="H232" i="1" s="1"/>
  <c r="G231" i="1"/>
  <c r="G232" i="1" s="1"/>
  <c r="F231" i="1"/>
  <c r="F232" i="1" s="1"/>
  <c r="E231" i="1"/>
  <c r="D231" i="1"/>
  <c r="C231" i="1"/>
  <c r="B231" i="1"/>
  <c r="T230" i="1"/>
  <c r="S230" i="1"/>
  <c r="H230" i="1"/>
  <c r="G230" i="1"/>
  <c r="Y229" i="1"/>
  <c r="X229" i="1"/>
  <c r="W229" i="1"/>
  <c r="V229" i="1"/>
  <c r="V230" i="1" s="1"/>
  <c r="V232" i="1" s="1"/>
  <c r="U229" i="1"/>
  <c r="U230" i="1" s="1"/>
  <c r="T229" i="1"/>
  <c r="S229" i="1"/>
  <c r="R229" i="1"/>
  <c r="Q229" i="1"/>
  <c r="P229" i="1"/>
  <c r="O229" i="1"/>
  <c r="N229" i="1"/>
  <c r="M229" i="1"/>
  <c r="L229" i="1"/>
  <c r="K229" i="1"/>
  <c r="J229" i="1"/>
  <c r="J230" i="1" s="1"/>
  <c r="J232" i="1" s="1"/>
  <c r="I229" i="1"/>
  <c r="I230" i="1" s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AA228" i="1" s="1"/>
  <c r="C228" i="1"/>
  <c r="B228" i="1"/>
  <c r="Y227" i="1"/>
  <c r="Y230" i="1" s="1"/>
  <c r="Y232" i="1" s="1"/>
  <c r="X227" i="1"/>
  <c r="W227" i="1"/>
  <c r="V227" i="1"/>
  <c r="U227" i="1"/>
  <c r="T227" i="1"/>
  <c r="S227" i="1"/>
  <c r="R227" i="1"/>
  <c r="Q227" i="1"/>
  <c r="P227" i="1"/>
  <c r="P230" i="1" s="1"/>
  <c r="O227" i="1"/>
  <c r="N227" i="1"/>
  <c r="Z227" i="1" s="1"/>
  <c r="AB227" i="1" s="1"/>
  <c r="M227" i="1"/>
  <c r="M230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X230" i="1" s="1"/>
  <c r="X232" i="1" s="1"/>
  <c r="W226" i="1"/>
  <c r="W230" i="1" s="1"/>
  <c r="W232" i="1" s="1"/>
  <c r="V226" i="1"/>
  <c r="U226" i="1"/>
  <c r="T226" i="1"/>
  <c r="S226" i="1"/>
  <c r="R226" i="1"/>
  <c r="R230" i="1" s="1"/>
  <c r="Q226" i="1"/>
  <c r="Q230" i="1" s="1"/>
  <c r="P226" i="1"/>
  <c r="O226" i="1"/>
  <c r="O230" i="1" s="1"/>
  <c r="O232" i="1" s="1"/>
  <c r="N226" i="1"/>
  <c r="M226" i="1"/>
  <c r="L226" i="1"/>
  <c r="L230" i="1" s="1"/>
  <c r="L232" i="1" s="1"/>
  <c r="K226" i="1"/>
  <c r="K230" i="1" s="1"/>
  <c r="K232" i="1" s="1"/>
  <c r="J226" i="1"/>
  <c r="I226" i="1"/>
  <c r="H226" i="1"/>
  <c r="G226" i="1"/>
  <c r="F226" i="1"/>
  <c r="F230" i="1" s="1"/>
  <c r="E226" i="1"/>
  <c r="E230" i="1" s="1"/>
  <c r="D226" i="1"/>
  <c r="C226" i="1"/>
  <c r="C230" i="1" s="1"/>
  <c r="C232" i="1" s="1"/>
  <c r="B226" i="1"/>
  <c r="B230" i="1" s="1"/>
  <c r="B232" i="1" s="1"/>
  <c r="Y221" i="1"/>
  <c r="Y222" i="1" s="1"/>
  <c r="X221" i="1"/>
  <c r="W221" i="1"/>
  <c r="V221" i="1"/>
  <c r="U221" i="1"/>
  <c r="T221" i="1"/>
  <c r="S221" i="1"/>
  <c r="R221" i="1"/>
  <c r="Q221" i="1"/>
  <c r="P221" i="1"/>
  <c r="P222" i="1" s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B222" i="1" s="1"/>
  <c r="P220" i="1"/>
  <c r="N220" i="1"/>
  <c r="D220" i="1"/>
  <c r="B220" i="1"/>
  <c r="Y219" i="1"/>
  <c r="X219" i="1"/>
  <c r="W219" i="1"/>
  <c r="V219" i="1"/>
  <c r="U219" i="1"/>
  <c r="T219" i="1"/>
  <c r="S219" i="1"/>
  <c r="R219" i="1"/>
  <c r="Q219" i="1"/>
  <c r="Q220" i="1" s="1"/>
  <c r="Q222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E220" i="1" s="1"/>
  <c r="E222" i="1" s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W220" i="1" s="1"/>
  <c r="V217" i="1"/>
  <c r="U217" i="1"/>
  <c r="T217" i="1"/>
  <c r="S217" i="1"/>
  <c r="R217" i="1"/>
  <c r="Q217" i="1"/>
  <c r="P217" i="1"/>
  <c r="O217" i="1"/>
  <c r="N217" i="1"/>
  <c r="M217" i="1"/>
  <c r="L217" i="1"/>
  <c r="K217" i="1"/>
  <c r="K220" i="1" s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V216" i="1"/>
  <c r="V220" i="1" s="1"/>
  <c r="V222" i="1" s="1"/>
  <c r="U216" i="1"/>
  <c r="U220" i="1" s="1"/>
  <c r="U222" i="1" s="1"/>
  <c r="T216" i="1"/>
  <c r="T220" i="1" s="1"/>
  <c r="T222" i="1" s="1"/>
  <c r="S216" i="1"/>
  <c r="S220" i="1" s="1"/>
  <c r="S222" i="1" s="1"/>
  <c r="R216" i="1"/>
  <c r="R220" i="1" s="1"/>
  <c r="Q216" i="1"/>
  <c r="P216" i="1"/>
  <c r="O216" i="1"/>
  <c r="O220" i="1" s="1"/>
  <c r="N216" i="1"/>
  <c r="M216" i="1"/>
  <c r="L216" i="1"/>
  <c r="L220" i="1" s="1"/>
  <c r="K216" i="1"/>
  <c r="J216" i="1"/>
  <c r="J220" i="1" s="1"/>
  <c r="J222" i="1" s="1"/>
  <c r="I216" i="1"/>
  <c r="I220" i="1" s="1"/>
  <c r="I222" i="1" s="1"/>
  <c r="H216" i="1"/>
  <c r="H220" i="1" s="1"/>
  <c r="H222" i="1" s="1"/>
  <c r="G216" i="1"/>
  <c r="G220" i="1" s="1"/>
  <c r="G222" i="1" s="1"/>
  <c r="F216" i="1"/>
  <c r="F220" i="1" s="1"/>
  <c r="E216" i="1"/>
  <c r="D216" i="1"/>
  <c r="C216" i="1"/>
  <c r="C220" i="1" s="1"/>
  <c r="B216" i="1"/>
  <c r="Z200" i="1"/>
  <c r="S199" i="1"/>
  <c r="S201" i="1" s="1"/>
  <c r="R199" i="1"/>
  <c r="R201" i="1" s="1"/>
  <c r="Q199" i="1"/>
  <c r="Q201" i="1" s="1"/>
  <c r="G199" i="1"/>
  <c r="G201" i="1" s="1"/>
  <c r="F199" i="1"/>
  <c r="F201" i="1" s="1"/>
  <c r="E199" i="1"/>
  <c r="E201" i="1" s="1"/>
  <c r="Z198" i="1"/>
  <c r="AA198" i="1" s="1"/>
  <c r="Z197" i="1"/>
  <c r="AA197" i="1" s="1"/>
  <c r="Y196" i="1"/>
  <c r="X196" i="1"/>
  <c r="W196" i="1"/>
  <c r="V196" i="1"/>
  <c r="U196" i="1"/>
  <c r="T196" i="1"/>
  <c r="T199" i="1" s="1"/>
  <c r="T201" i="1" s="1"/>
  <c r="S196" i="1"/>
  <c r="R196" i="1"/>
  <c r="Q196" i="1"/>
  <c r="P196" i="1"/>
  <c r="O196" i="1"/>
  <c r="N196" i="1"/>
  <c r="M196" i="1"/>
  <c r="L196" i="1"/>
  <c r="K196" i="1"/>
  <c r="J196" i="1"/>
  <c r="I196" i="1"/>
  <c r="H196" i="1"/>
  <c r="H199" i="1" s="1"/>
  <c r="H201" i="1" s="1"/>
  <c r="G196" i="1"/>
  <c r="F196" i="1"/>
  <c r="E196" i="1"/>
  <c r="D196" i="1"/>
  <c r="C196" i="1"/>
  <c r="B196" i="1"/>
  <c r="Y195" i="1"/>
  <c r="X195" i="1"/>
  <c r="X199" i="1" s="1"/>
  <c r="X201" i="1" s="1"/>
  <c r="W195" i="1"/>
  <c r="V195" i="1"/>
  <c r="V199" i="1" s="1"/>
  <c r="V201" i="1" s="1"/>
  <c r="U195" i="1"/>
  <c r="U199" i="1" s="1"/>
  <c r="U201" i="1" s="1"/>
  <c r="T195" i="1"/>
  <c r="S195" i="1"/>
  <c r="R195" i="1"/>
  <c r="Q195" i="1"/>
  <c r="P195" i="1"/>
  <c r="P199" i="1" s="1"/>
  <c r="P201" i="1" s="1"/>
  <c r="O195" i="1"/>
  <c r="O199" i="1" s="1"/>
  <c r="O201" i="1" s="1"/>
  <c r="N195" i="1"/>
  <c r="M195" i="1"/>
  <c r="L195" i="1"/>
  <c r="L199" i="1" s="1"/>
  <c r="L201" i="1" s="1"/>
  <c r="K195" i="1"/>
  <c r="J195" i="1"/>
  <c r="J199" i="1" s="1"/>
  <c r="J201" i="1" s="1"/>
  <c r="I195" i="1"/>
  <c r="I199" i="1" s="1"/>
  <c r="I201" i="1" s="1"/>
  <c r="H195" i="1"/>
  <c r="G195" i="1"/>
  <c r="F195" i="1"/>
  <c r="E195" i="1"/>
  <c r="D195" i="1"/>
  <c r="C195" i="1"/>
  <c r="C199" i="1" s="1"/>
  <c r="C201" i="1" s="1"/>
  <c r="B195" i="1"/>
  <c r="E191" i="1"/>
  <c r="Y190" i="1"/>
  <c r="X190" i="1"/>
  <c r="X191" i="1" s="1"/>
  <c r="W190" i="1"/>
  <c r="W191" i="1" s="1"/>
  <c r="V190" i="1"/>
  <c r="U190" i="1"/>
  <c r="U191" i="1" s="1"/>
  <c r="T190" i="1"/>
  <c r="S190" i="1"/>
  <c r="R190" i="1"/>
  <c r="Q190" i="1"/>
  <c r="P190" i="1"/>
  <c r="O190" i="1"/>
  <c r="N190" i="1"/>
  <c r="M190" i="1"/>
  <c r="L190" i="1"/>
  <c r="L191" i="1" s="1"/>
  <c r="K190" i="1"/>
  <c r="K191" i="1" s="1"/>
  <c r="J190" i="1"/>
  <c r="I190" i="1"/>
  <c r="I191" i="1" s="1"/>
  <c r="H190" i="1"/>
  <c r="G190" i="1"/>
  <c r="F190" i="1"/>
  <c r="E190" i="1"/>
  <c r="D190" i="1"/>
  <c r="C190" i="1"/>
  <c r="B190" i="1"/>
  <c r="W189" i="1"/>
  <c r="V189" i="1"/>
  <c r="K189" i="1"/>
  <c r="J189" i="1"/>
  <c r="Y188" i="1"/>
  <c r="Y189" i="1" s="1"/>
  <c r="X188" i="1"/>
  <c r="X189" i="1" s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M189" i="1" s="1"/>
  <c r="L188" i="1"/>
  <c r="L189" i="1" s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U189" i="1" s="1"/>
  <c r="T185" i="1"/>
  <c r="T189" i="1" s="1"/>
  <c r="S185" i="1"/>
  <c r="S189" i="1" s="1"/>
  <c r="R185" i="1"/>
  <c r="R189" i="1" s="1"/>
  <c r="R191" i="1" s="1"/>
  <c r="Q185" i="1"/>
  <c r="Q189" i="1" s="1"/>
  <c r="Q191" i="1" s="1"/>
  <c r="P185" i="1"/>
  <c r="P189" i="1" s="1"/>
  <c r="O185" i="1"/>
  <c r="O189" i="1" s="1"/>
  <c r="N185" i="1"/>
  <c r="N189" i="1" s="1"/>
  <c r="N191" i="1" s="1"/>
  <c r="M185" i="1"/>
  <c r="L185" i="1"/>
  <c r="K185" i="1"/>
  <c r="J185" i="1"/>
  <c r="I185" i="1"/>
  <c r="I189" i="1" s="1"/>
  <c r="H185" i="1"/>
  <c r="H189" i="1" s="1"/>
  <c r="G185" i="1"/>
  <c r="G189" i="1" s="1"/>
  <c r="F185" i="1"/>
  <c r="F189" i="1" s="1"/>
  <c r="F191" i="1" s="1"/>
  <c r="E185" i="1"/>
  <c r="E189" i="1" s="1"/>
  <c r="D185" i="1"/>
  <c r="C185" i="1"/>
  <c r="C189" i="1" s="1"/>
  <c r="B185" i="1"/>
  <c r="B189" i="1" s="1"/>
  <c r="B191" i="1" s="1"/>
  <c r="Y180" i="1"/>
  <c r="Y181" i="1" s="1"/>
  <c r="X180" i="1"/>
  <c r="W180" i="1"/>
  <c r="V180" i="1"/>
  <c r="U180" i="1"/>
  <c r="T180" i="1"/>
  <c r="T181" i="1" s="1"/>
  <c r="S180" i="1"/>
  <c r="R180" i="1"/>
  <c r="Q180" i="1"/>
  <c r="P180" i="1"/>
  <c r="P181" i="1" s="1"/>
  <c r="O180" i="1"/>
  <c r="N180" i="1"/>
  <c r="M180" i="1"/>
  <c r="M181" i="1" s="1"/>
  <c r="L180" i="1"/>
  <c r="K180" i="1"/>
  <c r="J180" i="1"/>
  <c r="I180" i="1"/>
  <c r="H180" i="1"/>
  <c r="H181" i="1" s="1"/>
  <c r="G180" i="1"/>
  <c r="F180" i="1"/>
  <c r="E180" i="1"/>
  <c r="D180" i="1"/>
  <c r="D181" i="1" s="1"/>
  <c r="C180" i="1"/>
  <c r="B180" i="1"/>
  <c r="P179" i="1"/>
  <c r="O179" i="1"/>
  <c r="D179" i="1"/>
  <c r="C179" i="1"/>
  <c r="Y178" i="1"/>
  <c r="X178" i="1"/>
  <c r="W178" i="1"/>
  <c r="V178" i="1"/>
  <c r="U178" i="1"/>
  <c r="T178" i="1"/>
  <c r="S178" i="1"/>
  <c r="R178" i="1"/>
  <c r="R179" i="1" s="1"/>
  <c r="Q178" i="1"/>
  <c r="Q179" i="1" s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F179" i="1" s="1"/>
  <c r="E178" i="1"/>
  <c r="E179" i="1" s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W181" i="1" s="1"/>
  <c r="V175" i="1"/>
  <c r="V179" i="1" s="1"/>
  <c r="V181" i="1" s="1"/>
  <c r="U175" i="1"/>
  <c r="U179" i="1" s="1"/>
  <c r="T175" i="1"/>
  <c r="T179" i="1" s="1"/>
  <c r="S175" i="1"/>
  <c r="S179" i="1" s="1"/>
  <c r="S181" i="1" s="1"/>
  <c r="R175" i="1"/>
  <c r="Q175" i="1"/>
  <c r="P175" i="1"/>
  <c r="O175" i="1"/>
  <c r="N175" i="1"/>
  <c r="Z175" i="1" s="1"/>
  <c r="M175" i="1"/>
  <c r="M179" i="1" s="1"/>
  <c r="L175" i="1"/>
  <c r="L179" i="1" s="1"/>
  <c r="K175" i="1"/>
  <c r="K179" i="1" s="1"/>
  <c r="K181" i="1" s="1"/>
  <c r="J175" i="1"/>
  <c r="J179" i="1" s="1"/>
  <c r="J181" i="1" s="1"/>
  <c r="I175" i="1"/>
  <c r="I179" i="1" s="1"/>
  <c r="H175" i="1"/>
  <c r="H179" i="1" s="1"/>
  <c r="G175" i="1"/>
  <c r="G179" i="1" s="1"/>
  <c r="G181" i="1" s="1"/>
  <c r="F175" i="1"/>
  <c r="E175" i="1"/>
  <c r="D175" i="1"/>
  <c r="C175" i="1"/>
  <c r="B175" i="1"/>
  <c r="B179" i="1" s="1"/>
  <c r="O171" i="1"/>
  <c r="C171" i="1"/>
  <c r="Y170" i="1"/>
  <c r="X170" i="1"/>
  <c r="W170" i="1"/>
  <c r="V170" i="1"/>
  <c r="U170" i="1"/>
  <c r="U171" i="1" s="1"/>
  <c r="T170" i="1"/>
  <c r="S170" i="1"/>
  <c r="R170" i="1"/>
  <c r="Q170" i="1"/>
  <c r="P170" i="1"/>
  <c r="O170" i="1"/>
  <c r="N170" i="1"/>
  <c r="M170" i="1"/>
  <c r="L170" i="1"/>
  <c r="K170" i="1"/>
  <c r="J170" i="1"/>
  <c r="I170" i="1"/>
  <c r="I171" i="1" s="1"/>
  <c r="H170" i="1"/>
  <c r="H171" i="1" s="1"/>
  <c r="G170" i="1"/>
  <c r="F170" i="1"/>
  <c r="E170" i="1"/>
  <c r="D170" i="1"/>
  <c r="C170" i="1"/>
  <c r="B170" i="1"/>
  <c r="U169" i="1"/>
  <c r="T169" i="1"/>
  <c r="I169" i="1"/>
  <c r="H169" i="1"/>
  <c r="Y168" i="1"/>
  <c r="X168" i="1"/>
  <c r="W168" i="1"/>
  <c r="V168" i="1"/>
  <c r="V169" i="1" s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J169" i="1" s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A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V165" i="1"/>
  <c r="U165" i="1"/>
  <c r="T165" i="1"/>
  <c r="S165" i="1"/>
  <c r="S169" i="1" s="1"/>
  <c r="R165" i="1"/>
  <c r="R169" i="1" s="1"/>
  <c r="Q165" i="1"/>
  <c r="Q169" i="1" s="1"/>
  <c r="P165" i="1"/>
  <c r="P169" i="1" s="1"/>
  <c r="P171" i="1" s="1"/>
  <c r="O165" i="1"/>
  <c r="O169" i="1" s="1"/>
  <c r="N165" i="1"/>
  <c r="M165" i="1"/>
  <c r="M169" i="1" s="1"/>
  <c r="L165" i="1"/>
  <c r="K165" i="1"/>
  <c r="K169" i="1" s="1"/>
  <c r="J165" i="1"/>
  <c r="I165" i="1"/>
  <c r="H165" i="1"/>
  <c r="G165" i="1"/>
  <c r="G169" i="1" s="1"/>
  <c r="F165" i="1"/>
  <c r="F169" i="1" s="1"/>
  <c r="E165" i="1"/>
  <c r="E169" i="1" s="1"/>
  <c r="D165" i="1"/>
  <c r="C165" i="1"/>
  <c r="C169" i="1" s="1"/>
  <c r="B165" i="1"/>
  <c r="B169" i="1" s="1"/>
  <c r="Y160" i="1"/>
  <c r="X160" i="1"/>
  <c r="W160" i="1"/>
  <c r="W161" i="1" s="1"/>
  <c r="V160" i="1"/>
  <c r="V161" i="1" s="1"/>
  <c r="U160" i="1"/>
  <c r="T160" i="1"/>
  <c r="S160" i="1"/>
  <c r="S161" i="1" s="1"/>
  <c r="R160" i="1"/>
  <c r="Q160" i="1"/>
  <c r="P160" i="1"/>
  <c r="P161" i="1" s="1"/>
  <c r="O160" i="1"/>
  <c r="N160" i="1"/>
  <c r="N161" i="1" s="1"/>
  <c r="M160" i="1"/>
  <c r="L160" i="1"/>
  <c r="K160" i="1"/>
  <c r="K161" i="1" s="1"/>
  <c r="J160" i="1"/>
  <c r="J161" i="1" s="1"/>
  <c r="I160" i="1"/>
  <c r="H160" i="1"/>
  <c r="G160" i="1"/>
  <c r="G161" i="1" s="1"/>
  <c r="F160" i="1"/>
  <c r="E160" i="1"/>
  <c r="D160" i="1"/>
  <c r="C160" i="1"/>
  <c r="B160" i="1"/>
  <c r="B161" i="1" s="1"/>
  <c r="Y159" i="1"/>
  <c r="N159" i="1"/>
  <c r="M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159" i="1" s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X159" i="1" s="1"/>
  <c r="W155" i="1"/>
  <c r="W159" i="1" s="1"/>
  <c r="V155" i="1"/>
  <c r="V159" i="1" s="1"/>
  <c r="U155" i="1"/>
  <c r="U159" i="1" s="1"/>
  <c r="U161" i="1" s="1"/>
  <c r="T155" i="1"/>
  <c r="T159" i="1" s="1"/>
  <c r="T161" i="1" s="1"/>
  <c r="S155" i="1"/>
  <c r="S159" i="1" s="1"/>
  <c r="R155" i="1"/>
  <c r="R159" i="1" s="1"/>
  <c r="Q155" i="1"/>
  <c r="Q159" i="1" s="1"/>
  <c r="Q161" i="1" s="1"/>
  <c r="P155" i="1"/>
  <c r="P159" i="1" s="1"/>
  <c r="O155" i="1"/>
  <c r="N155" i="1"/>
  <c r="M155" i="1"/>
  <c r="Z155" i="1" s="1"/>
  <c r="L155" i="1"/>
  <c r="L159" i="1" s="1"/>
  <c r="K155" i="1"/>
  <c r="K159" i="1" s="1"/>
  <c r="J155" i="1"/>
  <c r="J159" i="1" s="1"/>
  <c r="I155" i="1"/>
  <c r="I159" i="1" s="1"/>
  <c r="I161" i="1" s="1"/>
  <c r="H155" i="1"/>
  <c r="H159" i="1" s="1"/>
  <c r="H161" i="1" s="1"/>
  <c r="G155" i="1"/>
  <c r="G159" i="1" s="1"/>
  <c r="F155" i="1"/>
  <c r="F159" i="1" s="1"/>
  <c r="E155" i="1"/>
  <c r="E159" i="1" s="1"/>
  <c r="E161" i="1" s="1"/>
  <c r="D155" i="1"/>
  <c r="AA155" i="1" s="1"/>
  <c r="C155" i="1"/>
  <c r="B155" i="1"/>
  <c r="Y150" i="1"/>
  <c r="X150" i="1"/>
  <c r="X151" i="1" s="1"/>
  <c r="W150" i="1"/>
  <c r="V150" i="1"/>
  <c r="U150" i="1"/>
  <c r="T150" i="1"/>
  <c r="T151" i="1" s="1"/>
  <c r="S150" i="1"/>
  <c r="R150" i="1"/>
  <c r="Q150" i="1"/>
  <c r="P150" i="1"/>
  <c r="O150" i="1"/>
  <c r="O151" i="1" s="1"/>
  <c r="N150" i="1"/>
  <c r="M150" i="1"/>
  <c r="L150" i="1"/>
  <c r="L151" i="1" s="1"/>
  <c r="K150" i="1"/>
  <c r="J150" i="1"/>
  <c r="I150" i="1"/>
  <c r="H150" i="1"/>
  <c r="H151" i="1" s="1"/>
  <c r="G150" i="1"/>
  <c r="F150" i="1"/>
  <c r="F151" i="1" s="1"/>
  <c r="E150" i="1"/>
  <c r="D150" i="1"/>
  <c r="C150" i="1"/>
  <c r="C151" i="1" s="1"/>
  <c r="B150" i="1"/>
  <c r="S149" i="1"/>
  <c r="S151" i="1" s="1"/>
  <c r="R149" i="1"/>
  <c r="G149" i="1"/>
  <c r="G151" i="1" s="1"/>
  <c r="F149" i="1"/>
  <c r="Y148" i="1"/>
  <c r="X148" i="1"/>
  <c r="W148" i="1"/>
  <c r="V148" i="1"/>
  <c r="U148" i="1"/>
  <c r="T148" i="1"/>
  <c r="T149" i="1" s="1"/>
  <c r="S148" i="1"/>
  <c r="R148" i="1"/>
  <c r="Q148" i="1"/>
  <c r="P148" i="1"/>
  <c r="O148" i="1"/>
  <c r="N148" i="1"/>
  <c r="M148" i="1"/>
  <c r="L148" i="1"/>
  <c r="K148" i="1"/>
  <c r="J148" i="1"/>
  <c r="I148" i="1"/>
  <c r="H148" i="1"/>
  <c r="H149" i="1" s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X149" i="1" s="1"/>
  <c r="W145" i="1"/>
  <c r="W149" i="1" s="1"/>
  <c r="V145" i="1"/>
  <c r="U145" i="1"/>
  <c r="U149" i="1" s="1"/>
  <c r="T145" i="1"/>
  <c r="S145" i="1"/>
  <c r="R145" i="1"/>
  <c r="Q145" i="1"/>
  <c r="Q149" i="1" s="1"/>
  <c r="P145" i="1"/>
  <c r="P149" i="1" s="1"/>
  <c r="O145" i="1"/>
  <c r="O149" i="1" s="1"/>
  <c r="N145" i="1"/>
  <c r="N149" i="1" s="1"/>
  <c r="N151" i="1" s="1"/>
  <c r="M145" i="1"/>
  <c r="Z145" i="1" s="1"/>
  <c r="L145" i="1"/>
  <c r="L149" i="1" s="1"/>
  <c r="K145" i="1"/>
  <c r="K149" i="1" s="1"/>
  <c r="J145" i="1"/>
  <c r="I145" i="1"/>
  <c r="I149" i="1" s="1"/>
  <c r="H145" i="1"/>
  <c r="G145" i="1"/>
  <c r="F145" i="1"/>
  <c r="E145" i="1"/>
  <c r="E149" i="1" s="1"/>
  <c r="D145" i="1"/>
  <c r="D149" i="1" s="1"/>
  <c r="C145" i="1"/>
  <c r="C149" i="1" s="1"/>
  <c r="B145" i="1"/>
  <c r="B149" i="1" s="1"/>
  <c r="B151" i="1" s="1"/>
  <c r="R141" i="1"/>
  <c r="Y140" i="1"/>
  <c r="Y141" i="1" s="1"/>
  <c r="X140" i="1"/>
  <c r="X141" i="1" s="1"/>
  <c r="W140" i="1"/>
  <c r="V140" i="1"/>
  <c r="V141" i="1" s="1"/>
  <c r="U140" i="1"/>
  <c r="T140" i="1"/>
  <c r="S140" i="1"/>
  <c r="R140" i="1"/>
  <c r="Q140" i="1"/>
  <c r="P140" i="1"/>
  <c r="O140" i="1"/>
  <c r="N140" i="1"/>
  <c r="N141" i="1" s="1"/>
  <c r="M140" i="1"/>
  <c r="L140" i="1"/>
  <c r="L141" i="1" s="1"/>
  <c r="K140" i="1"/>
  <c r="J140" i="1"/>
  <c r="J141" i="1" s="1"/>
  <c r="I140" i="1"/>
  <c r="H140" i="1"/>
  <c r="G140" i="1"/>
  <c r="F140" i="1"/>
  <c r="E140" i="1"/>
  <c r="D140" i="1"/>
  <c r="C140" i="1"/>
  <c r="B140" i="1"/>
  <c r="B141" i="1" s="1"/>
  <c r="X139" i="1"/>
  <c r="W139" i="1"/>
  <c r="L139" i="1"/>
  <c r="K139" i="1"/>
  <c r="Y138" i="1"/>
  <c r="Y139" i="1" s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V139" i="1" s="1"/>
  <c r="U135" i="1"/>
  <c r="U139" i="1" s="1"/>
  <c r="T135" i="1"/>
  <c r="T139" i="1" s="1"/>
  <c r="S135" i="1"/>
  <c r="S139" i="1" s="1"/>
  <c r="S141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L135" i="1"/>
  <c r="K135" i="1"/>
  <c r="J135" i="1"/>
  <c r="J139" i="1" s="1"/>
  <c r="I135" i="1"/>
  <c r="I139" i="1" s="1"/>
  <c r="H135" i="1"/>
  <c r="H139" i="1" s="1"/>
  <c r="G135" i="1"/>
  <c r="G139" i="1" s="1"/>
  <c r="G141" i="1" s="1"/>
  <c r="F135" i="1"/>
  <c r="F139" i="1" s="1"/>
  <c r="F141" i="1" s="1"/>
  <c r="E135" i="1"/>
  <c r="E139" i="1" s="1"/>
  <c r="D135" i="1"/>
  <c r="D139" i="1" s="1"/>
  <c r="C135" i="1"/>
  <c r="C139" i="1" s="1"/>
  <c r="B135" i="1"/>
  <c r="B139" i="1" s="1"/>
  <c r="K131" i="1"/>
  <c r="Y130" i="1"/>
  <c r="X130" i="1"/>
  <c r="W130" i="1"/>
  <c r="V130" i="1"/>
  <c r="U130" i="1"/>
  <c r="U131" i="1" s="1"/>
  <c r="T130" i="1"/>
  <c r="T131" i="1" s="1"/>
  <c r="S130" i="1"/>
  <c r="R130" i="1"/>
  <c r="Q130" i="1"/>
  <c r="Q131" i="1" s="1"/>
  <c r="P130" i="1"/>
  <c r="O130" i="1"/>
  <c r="N130" i="1"/>
  <c r="N131" i="1" s="1"/>
  <c r="M130" i="1"/>
  <c r="L130" i="1"/>
  <c r="K130" i="1"/>
  <c r="J130" i="1"/>
  <c r="I130" i="1"/>
  <c r="I131" i="1" s="1"/>
  <c r="H130" i="1"/>
  <c r="H131" i="1" s="1"/>
  <c r="G130" i="1"/>
  <c r="F130" i="1"/>
  <c r="E130" i="1"/>
  <c r="E131" i="1" s="1"/>
  <c r="D130" i="1"/>
  <c r="C130" i="1"/>
  <c r="B130" i="1"/>
  <c r="B131" i="1" s="1"/>
  <c r="Q129" i="1"/>
  <c r="P129" i="1"/>
  <c r="E129" i="1"/>
  <c r="D129" i="1"/>
  <c r="Y128" i="1"/>
  <c r="X128" i="1"/>
  <c r="W128" i="1"/>
  <c r="V128" i="1"/>
  <c r="U128" i="1"/>
  <c r="T128" i="1"/>
  <c r="S128" i="1"/>
  <c r="R128" i="1"/>
  <c r="R129" i="1" s="1"/>
  <c r="Q128" i="1"/>
  <c r="P128" i="1"/>
  <c r="O128" i="1"/>
  <c r="N128" i="1"/>
  <c r="M128" i="1"/>
  <c r="L128" i="1"/>
  <c r="K128" i="1"/>
  <c r="J128" i="1"/>
  <c r="I128" i="1"/>
  <c r="H128" i="1"/>
  <c r="G128" i="1"/>
  <c r="F128" i="1"/>
  <c r="F129" i="1" s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X131" i="1" s="1"/>
  <c r="W125" i="1"/>
  <c r="W129" i="1" s="1"/>
  <c r="W131" i="1" s="1"/>
  <c r="V125" i="1"/>
  <c r="V129" i="1" s="1"/>
  <c r="U125" i="1"/>
  <c r="U129" i="1" s="1"/>
  <c r="T125" i="1"/>
  <c r="T129" i="1" s="1"/>
  <c r="S125" i="1"/>
  <c r="S129" i="1" s="1"/>
  <c r="R125" i="1"/>
  <c r="Q125" i="1"/>
  <c r="P125" i="1"/>
  <c r="O125" i="1"/>
  <c r="O129" i="1" s="1"/>
  <c r="N125" i="1"/>
  <c r="N129" i="1" s="1"/>
  <c r="M125" i="1"/>
  <c r="L125" i="1"/>
  <c r="L129" i="1" s="1"/>
  <c r="L131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E125" i="1"/>
  <c r="D125" i="1"/>
  <c r="C125" i="1"/>
  <c r="C129" i="1" s="1"/>
  <c r="B125" i="1"/>
  <c r="B129" i="1" s="1"/>
  <c r="P121" i="1"/>
  <c r="Y120" i="1"/>
  <c r="X120" i="1"/>
  <c r="W120" i="1"/>
  <c r="V120" i="1"/>
  <c r="V121" i="1" s="1"/>
  <c r="U120" i="1"/>
  <c r="U121" i="1" s="1"/>
  <c r="T120" i="1"/>
  <c r="S120" i="1"/>
  <c r="R120" i="1"/>
  <c r="Q120" i="1"/>
  <c r="P120" i="1"/>
  <c r="O120" i="1"/>
  <c r="N120" i="1"/>
  <c r="M120" i="1"/>
  <c r="L120" i="1"/>
  <c r="K120" i="1"/>
  <c r="J120" i="1"/>
  <c r="J121" i="1" s="1"/>
  <c r="I120" i="1"/>
  <c r="H120" i="1"/>
  <c r="G120" i="1"/>
  <c r="F120" i="1"/>
  <c r="E120" i="1"/>
  <c r="D120" i="1"/>
  <c r="C120" i="1"/>
  <c r="B120" i="1"/>
  <c r="V119" i="1"/>
  <c r="U119" i="1"/>
  <c r="J119" i="1"/>
  <c r="I119" i="1"/>
  <c r="Y118" i="1"/>
  <c r="X118" i="1"/>
  <c r="W118" i="1"/>
  <c r="W119" i="1" s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K119" i="1" s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H117" i="1"/>
  <c r="G117" i="1"/>
  <c r="F117" i="1"/>
  <c r="E117" i="1"/>
  <c r="D117" i="1"/>
  <c r="C117" i="1"/>
  <c r="B117" i="1"/>
  <c r="AB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W115" i="1"/>
  <c r="V115" i="1"/>
  <c r="U115" i="1"/>
  <c r="T115" i="1"/>
  <c r="T119" i="1" s="1"/>
  <c r="S115" i="1"/>
  <c r="S119" i="1" s="1"/>
  <c r="R115" i="1"/>
  <c r="R119" i="1" s="1"/>
  <c r="Q115" i="1"/>
  <c r="Q119" i="1" s="1"/>
  <c r="Q121" i="1" s="1"/>
  <c r="P115" i="1"/>
  <c r="P119" i="1" s="1"/>
  <c r="O115" i="1"/>
  <c r="O119" i="1" s="1"/>
  <c r="N115" i="1"/>
  <c r="N119" i="1" s="1"/>
  <c r="M115" i="1"/>
  <c r="L115" i="1"/>
  <c r="L119" i="1" s="1"/>
  <c r="K115" i="1"/>
  <c r="J115" i="1"/>
  <c r="I115" i="1"/>
  <c r="H115" i="1"/>
  <c r="H119" i="1" s="1"/>
  <c r="G115" i="1"/>
  <c r="G119" i="1" s="1"/>
  <c r="F115" i="1"/>
  <c r="F119" i="1" s="1"/>
  <c r="E115" i="1"/>
  <c r="E119" i="1" s="1"/>
  <c r="E121" i="1" s="1"/>
  <c r="D115" i="1"/>
  <c r="C115" i="1"/>
  <c r="C119" i="1" s="1"/>
  <c r="B115" i="1"/>
  <c r="B119" i="1" s="1"/>
  <c r="Y110" i="1"/>
  <c r="X110" i="1"/>
  <c r="X111" i="1" s="1"/>
  <c r="W110" i="1"/>
  <c r="W111" i="1" s="1"/>
  <c r="V110" i="1"/>
  <c r="U110" i="1"/>
  <c r="T110" i="1"/>
  <c r="T111" i="1" s="1"/>
  <c r="S110" i="1"/>
  <c r="R110" i="1"/>
  <c r="Q110" i="1"/>
  <c r="Q111" i="1" s="1"/>
  <c r="P110" i="1"/>
  <c r="O110" i="1"/>
  <c r="N110" i="1"/>
  <c r="M110" i="1"/>
  <c r="L110" i="1"/>
  <c r="L111" i="1" s="1"/>
  <c r="K110" i="1"/>
  <c r="K111" i="1" s="1"/>
  <c r="J110" i="1"/>
  <c r="I110" i="1"/>
  <c r="H110" i="1"/>
  <c r="H111" i="1" s="1"/>
  <c r="G110" i="1"/>
  <c r="F110" i="1"/>
  <c r="E110" i="1"/>
  <c r="E111" i="1" s="1"/>
  <c r="D110" i="1"/>
  <c r="C110" i="1"/>
  <c r="B110" i="1"/>
  <c r="B111" i="1" s="1"/>
  <c r="O109" i="1"/>
  <c r="O111" i="1" s="1"/>
  <c r="N109" i="1"/>
  <c r="C109" i="1"/>
  <c r="C111" i="1" s="1"/>
  <c r="B109" i="1"/>
  <c r="Y108" i="1"/>
  <c r="X108" i="1"/>
  <c r="W108" i="1"/>
  <c r="V108" i="1"/>
  <c r="U108" i="1"/>
  <c r="T108" i="1"/>
  <c r="S108" i="1"/>
  <c r="R108" i="1"/>
  <c r="Q108" i="1"/>
  <c r="P108" i="1"/>
  <c r="P109" i="1" s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V111" i="1" s="1"/>
  <c r="U105" i="1"/>
  <c r="U109" i="1" s="1"/>
  <c r="U111" i="1" s="1"/>
  <c r="T105" i="1"/>
  <c r="T109" i="1" s="1"/>
  <c r="S105" i="1"/>
  <c r="S109" i="1" s="1"/>
  <c r="R105" i="1"/>
  <c r="R109" i="1" s="1"/>
  <c r="Q105" i="1"/>
  <c r="Q109" i="1" s="1"/>
  <c r="P105" i="1"/>
  <c r="O105" i="1"/>
  <c r="N105" i="1"/>
  <c r="M105" i="1"/>
  <c r="Z105" i="1" s="1"/>
  <c r="Z109" i="1" s="1"/>
  <c r="L105" i="1"/>
  <c r="L109" i="1" s="1"/>
  <c r="K105" i="1"/>
  <c r="K109" i="1" s="1"/>
  <c r="J105" i="1"/>
  <c r="J109" i="1" s="1"/>
  <c r="J111" i="1" s="1"/>
  <c r="I105" i="1"/>
  <c r="I109" i="1" s="1"/>
  <c r="I111" i="1" s="1"/>
  <c r="H105" i="1"/>
  <c r="H109" i="1" s="1"/>
  <c r="G105" i="1"/>
  <c r="G109" i="1" s="1"/>
  <c r="F105" i="1"/>
  <c r="F109" i="1" s="1"/>
  <c r="E105" i="1"/>
  <c r="E109" i="1" s="1"/>
  <c r="D105" i="1"/>
  <c r="C105" i="1"/>
  <c r="B105" i="1"/>
  <c r="Y100" i="1"/>
  <c r="X100" i="1"/>
  <c r="W100" i="1"/>
  <c r="V100" i="1"/>
  <c r="V101" i="1" s="1"/>
  <c r="U100" i="1"/>
  <c r="T100" i="1"/>
  <c r="T101" i="1" s="1"/>
  <c r="S100" i="1"/>
  <c r="S101" i="1" s="1"/>
  <c r="R100" i="1"/>
  <c r="R101" i="1" s="1"/>
  <c r="Q100" i="1"/>
  <c r="P100" i="1"/>
  <c r="P101" i="1" s="1"/>
  <c r="O100" i="1"/>
  <c r="N100" i="1"/>
  <c r="M100" i="1"/>
  <c r="L100" i="1"/>
  <c r="K100" i="1"/>
  <c r="J100" i="1"/>
  <c r="J101" i="1" s="1"/>
  <c r="I100" i="1"/>
  <c r="H100" i="1"/>
  <c r="H101" i="1" s="1"/>
  <c r="G100" i="1"/>
  <c r="F100" i="1"/>
  <c r="F101" i="1" s="1"/>
  <c r="E100" i="1"/>
  <c r="D100" i="1"/>
  <c r="C100" i="1"/>
  <c r="B100" i="1"/>
  <c r="T99" i="1"/>
  <c r="S99" i="1"/>
  <c r="H99" i="1"/>
  <c r="G99" i="1"/>
  <c r="Y98" i="1"/>
  <c r="X98" i="1"/>
  <c r="W98" i="1"/>
  <c r="V98" i="1"/>
  <c r="U98" i="1"/>
  <c r="U99" i="1" s="1"/>
  <c r="T98" i="1"/>
  <c r="S98" i="1"/>
  <c r="R98" i="1"/>
  <c r="Q98" i="1"/>
  <c r="P98" i="1"/>
  <c r="O98" i="1"/>
  <c r="N98" i="1"/>
  <c r="M98" i="1"/>
  <c r="L98" i="1"/>
  <c r="K98" i="1"/>
  <c r="J98" i="1"/>
  <c r="I98" i="1"/>
  <c r="I99" i="1" s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W95" i="1"/>
  <c r="V95" i="1"/>
  <c r="V99" i="1" s="1"/>
  <c r="U95" i="1"/>
  <c r="T95" i="1"/>
  <c r="S95" i="1"/>
  <c r="R95" i="1"/>
  <c r="R99" i="1" s="1"/>
  <c r="Q95" i="1"/>
  <c r="Q99" i="1" s="1"/>
  <c r="P95" i="1"/>
  <c r="P99" i="1" s="1"/>
  <c r="O95" i="1"/>
  <c r="O99" i="1" s="1"/>
  <c r="O101" i="1" s="1"/>
  <c r="N95" i="1"/>
  <c r="M95" i="1"/>
  <c r="L95" i="1"/>
  <c r="L99" i="1" s="1"/>
  <c r="K95" i="1"/>
  <c r="J95" i="1"/>
  <c r="J99" i="1" s="1"/>
  <c r="I95" i="1"/>
  <c r="H95" i="1"/>
  <c r="G95" i="1"/>
  <c r="F95" i="1"/>
  <c r="F99" i="1" s="1"/>
  <c r="E95" i="1"/>
  <c r="E99" i="1" s="1"/>
  <c r="D95" i="1"/>
  <c r="C95" i="1"/>
  <c r="C99" i="1" s="1"/>
  <c r="C101" i="1" s="1"/>
  <c r="B95" i="1"/>
  <c r="B99" i="1" s="1"/>
  <c r="B101" i="1" s="1"/>
  <c r="T91" i="1"/>
  <c r="Y90" i="1"/>
  <c r="X90" i="1"/>
  <c r="W90" i="1"/>
  <c r="W91" i="1" s="1"/>
  <c r="V90" i="1"/>
  <c r="V91" i="1" s="1"/>
  <c r="U90" i="1"/>
  <c r="U91" i="1" s="1"/>
  <c r="T90" i="1"/>
  <c r="S90" i="1"/>
  <c r="R90" i="1"/>
  <c r="R91" i="1" s="1"/>
  <c r="Q90" i="1"/>
  <c r="P90" i="1"/>
  <c r="O90" i="1"/>
  <c r="N90" i="1"/>
  <c r="N91" i="1" s="1"/>
  <c r="M90" i="1"/>
  <c r="L90" i="1"/>
  <c r="K90" i="1"/>
  <c r="K91" i="1" s="1"/>
  <c r="J90" i="1"/>
  <c r="J91" i="1" s="1"/>
  <c r="I90" i="1"/>
  <c r="I91" i="1" s="1"/>
  <c r="H90" i="1"/>
  <c r="G90" i="1"/>
  <c r="F90" i="1"/>
  <c r="F91" i="1" s="1"/>
  <c r="E90" i="1"/>
  <c r="D90" i="1"/>
  <c r="C90" i="1"/>
  <c r="B90" i="1"/>
  <c r="B91" i="1" s="1"/>
  <c r="Y89" i="1"/>
  <c r="X89" i="1"/>
  <c r="N89" i="1"/>
  <c r="M89" i="1"/>
  <c r="L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A88" i="1" s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W89" i="1" s="1"/>
  <c r="V85" i="1"/>
  <c r="V89" i="1" s="1"/>
  <c r="U85" i="1"/>
  <c r="U89" i="1" s="1"/>
  <c r="T85" i="1"/>
  <c r="T89" i="1" s="1"/>
  <c r="S85" i="1"/>
  <c r="S89" i="1" s="1"/>
  <c r="S91" i="1" s="1"/>
  <c r="R85" i="1"/>
  <c r="R89" i="1" s="1"/>
  <c r="Q85" i="1"/>
  <c r="Q89" i="1" s="1"/>
  <c r="P85" i="1"/>
  <c r="P89" i="1" s="1"/>
  <c r="O85" i="1"/>
  <c r="O89" i="1" s="1"/>
  <c r="N85" i="1"/>
  <c r="M85" i="1"/>
  <c r="L85" i="1"/>
  <c r="K85" i="1"/>
  <c r="K89" i="1" s="1"/>
  <c r="J85" i="1"/>
  <c r="J89" i="1" s="1"/>
  <c r="I85" i="1"/>
  <c r="I89" i="1" s="1"/>
  <c r="H85" i="1"/>
  <c r="H89" i="1" s="1"/>
  <c r="H91" i="1" s="1"/>
  <c r="G85" i="1"/>
  <c r="G89" i="1" s="1"/>
  <c r="G91" i="1" s="1"/>
  <c r="F85" i="1"/>
  <c r="F89" i="1" s="1"/>
  <c r="E85" i="1"/>
  <c r="E89" i="1" s="1"/>
  <c r="D85" i="1"/>
  <c r="D89" i="1" s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Z80" i="1" s="1"/>
  <c r="M80" i="1"/>
  <c r="L80" i="1"/>
  <c r="K80" i="1"/>
  <c r="J80" i="1"/>
  <c r="I80" i="1"/>
  <c r="H80" i="1"/>
  <c r="G80" i="1"/>
  <c r="F80" i="1"/>
  <c r="E80" i="1"/>
  <c r="D80" i="1"/>
  <c r="AA80" i="1" s="1"/>
  <c r="C80" i="1"/>
  <c r="B80" i="1"/>
  <c r="V79" i="1"/>
  <c r="T79" i="1"/>
  <c r="Q79" i="1"/>
  <c r="J79" i="1"/>
  <c r="H79" i="1"/>
  <c r="H81" i="1" s="1"/>
  <c r="E79" i="1"/>
  <c r="E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Y79" i="1" s="1"/>
  <c r="Y81" i="1" s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M79" i="1" s="1"/>
  <c r="M81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U79" i="1" s="1"/>
  <c r="T76" i="1"/>
  <c r="S76" i="1"/>
  <c r="R76" i="1"/>
  <c r="Q76" i="1"/>
  <c r="P76" i="1"/>
  <c r="O76" i="1"/>
  <c r="N76" i="1"/>
  <c r="Z76" i="1" s="1"/>
  <c r="M76" i="1"/>
  <c r="L76" i="1"/>
  <c r="K76" i="1"/>
  <c r="J76" i="1"/>
  <c r="I76" i="1"/>
  <c r="I79" i="1" s="1"/>
  <c r="H76" i="1"/>
  <c r="G76" i="1"/>
  <c r="F76" i="1"/>
  <c r="E76" i="1"/>
  <c r="D76" i="1"/>
  <c r="C76" i="1"/>
  <c r="B76" i="1"/>
  <c r="Y75" i="1"/>
  <c r="X75" i="1"/>
  <c r="X79" i="1" s="1"/>
  <c r="X81" i="1" s="1"/>
  <c r="W75" i="1"/>
  <c r="W79" i="1" s="1"/>
  <c r="V75" i="1"/>
  <c r="U75" i="1"/>
  <c r="T75" i="1"/>
  <c r="S75" i="1"/>
  <c r="S79" i="1" s="1"/>
  <c r="R75" i="1"/>
  <c r="R79" i="1" s="1"/>
  <c r="Q75" i="1"/>
  <c r="P75" i="1"/>
  <c r="P79" i="1" s="1"/>
  <c r="O75" i="1"/>
  <c r="O79" i="1" s="1"/>
  <c r="N75" i="1"/>
  <c r="Z75" i="1" s="1"/>
  <c r="Z79" i="1" s="1"/>
  <c r="M75" i="1"/>
  <c r="L75" i="1"/>
  <c r="L79" i="1" s="1"/>
  <c r="L81" i="1" s="1"/>
  <c r="K75" i="1"/>
  <c r="K79" i="1" s="1"/>
  <c r="J75" i="1"/>
  <c r="I75" i="1"/>
  <c r="H75" i="1"/>
  <c r="G75" i="1"/>
  <c r="G79" i="1" s="1"/>
  <c r="F75" i="1"/>
  <c r="F79" i="1" s="1"/>
  <c r="E75" i="1"/>
  <c r="D75" i="1"/>
  <c r="AA75" i="1" s="1"/>
  <c r="C75" i="1"/>
  <c r="C79" i="1" s="1"/>
  <c r="B75" i="1"/>
  <c r="B79" i="1" s="1"/>
  <c r="Y70" i="1"/>
  <c r="X70" i="1"/>
  <c r="W70" i="1"/>
  <c r="V70" i="1"/>
  <c r="U70" i="1"/>
  <c r="U71" i="1" s="1"/>
  <c r="T70" i="1"/>
  <c r="S70" i="1"/>
  <c r="R70" i="1"/>
  <c r="Q70" i="1"/>
  <c r="P70" i="1"/>
  <c r="P71" i="1" s="1"/>
  <c r="O70" i="1"/>
  <c r="O71" i="1" s="1"/>
  <c r="N70" i="1"/>
  <c r="Z70" i="1" s="1"/>
  <c r="M70" i="1"/>
  <c r="L70" i="1"/>
  <c r="K70" i="1"/>
  <c r="J70" i="1"/>
  <c r="I70" i="1"/>
  <c r="I71" i="1" s="1"/>
  <c r="H70" i="1"/>
  <c r="G70" i="1"/>
  <c r="F70" i="1"/>
  <c r="E70" i="1"/>
  <c r="D70" i="1"/>
  <c r="C70" i="1"/>
  <c r="C71" i="1" s="1"/>
  <c r="B70" i="1"/>
  <c r="Y69" i="1"/>
  <c r="Y71" i="1" s="1"/>
  <c r="O69" i="1"/>
  <c r="M69" i="1"/>
  <c r="M71" i="1" s="1"/>
  <c r="C69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R69" i="1" s="1"/>
  <c r="R71" i="1" s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F69" i="1" s="1"/>
  <c r="F71" i="1" s="1"/>
  <c r="E67" i="1"/>
  <c r="D67" i="1"/>
  <c r="C67" i="1"/>
  <c r="B67" i="1"/>
  <c r="Y66" i="1"/>
  <c r="X66" i="1"/>
  <c r="W66" i="1"/>
  <c r="V66" i="1"/>
  <c r="V69" i="1" s="1"/>
  <c r="V71" i="1" s="1"/>
  <c r="U66" i="1"/>
  <c r="T66" i="1"/>
  <c r="S66" i="1"/>
  <c r="R66" i="1"/>
  <c r="Q66" i="1"/>
  <c r="P66" i="1"/>
  <c r="O66" i="1"/>
  <c r="N66" i="1"/>
  <c r="Z66" i="1" s="1"/>
  <c r="AB66" i="1" s="1"/>
  <c r="M66" i="1"/>
  <c r="L66" i="1"/>
  <c r="K66" i="1"/>
  <c r="J66" i="1"/>
  <c r="J69" i="1" s="1"/>
  <c r="J71" i="1" s="1"/>
  <c r="I66" i="1"/>
  <c r="H66" i="1"/>
  <c r="G66" i="1"/>
  <c r="F66" i="1"/>
  <c r="E66" i="1"/>
  <c r="D66" i="1"/>
  <c r="C66" i="1"/>
  <c r="B66" i="1"/>
  <c r="Y65" i="1"/>
  <c r="X65" i="1"/>
  <c r="X69" i="1" s="1"/>
  <c r="W65" i="1"/>
  <c r="W69" i="1" s="1"/>
  <c r="V65" i="1"/>
  <c r="U65" i="1"/>
  <c r="U69" i="1" s="1"/>
  <c r="T65" i="1"/>
  <c r="T69" i="1" s="1"/>
  <c r="T71" i="1" s="1"/>
  <c r="S65" i="1"/>
  <c r="S69" i="1" s="1"/>
  <c r="R65" i="1"/>
  <c r="Q65" i="1"/>
  <c r="Q69" i="1" s="1"/>
  <c r="Q71" i="1" s="1"/>
  <c r="P65" i="1"/>
  <c r="P69" i="1" s="1"/>
  <c r="O65" i="1"/>
  <c r="N65" i="1"/>
  <c r="Z65" i="1" s="1"/>
  <c r="M65" i="1"/>
  <c r="L65" i="1"/>
  <c r="L69" i="1" s="1"/>
  <c r="K65" i="1"/>
  <c r="K69" i="1" s="1"/>
  <c r="J65" i="1"/>
  <c r="I65" i="1"/>
  <c r="I69" i="1" s="1"/>
  <c r="H65" i="1"/>
  <c r="H69" i="1" s="1"/>
  <c r="H71" i="1" s="1"/>
  <c r="G65" i="1"/>
  <c r="G69" i="1" s="1"/>
  <c r="F65" i="1"/>
  <c r="E65" i="1"/>
  <c r="E69" i="1" s="1"/>
  <c r="E71" i="1" s="1"/>
  <c r="D65" i="1"/>
  <c r="C65" i="1"/>
  <c r="B65" i="1"/>
  <c r="B69" i="1" s="1"/>
  <c r="B71" i="1" s="1"/>
  <c r="Y60" i="1"/>
  <c r="X60" i="1"/>
  <c r="W60" i="1"/>
  <c r="V60" i="1"/>
  <c r="U60" i="1"/>
  <c r="T60" i="1"/>
  <c r="T61" i="1" s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H61" i="1" s="1"/>
  <c r="G60" i="1"/>
  <c r="F60" i="1"/>
  <c r="E60" i="1"/>
  <c r="D60" i="1"/>
  <c r="C60" i="1"/>
  <c r="B60" i="1"/>
  <c r="B61" i="1" s="1"/>
  <c r="T59" i="1"/>
  <c r="R59" i="1"/>
  <c r="R61" i="1" s="1"/>
  <c r="H59" i="1"/>
  <c r="F59" i="1"/>
  <c r="F61" i="1" s="1"/>
  <c r="Y58" i="1"/>
  <c r="X58" i="1"/>
  <c r="W58" i="1"/>
  <c r="V58" i="1"/>
  <c r="U58" i="1"/>
  <c r="T58" i="1"/>
  <c r="S58" i="1"/>
  <c r="R58" i="1"/>
  <c r="Q58" i="1"/>
  <c r="Q18" i="1" s="1"/>
  <c r="Q208" i="1" s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E18" i="1" s="1"/>
  <c r="E208" i="1" s="1"/>
  <c r="D58" i="1"/>
  <c r="AA58" i="1" s="1"/>
  <c r="C58" i="1"/>
  <c r="B58" i="1"/>
  <c r="Y57" i="1"/>
  <c r="X57" i="1"/>
  <c r="W57" i="1"/>
  <c r="V57" i="1"/>
  <c r="U57" i="1"/>
  <c r="T57" i="1"/>
  <c r="S57" i="1"/>
  <c r="S17" i="1" s="1"/>
  <c r="S207" i="1" s="1"/>
  <c r="R57" i="1"/>
  <c r="Q57" i="1"/>
  <c r="P57" i="1"/>
  <c r="O57" i="1"/>
  <c r="N57" i="1"/>
  <c r="Z57" i="1" s="1"/>
  <c r="M57" i="1"/>
  <c r="L57" i="1"/>
  <c r="K57" i="1"/>
  <c r="J57" i="1"/>
  <c r="I57" i="1"/>
  <c r="H57" i="1"/>
  <c r="G57" i="1"/>
  <c r="G17" i="1" s="1"/>
  <c r="G207" i="1" s="1"/>
  <c r="F57" i="1"/>
  <c r="E57" i="1"/>
  <c r="D57" i="1"/>
  <c r="AA57" i="1" s="1"/>
  <c r="C57" i="1"/>
  <c r="B57" i="1"/>
  <c r="Y56" i="1"/>
  <c r="X56" i="1"/>
  <c r="W56" i="1"/>
  <c r="V56" i="1"/>
  <c r="V16" i="1" s="1"/>
  <c r="U56" i="1"/>
  <c r="T56" i="1"/>
  <c r="S56" i="1"/>
  <c r="R56" i="1"/>
  <c r="Q56" i="1"/>
  <c r="P56" i="1"/>
  <c r="O56" i="1"/>
  <c r="O59" i="1" s="1"/>
  <c r="O61" i="1" s="1"/>
  <c r="N56" i="1"/>
  <c r="M56" i="1"/>
  <c r="Z56" i="1" s="1"/>
  <c r="L56" i="1"/>
  <c r="K56" i="1"/>
  <c r="J56" i="1"/>
  <c r="J16" i="1" s="1"/>
  <c r="I56" i="1"/>
  <c r="H56" i="1"/>
  <c r="G56" i="1"/>
  <c r="F56" i="1"/>
  <c r="E56" i="1"/>
  <c r="D56" i="1"/>
  <c r="C56" i="1"/>
  <c r="C59" i="1" s="1"/>
  <c r="C61" i="1" s="1"/>
  <c r="B56" i="1"/>
  <c r="Y55" i="1"/>
  <c r="Y59" i="1" s="1"/>
  <c r="Y61" i="1" s="1"/>
  <c r="X55" i="1"/>
  <c r="X59" i="1" s="1"/>
  <c r="W55" i="1"/>
  <c r="W59" i="1" s="1"/>
  <c r="V55" i="1"/>
  <c r="V59" i="1" s="1"/>
  <c r="V61" i="1" s="1"/>
  <c r="U55" i="1"/>
  <c r="U59" i="1" s="1"/>
  <c r="T55" i="1"/>
  <c r="S55" i="1"/>
  <c r="S59" i="1" s="1"/>
  <c r="S61" i="1" s="1"/>
  <c r="R55" i="1"/>
  <c r="Q55" i="1"/>
  <c r="Q59" i="1" s="1"/>
  <c r="P55" i="1"/>
  <c r="P59" i="1" s="1"/>
  <c r="O55" i="1"/>
  <c r="N55" i="1"/>
  <c r="Z55" i="1" s="1"/>
  <c r="M55" i="1"/>
  <c r="M59" i="1" s="1"/>
  <c r="M61" i="1" s="1"/>
  <c r="L55" i="1"/>
  <c r="L59" i="1" s="1"/>
  <c r="K55" i="1"/>
  <c r="K59" i="1" s="1"/>
  <c r="J55" i="1"/>
  <c r="J59" i="1" s="1"/>
  <c r="J61" i="1" s="1"/>
  <c r="I55" i="1"/>
  <c r="I59" i="1" s="1"/>
  <c r="H55" i="1"/>
  <c r="G55" i="1"/>
  <c r="G59" i="1" s="1"/>
  <c r="G61" i="1" s="1"/>
  <c r="F55" i="1"/>
  <c r="E55" i="1"/>
  <c r="E59" i="1" s="1"/>
  <c r="D55" i="1"/>
  <c r="D59" i="1" s="1"/>
  <c r="C55" i="1"/>
  <c r="B55" i="1"/>
  <c r="B59" i="1" s="1"/>
  <c r="Y50" i="1"/>
  <c r="Y51" i="1" s="1"/>
  <c r="X50" i="1"/>
  <c r="W50" i="1"/>
  <c r="V50" i="1"/>
  <c r="U50" i="1"/>
  <c r="T50" i="1"/>
  <c r="S50" i="1"/>
  <c r="S51" i="1" s="1"/>
  <c r="R50" i="1"/>
  <c r="Q50" i="1"/>
  <c r="P50" i="1"/>
  <c r="O50" i="1"/>
  <c r="N50" i="1"/>
  <c r="M50" i="1"/>
  <c r="M51" i="1" s="1"/>
  <c r="L50" i="1"/>
  <c r="K50" i="1"/>
  <c r="J50" i="1"/>
  <c r="J51" i="1" s="1"/>
  <c r="I50" i="1"/>
  <c r="H50" i="1"/>
  <c r="G50" i="1"/>
  <c r="G51" i="1" s="1"/>
  <c r="F50" i="1"/>
  <c r="E50" i="1"/>
  <c r="D50" i="1"/>
  <c r="C50" i="1"/>
  <c r="B50" i="1"/>
  <c r="Y49" i="1"/>
  <c r="W49" i="1"/>
  <c r="W51" i="1" s="1"/>
  <c r="M49" i="1"/>
  <c r="K49" i="1"/>
  <c r="K51" i="1" s="1"/>
  <c r="Y48" i="1"/>
  <c r="X48" i="1"/>
  <c r="W48" i="1"/>
  <c r="V48" i="1"/>
  <c r="V18" i="1" s="1"/>
  <c r="V208" i="1" s="1"/>
  <c r="U48" i="1"/>
  <c r="T48" i="1"/>
  <c r="S48" i="1"/>
  <c r="R48" i="1"/>
  <c r="Q48" i="1"/>
  <c r="P48" i="1"/>
  <c r="O48" i="1"/>
  <c r="O18" i="1" s="1"/>
  <c r="O208" i="1" s="1"/>
  <c r="N48" i="1"/>
  <c r="M48" i="1"/>
  <c r="Z48" i="1" s="1"/>
  <c r="AA48" i="1" s="1"/>
  <c r="L48" i="1"/>
  <c r="K48" i="1"/>
  <c r="J48" i="1"/>
  <c r="J18" i="1" s="1"/>
  <c r="J208" i="1" s="1"/>
  <c r="I48" i="1"/>
  <c r="H48" i="1"/>
  <c r="G48" i="1"/>
  <c r="F48" i="1"/>
  <c r="E48" i="1"/>
  <c r="D48" i="1"/>
  <c r="C48" i="1"/>
  <c r="C18" i="1" s="1"/>
  <c r="C208" i="1" s="1"/>
  <c r="B48" i="1"/>
  <c r="Y47" i="1"/>
  <c r="X47" i="1"/>
  <c r="X17" i="1" s="1"/>
  <c r="X207" i="1" s="1"/>
  <c r="W47" i="1"/>
  <c r="V47" i="1"/>
  <c r="U47" i="1"/>
  <c r="T47" i="1"/>
  <c r="S47" i="1"/>
  <c r="R47" i="1"/>
  <c r="Q47" i="1"/>
  <c r="Q17" i="1" s="1"/>
  <c r="Q207" i="1" s="1"/>
  <c r="P47" i="1"/>
  <c r="O47" i="1"/>
  <c r="N47" i="1"/>
  <c r="Z47" i="1" s="1"/>
  <c r="AA47" i="1" s="1"/>
  <c r="M47" i="1"/>
  <c r="L47" i="1"/>
  <c r="L17" i="1" s="1"/>
  <c r="L207" i="1" s="1"/>
  <c r="K47" i="1"/>
  <c r="J47" i="1"/>
  <c r="I47" i="1"/>
  <c r="H47" i="1"/>
  <c r="G47" i="1"/>
  <c r="F47" i="1"/>
  <c r="E47" i="1"/>
  <c r="E17" i="1" s="1"/>
  <c r="E207" i="1" s="1"/>
  <c r="D47" i="1"/>
  <c r="C47" i="1"/>
  <c r="B47" i="1"/>
  <c r="Y46" i="1"/>
  <c r="X46" i="1"/>
  <c r="W46" i="1"/>
  <c r="V46" i="1"/>
  <c r="U46" i="1"/>
  <c r="T46" i="1"/>
  <c r="T49" i="1" s="1"/>
  <c r="T51" i="1" s="1"/>
  <c r="S46" i="1"/>
  <c r="R46" i="1"/>
  <c r="Q46" i="1"/>
  <c r="P46" i="1"/>
  <c r="O46" i="1"/>
  <c r="O16" i="1" s="1"/>
  <c r="O206" i="1" s="1"/>
  <c r="N46" i="1"/>
  <c r="M46" i="1"/>
  <c r="Z46" i="1" s="1"/>
  <c r="L46" i="1"/>
  <c r="K46" i="1"/>
  <c r="J46" i="1"/>
  <c r="I46" i="1"/>
  <c r="H46" i="1"/>
  <c r="H49" i="1" s="1"/>
  <c r="H51" i="1" s="1"/>
  <c r="G46" i="1"/>
  <c r="F46" i="1"/>
  <c r="E46" i="1"/>
  <c r="D46" i="1"/>
  <c r="C46" i="1"/>
  <c r="C16" i="1" s="1"/>
  <c r="C206" i="1" s="1"/>
  <c r="B46" i="1"/>
  <c r="Y45" i="1"/>
  <c r="X45" i="1"/>
  <c r="X49" i="1" s="1"/>
  <c r="X51" i="1" s="1"/>
  <c r="W45" i="1"/>
  <c r="V45" i="1"/>
  <c r="V49" i="1" s="1"/>
  <c r="U45" i="1"/>
  <c r="U49" i="1" s="1"/>
  <c r="T45" i="1"/>
  <c r="S45" i="1"/>
  <c r="S49" i="1" s="1"/>
  <c r="R45" i="1"/>
  <c r="R49" i="1" s="1"/>
  <c r="R51" i="1" s="1"/>
  <c r="Q45" i="1"/>
  <c r="Q15" i="1" s="1"/>
  <c r="Q19" i="1" s="1"/>
  <c r="P45" i="1"/>
  <c r="P49" i="1" s="1"/>
  <c r="O45" i="1"/>
  <c r="O49" i="1" s="1"/>
  <c r="O51" i="1" s="1"/>
  <c r="N45" i="1"/>
  <c r="Z45" i="1" s="1"/>
  <c r="Z49" i="1" s="1"/>
  <c r="M45" i="1"/>
  <c r="L45" i="1"/>
  <c r="L49" i="1" s="1"/>
  <c r="L51" i="1" s="1"/>
  <c r="K45" i="1"/>
  <c r="J45" i="1"/>
  <c r="J49" i="1" s="1"/>
  <c r="I45" i="1"/>
  <c r="I49" i="1" s="1"/>
  <c r="H45" i="1"/>
  <c r="G45" i="1"/>
  <c r="G49" i="1" s="1"/>
  <c r="F45" i="1"/>
  <c r="F49" i="1" s="1"/>
  <c r="F51" i="1" s="1"/>
  <c r="E45" i="1"/>
  <c r="E15" i="1" s="1"/>
  <c r="E19" i="1" s="1"/>
  <c r="D45" i="1"/>
  <c r="C45" i="1"/>
  <c r="C49" i="1" s="1"/>
  <c r="C51" i="1" s="1"/>
  <c r="B45" i="1"/>
  <c r="B49" i="1" s="1"/>
  <c r="Z43" i="1"/>
  <c r="Y40" i="1"/>
  <c r="X40" i="1"/>
  <c r="W40" i="1"/>
  <c r="W41" i="1" s="1"/>
  <c r="V40" i="1"/>
  <c r="U40" i="1"/>
  <c r="T40" i="1"/>
  <c r="S40" i="1"/>
  <c r="S41" i="1" s="1"/>
  <c r="R40" i="1"/>
  <c r="Q40" i="1"/>
  <c r="Q41" i="1" s="1"/>
  <c r="P40" i="1"/>
  <c r="P20" i="1" s="1"/>
  <c r="O40" i="1"/>
  <c r="O41" i="1" s="1"/>
  <c r="N40" i="1"/>
  <c r="Z40" i="1" s="1"/>
  <c r="M40" i="1"/>
  <c r="L40" i="1"/>
  <c r="K40" i="1"/>
  <c r="K41" i="1" s="1"/>
  <c r="J40" i="1"/>
  <c r="I40" i="1"/>
  <c r="H40" i="1"/>
  <c r="G40" i="1"/>
  <c r="G41" i="1" s="1"/>
  <c r="F40" i="1"/>
  <c r="E40" i="1"/>
  <c r="E41" i="1" s="1"/>
  <c r="D40" i="1"/>
  <c r="D20" i="1" s="1"/>
  <c r="C40" i="1"/>
  <c r="C41" i="1" s="1"/>
  <c r="B40" i="1"/>
  <c r="S39" i="1"/>
  <c r="Q39" i="1"/>
  <c r="G39" i="1"/>
  <c r="E39" i="1"/>
  <c r="Y38" i="1"/>
  <c r="X38" i="1"/>
  <c r="W38" i="1"/>
  <c r="V38" i="1"/>
  <c r="U38" i="1"/>
  <c r="U18" i="1" s="1"/>
  <c r="U208" i="1" s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I18" i="1" s="1"/>
  <c r="I208" i="1" s="1"/>
  <c r="H38" i="1"/>
  <c r="G38" i="1"/>
  <c r="F38" i="1"/>
  <c r="E38" i="1"/>
  <c r="D38" i="1"/>
  <c r="C38" i="1"/>
  <c r="B38" i="1"/>
  <c r="Y37" i="1"/>
  <c r="X37" i="1"/>
  <c r="W37" i="1"/>
  <c r="W17" i="1" s="1"/>
  <c r="W207" i="1" s="1"/>
  <c r="V37" i="1"/>
  <c r="U37" i="1"/>
  <c r="T37" i="1"/>
  <c r="S37" i="1"/>
  <c r="R37" i="1"/>
  <c r="Q37" i="1"/>
  <c r="P37" i="1"/>
  <c r="O37" i="1"/>
  <c r="N37" i="1"/>
  <c r="M37" i="1"/>
  <c r="Z37" i="1" s="1"/>
  <c r="AA37" i="1" s="1"/>
  <c r="L37" i="1"/>
  <c r="K37" i="1"/>
  <c r="K17" i="1" s="1"/>
  <c r="K207" i="1" s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N16" i="1" s="1"/>
  <c r="M36" i="1"/>
  <c r="L36" i="1"/>
  <c r="K36" i="1"/>
  <c r="J36" i="1"/>
  <c r="I36" i="1"/>
  <c r="H36" i="1"/>
  <c r="G36" i="1"/>
  <c r="F36" i="1"/>
  <c r="E36" i="1"/>
  <c r="D36" i="1"/>
  <c r="C36" i="1"/>
  <c r="B36" i="1"/>
  <c r="B16" i="1" s="1"/>
  <c r="Y35" i="1"/>
  <c r="Y39" i="1" s="1"/>
  <c r="X35" i="1"/>
  <c r="X39" i="1" s="1"/>
  <c r="X41" i="1" s="1"/>
  <c r="W35" i="1"/>
  <c r="W39" i="1" s="1"/>
  <c r="V35" i="1"/>
  <c r="V39" i="1" s="1"/>
  <c r="U35" i="1"/>
  <c r="U39" i="1" s="1"/>
  <c r="U41" i="1" s="1"/>
  <c r="T35" i="1"/>
  <c r="T39" i="1" s="1"/>
  <c r="S35" i="1"/>
  <c r="R35" i="1"/>
  <c r="R39" i="1" s="1"/>
  <c r="R41" i="1" s="1"/>
  <c r="Q35" i="1"/>
  <c r="P35" i="1"/>
  <c r="P39" i="1" s="1"/>
  <c r="O35" i="1"/>
  <c r="O39" i="1" s="1"/>
  <c r="N35" i="1"/>
  <c r="Z35" i="1" s="1"/>
  <c r="M35" i="1"/>
  <c r="M39" i="1" s="1"/>
  <c r="L35" i="1"/>
  <c r="L39" i="1" s="1"/>
  <c r="L41" i="1" s="1"/>
  <c r="K35" i="1"/>
  <c r="K39" i="1" s="1"/>
  <c r="J35" i="1"/>
  <c r="J39" i="1" s="1"/>
  <c r="I35" i="1"/>
  <c r="I39" i="1" s="1"/>
  <c r="I41" i="1" s="1"/>
  <c r="H35" i="1"/>
  <c r="H39" i="1" s="1"/>
  <c r="G35" i="1"/>
  <c r="F35" i="1"/>
  <c r="F39" i="1" s="1"/>
  <c r="F41" i="1" s="1"/>
  <c r="E35" i="1"/>
  <c r="D35" i="1"/>
  <c r="D39" i="1" s="1"/>
  <c r="C35" i="1"/>
  <c r="C39" i="1" s="1"/>
  <c r="B35" i="1"/>
  <c r="Y30" i="1"/>
  <c r="Y31" i="1" s="1"/>
  <c r="X30" i="1"/>
  <c r="W30" i="1"/>
  <c r="V30" i="1"/>
  <c r="V20" i="1" s="1"/>
  <c r="U30" i="1"/>
  <c r="T30" i="1"/>
  <c r="T31" i="1" s="1"/>
  <c r="S30" i="1"/>
  <c r="R30" i="1"/>
  <c r="Q30" i="1"/>
  <c r="P30" i="1"/>
  <c r="O30" i="1"/>
  <c r="N30" i="1"/>
  <c r="Z30" i="1" s="1"/>
  <c r="M30" i="1"/>
  <c r="L30" i="1"/>
  <c r="K30" i="1"/>
  <c r="J30" i="1"/>
  <c r="J20" i="1" s="1"/>
  <c r="I30" i="1"/>
  <c r="H30" i="1"/>
  <c r="H31" i="1" s="1"/>
  <c r="G30" i="1"/>
  <c r="F30" i="1"/>
  <c r="E30" i="1"/>
  <c r="D30" i="1"/>
  <c r="C30" i="1"/>
  <c r="B30" i="1"/>
  <c r="T29" i="1"/>
  <c r="H29" i="1"/>
  <c r="Y28" i="1"/>
  <c r="X28" i="1"/>
  <c r="W28" i="1"/>
  <c r="W18" i="1" s="1"/>
  <c r="W208" i="1" s="1"/>
  <c r="V28" i="1"/>
  <c r="U28" i="1"/>
  <c r="T28" i="1"/>
  <c r="S28" i="1"/>
  <c r="R28" i="1"/>
  <c r="Q28" i="1"/>
  <c r="P28" i="1"/>
  <c r="P18" i="1" s="1"/>
  <c r="P208" i="1" s="1"/>
  <c r="O28" i="1"/>
  <c r="N28" i="1"/>
  <c r="Z28" i="1" s="1"/>
  <c r="AB28" i="1" s="1"/>
  <c r="M28" i="1"/>
  <c r="L28" i="1"/>
  <c r="K28" i="1"/>
  <c r="K18" i="1" s="1"/>
  <c r="K208" i="1" s="1"/>
  <c r="J28" i="1"/>
  <c r="I28" i="1"/>
  <c r="H28" i="1"/>
  <c r="G28" i="1"/>
  <c r="F28" i="1"/>
  <c r="E28" i="1"/>
  <c r="D28" i="1"/>
  <c r="D18" i="1" s="1"/>
  <c r="C28" i="1"/>
  <c r="B28" i="1"/>
  <c r="Y27" i="1"/>
  <c r="Y29" i="1" s="1"/>
  <c r="X27" i="1"/>
  <c r="W27" i="1"/>
  <c r="V27" i="1"/>
  <c r="U27" i="1"/>
  <c r="T27" i="1"/>
  <c r="S27" i="1"/>
  <c r="R27" i="1"/>
  <c r="R17" i="1" s="1"/>
  <c r="R207" i="1" s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F17" i="1" s="1"/>
  <c r="F207" i="1" s="1"/>
  <c r="E27" i="1"/>
  <c r="D27" i="1"/>
  <c r="AA27" i="1" s="1"/>
  <c r="C27" i="1"/>
  <c r="B27" i="1"/>
  <c r="Y26" i="1"/>
  <c r="X26" i="1"/>
  <c r="W26" i="1"/>
  <c r="V26" i="1"/>
  <c r="U26" i="1"/>
  <c r="U16" i="1" s="1"/>
  <c r="T26" i="1"/>
  <c r="S26" i="1"/>
  <c r="R26" i="1"/>
  <c r="Q26" i="1"/>
  <c r="P26" i="1"/>
  <c r="P16" i="1" s="1"/>
  <c r="O26" i="1"/>
  <c r="N26" i="1"/>
  <c r="M26" i="1"/>
  <c r="Z26" i="1" s="1"/>
  <c r="AB26" i="1" s="1"/>
  <c r="L26" i="1"/>
  <c r="K26" i="1"/>
  <c r="J26" i="1"/>
  <c r="I26" i="1"/>
  <c r="I16" i="1" s="1"/>
  <c r="H26" i="1"/>
  <c r="G26" i="1"/>
  <c r="F26" i="1"/>
  <c r="E26" i="1"/>
  <c r="D26" i="1"/>
  <c r="AA26" i="1" s="1"/>
  <c r="C26" i="1"/>
  <c r="B26" i="1"/>
  <c r="Y25" i="1"/>
  <c r="X25" i="1"/>
  <c r="X15" i="1" s="1"/>
  <c r="W25" i="1"/>
  <c r="W29" i="1" s="1"/>
  <c r="W31" i="1" s="1"/>
  <c r="V25" i="1"/>
  <c r="V29" i="1" s="1"/>
  <c r="U25" i="1"/>
  <c r="U29" i="1" s="1"/>
  <c r="T25" i="1"/>
  <c r="S25" i="1"/>
  <c r="S29" i="1" s="1"/>
  <c r="S31" i="1" s="1"/>
  <c r="R25" i="1"/>
  <c r="R29" i="1" s="1"/>
  <c r="Q25" i="1"/>
  <c r="Q29" i="1" s="1"/>
  <c r="P25" i="1"/>
  <c r="P29" i="1" s="1"/>
  <c r="O25" i="1"/>
  <c r="O29" i="1" s="1"/>
  <c r="N25" i="1"/>
  <c r="N29" i="1" s="1"/>
  <c r="N31" i="1" s="1"/>
  <c r="M25" i="1"/>
  <c r="Z25" i="1" s="1"/>
  <c r="L25" i="1"/>
  <c r="L15" i="1" s="1"/>
  <c r="K25" i="1"/>
  <c r="K29" i="1" s="1"/>
  <c r="K31" i="1" s="1"/>
  <c r="J25" i="1"/>
  <c r="J29" i="1" s="1"/>
  <c r="I25" i="1"/>
  <c r="I29" i="1" s="1"/>
  <c r="H25" i="1"/>
  <c r="G25" i="1"/>
  <c r="G29" i="1" s="1"/>
  <c r="G31" i="1" s="1"/>
  <c r="F25" i="1"/>
  <c r="F29" i="1" s="1"/>
  <c r="E25" i="1"/>
  <c r="E29" i="1" s="1"/>
  <c r="D25" i="1"/>
  <c r="D29" i="1" s="1"/>
  <c r="C25" i="1"/>
  <c r="C29" i="1" s="1"/>
  <c r="B25" i="1"/>
  <c r="B29" i="1" s="1"/>
  <c r="B31" i="1" s="1"/>
  <c r="Y20" i="1"/>
  <c r="Y210" i="1" s="1"/>
  <c r="U20" i="1"/>
  <c r="U210" i="1" s="1"/>
  <c r="T20" i="1"/>
  <c r="T210" i="1" s="1"/>
  <c r="R20" i="1"/>
  <c r="R210" i="1" s="1"/>
  <c r="O20" i="1"/>
  <c r="O210" i="1" s="1"/>
  <c r="N20" i="1"/>
  <c r="N210" i="1" s="1"/>
  <c r="M20" i="1"/>
  <c r="M210" i="1" s="1"/>
  <c r="I20" i="1"/>
  <c r="I210" i="1" s="1"/>
  <c r="H20" i="1"/>
  <c r="H210" i="1" s="1"/>
  <c r="F20" i="1"/>
  <c r="F210" i="1" s="1"/>
  <c r="C20" i="1"/>
  <c r="C210" i="1" s="1"/>
  <c r="B20" i="1"/>
  <c r="B210" i="1" s="1"/>
  <c r="Y18" i="1"/>
  <c r="Y208" i="1" s="1"/>
  <c r="X18" i="1"/>
  <c r="X208" i="1" s="1"/>
  <c r="T18" i="1"/>
  <c r="T208" i="1" s="1"/>
  <c r="S18" i="1"/>
  <c r="S208" i="1" s="1"/>
  <c r="R18" i="1"/>
  <c r="R208" i="1" s="1"/>
  <c r="N18" i="1"/>
  <c r="N208" i="1" s="1"/>
  <c r="M18" i="1"/>
  <c r="M208" i="1" s="1"/>
  <c r="L18" i="1"/>
  <c r="L208" i="1" s="1"/>
  <c r="H18" i="1"/>
  <c r="H208" i="1" s="1"/>
  <c r="G18" i="1"/>
  <c r="G208" i="1" s="1"/>
  <c r="F18" i="1"/>
  <c r="F208" i="1" s="1"/>
  <c r="B18" i="1"/>
  <c r="B208" i="1" s="1"/>
  <c r="V17" i="1"/>
  <c r="V207" i="1" s="1"/>
  <c r="U17" i="1"/>
  <c r="U207" i="1" s="1"/>
  <c r="T17" i="1"/>
  <c r="T207" i="1" s="1"/>
  <c r="P17" i="1"/>
  <c r="P207" i="1" s="1"/>
  <c r="O17" i="1"/>
  <c r="O207" i="1" s="1"/>
  <c r="N17" i="1"/>
  <c r="N207" i="1" s="1"/>
  <c r="J17" i="1"/>
  <c r="J207" i="1" s="1"/>
  <c r="I17" i="1"/>
  <c r="I207" i="1" s="1"/>
  <c r="H17" i="1"/>
  <c r="H207" i="1" s="1"/>
  <c r="D17" i="1"/>
  <c r="D207" i="1" s="1"/>
  <c r="C17" i="1"/>
  <c r="C207" i="1" s="1"/>
  <c r="B17" i="1"/>
  <c r="B207" i="1" s="1"/>
  <c r="Y16" i="1"/>
  <c r="X16" i="1"/>
  <c r="W16" i="1"/>
  <c r="S16" i="1"/>
  <c r="S206" i="1" s="1"/>
  <c r="R16" i="1"/>
  <c r="R206" i="1" s="1"/>
  <c r="Q16" i="1"/>
  <c r="M16" i="1"/>
  <c r="L16" i="1"/>
  <c r="K16" i="1"/>
  <c r="G16" i="1"/>
  <c r="G206" i="1" s="1"/>
  <c r="F16" i="1"/>
  <c r="F206" i="1" s="1"/>
  <c r="E16" i="1"/>
  <c r="Y15" i="1"/>
  <c r="V15" i="1"/>
  <c r="V205" i="1" s="1"/>
  <c r="U15" i="1"/>
  <c r="U205" i="1" s="1"/>
  <c r="T15" i="1"/>
  <c r="R15" i="1"/>
  <c r="R205" i="1" s="1"/>
  <c r="O15" i="1"/>
  <c r="O19" i="1" s="1"/>
  <c r="O21" i="1" s="1"/>
  <c r="N15" i="1"/>
  <c r="M15" i="1"/>
  <c r="J15" i="1"/>
  <c r="J205" i="1" s="1"/>
  <c r="I15" i="1"/>
  <c r="I205" i="1" s="1"/>
  <c r="H15" i="1"/>
  <c r="F15" i="1"/>
  <c r="F205" i="1" s="1"/>
  <c r="C15" i="1"/>
  <c r="C19" i="1" s="1"/>
  <c r="C21" i="1" s="1"/>
  <c r="B15" i="1"/>
  <c r="B19" i="1" s="1"/>
  <c r="AA45" i="1" l="1"/>
  <c r="AA49" i="1" s="1"/>
  <c r="J210" i="1"/>
  <c r="AB25" i="1"/>
  <c r="Z29" i="1"/>
  <c r="AB29" i="1" s="1"/>
  <c r="X31" i="1"/>
  <c r="H41" i="1"/>
  <c r="T41" i="1"/>
  <c r="K61" i="1"/>
  <c r="W61" i="1"/>
  <c r="G71" i="1"/>
  <c r="S71" i="1"/>
  <c r="P51" i="1"/>
  <c r="L61" i="1"/>
  <c r="X61" i="1"/>
  <c r="B81" i="1"/>
  <c r="Z81" i="1"/>
  <c r="D208" i="1"/>
  <c r="Z31" i="1"/>
  <c r="AB31" i="1" s="1"/>
  <c r="AB30" i="1"/>
  <c r="J41" i="1"/>
  <c r="V41" i="1"/>
  <c r="Q51" i="1"/>
  <c r="AA60" i="1"/>
  <c r="Z69" i="1"/>
  <c r="O31" i="1"/>
  <c r="D31" i="1"/>
  <c r="P31" i="1"/>
  <c r="AA38" i="1"/>
  <c r="K71" i="1"/>
  <c r="W71" i="1"/>
  <c r="E31" i="1"/>
  <c r="Q31" i="1"/>
  <c r="M41" i="1"/>
  <c r="Y41" i="1"/>
  <c r="D61" i="1"/>
  <c r="P61" i="1"/>
  <c r="AA65" i="1"/>
  <c r="AA66" i="1"/>
  <c r="AA67" i="1"/>
  <c r="L71" i="1"/>
  <c r="X71" i="1"/>
  <c r="I206" i="1"/>
  <c r="I209" i="1" s="1"/>
  <c r="I211" i="1" s="1"/>
  <c r="I19" i="1"/>
  <c r="J209" i="1"/>
  <c r="C31" i="1"/>
  <c r="M19" i="1"/>
  <c r="M21" i="1" s="1"/>
  <c r="Z208" i="1"/>
  <c r="AB208" i="1" s="1"/>
  <c r="F31" i="1"/>
  <c r="R31" i="1"/>
  <c r="AB46" i="1"/>
  <c r="AA46" i="1"/>
  <c r="I51" i="1"/>
  <c r="U51" i="1"/>
  <c r="E61" i="1"/>
  <c r="Q61" i="1"/>
  <c r="AB49" i="1"/>
  <c r="AA76" i="1"/>
  <c r="AB76" i="1"/>
  <c r="U206" i="1"/>
  <c r="U19" i="1"/>
  <c r="V51" i="1"/>
  <c r="D210" i="1"/>
  <c r="P210" i="1"/>
  <c r="AA96" i="1"/>
  <c r="AB96" i="1"/>
  <c r="I31" i="1"/>
  <c r="AA79" i="1"/>
  <c r="AA81" i="1" s="1"/>
  <c r="L205" i="1"/>
  <c r="L19" i="1"/>
  <c r="V210" i="1"/>
  <c r="V21" i="1"/>
  <c r="AB56" i="1"/>
  <c r="AA56" i="1"/>
  <c r="I61" i="1"/>
  <c r="U61" i="1"/>
  <c r="U209" i="1"/>
  <c r="U31" i="1"/>
  <c r="X205" i="1"/>
  <c r="X19" i="1"/>
  <c r="B51" i="1"/>
  <c r="N51" i="1"/>
  <c r="AA55" i="1"/>
  <c r="Z59" i="1"/>
  <c r="AB59" i="1" s="1"/>
  <c r="G15" i="1"/>
  <c r="G19" i="1" s="1"/>
  <c r="S15" i="1"/>
  <c r="S19" i="1" s="1"/>
  <c r="D16" i="1"/>
  <c r="M17" i="1"/>
  <c r="Y17" i="1"/>
  <c r="Y207" i="1" s="1"/>
  <c r="E20" i="1"/>
  <c r="Q20" i="1"/>
  <c r="B21" i="1"/>
  <c r="AA28" i="1"/>
  <c r="L29" i="1"/>
  <c r="L31" i="1" s="1"/>
  <c r="X29" i="1"/>
  <c r="AA35" i="1"/>
  <c r="AA40" i="1"/>
  <c r="N69" i="1"/>
  <c r="N71" i="1" s="1"/>
  <c r="F81" i="1"/>
  <c r="R81" i="1"/>
  <c r="D99" i="1"/>
  <c r="Z97" i="1"/>
  <c r="Z98" i="1"/>
  <c r="Z128" i="1"/>
  <c r="AA128" i="1" s="1"/>
  <c r="AA156" i="1"/>
  <c r="AA170" i="1"/>
  <c r="M191" i="1"/>
  <c r="Y191" i="1"/>
  <c r="K199" i="1"/>
  <c r="K201" i="1" s="1"/>
  <c r="W199" i="1"/>
  <c r="W201" i="1" s="1"/>
  <c r="J206" i="1"/>
  <c r="V206" i="1"/>
  <c r="V209" i="1" s="1"/>
  <c r="AA200" i="1"/>
  <c r="N222" i="1"/>
  <c r="S232" i="1"/>
  <c r="AA236" i="1"/>
  <c r="Z240" i="1"/>
  <c r="Y242" i="1"/>
  <c r="G252" i="1"/>
  <c r="S252" i="1"/>
  <c r="M262" i="1"/>
  <c r="Z261" i="1"/>
  <c r="Y262" i="1"/>
  <c r="P270" i="1"/>
  <c r="P272" i="1" s="1"/>
  <c r="M448" i="1"/>
  <c r="Z268" i="1"/>
  <c r="AA268" i="1" s="1"/>
  <c r="W269" i="1"/>
  <c r="W449" i="1" s="1"/>
  <c r="R451" i="1"/>
  <c r="H282" i="1"/>
  <c r="T282" i="1"/>
  <c r="Z471" i="1"/>
  <c r="M29" i="1"/>
  <c r="M31" i="1" s="1"/>
  <c r="Z36" i="1"/>
  <c r="AB36" i="1" s="1"/>
  <c r="G81" i="1"/>
  <c r="S81" i="1"/>
  <c r="I101" i="1"/>
  <c r="U101" i="1"/>
  <c r="Y111" i="1"/>
  <c r="F121" i="1"/>
  <c r="R121" i="1"/>
  <c r="J131" i="1"/>
  <c r="V131" i="1"/>
  <c r="C141" i="1"/>
  <c r="O141" i="1"/>
  <c r="L161" i="1"/>
  <c r="X161" i="1"/>
  <c r="E171" i="1"/>
  <c r="Q171" i="1"/>
  <c r="AA175" i="1"/>
  <c r="Z179" i="1"/>
  <c r="AB179" i="1" s="1"/>
  <c r="I181" i="1"/>
  <c r="U181" i="1"/>
  <c r="K206" i="1"/>
  <c r="W206" i="1"/>
  <c r="C222" i="1"/>
  <c r="O222" i="1"/>
  <c r="B242" i="1"/>
  <c r="J19" i="1"/>
  <c r="J21" i="1" s="1"/>
  <c r="V19" i="1"/>
  <c r="G20" i="1"/>
  <c r="S20" i="1"/>
  <c r="N49" i="1"/>
  <c r="D69" i="1"/>
  <c r="D71" i="1" s="1"/>
  <c r="T81" i="1"/>
  <c r="L91" i="1"/>
  <c r="X91" i="1"/>
  <c r="N111" i="1"/>
  <c r="G121" i="1"/>
  <c r="S121" i="1"/>
  <c r="AA126" i="1"/>
  <c r="AA127" i="1"/>
  <c r="D141" i="1"/>
  <c r="P141" i="1"/>
  <c r="AA145" i="1"/>
  <c r="AB146" i="1"/>
  <c r="AA146" i="1"/>
  <c r="Z147" i="1"/>
  <c r="Z149" i="1" s="1"/>
  <c r="AB149" i="1" s="1"/>
  <c r="I151" i="1"/>
  <c r="U151" i="1"/>
  <c r="M161" i="1"/>
  <c r="Y161" i="1"/>
  <c r="F171" i="1"/>
  <c r="R171" i="1"/>
  <c r="C191" i="1"/>
  <c r="O191" i="1"/>
  <c r="M205" i="1"/>
  <c r="Y205" i="1"/>
  <c r="L206" i="1"/>
  <c r="X206" i="1"/>
  <c r="Z226" i="1"/>
  <c r="I232" i="1"/>
  <c r="U232" i="1"/>
  <c r="Z249" i="1"/>
  <c r="U252" i="1"/>
  <c r="C262" i="1"/>
  <c r="O262" i="1"/>
  <c r="I270" i="1"/>
  <c r="I272" i="1" s="1"/>
  <c r="E280" i="1"/>
  <c r="E269" i="1"/>
  <c r="E449" i="1" s="1"/>
  <c r="Q280" i="1"/>
  <c r="Q269" i="1"/>
  <c r="Q449" i="1" s="1"/>
  <c r="AA291" i="1"/>
  <c r="Z18" i="1"/>
  <c r="AB18" i="1" s="1"/>
  <c r="D41" i="1"/>
  <c r="P41" i="1"/>
  <c r="I81" i="1"/>
  <c r="U81" i="1"/>
  <c r="N81" i="1"/>
  <c r="Z90" i="1"/>
  <c r="Y91" i="1"/>
  <c r="AA97" i="1"/>
  <c r="AA98" i="1"/>
  <c r="M119" i="1"/>
  <c r="M121" i="1" s="1"/>
  <c r="Y119" i="1"/>
  <c r="H121" i="1"/>
  <c r="T121" i="1"/>
  <c r="E141" i="1"/>
  <c r="Q141" i="1"/>
  <c r="Z148" i="1"/>
  <c r="AA148" i="1" s="1"/>
  <c r="V151" i="1"/>
  <c r="L169" i="1"/>
  <c r="L171" i="1" s="1"/>
  <c r="X169" i="1"/>
  <c r="X171" i="1" s="1"/>
  <c r="G171" i="1"/>
  <c r="S171" i="1"/>
  <c r="AA176" i="1"/>
  <c r="AA177" i="1"/>
  <c r="AA178" i="1"/>
  <c r="D191" i="1"/>
  <c r="P191" i="1"/>
  <c r="B205" i="1"/>
  <c r="B199" i="1"/>
  <c r="B201" i="1" s="1"/>
  <c r="N205" i="1"/>
  <c r="N209" i="1" s="1"/>
  <c r="N211" i="1" s="1"/>
  <c r="N199" i="1"/>
  <c r="N201" i="1" s="1"/>
  <c r="Z195" i="1"/>
  <c r="Z196" i="1"/>
  <c r="Y206" i="1"/>
  <c r="Z229" i="1"/>
  <c r="AA229" i="1" s="1"/>
  <c r="P242" i="1"/>
  <c r="M250" i="1"/>
  <c r="M252" i="1" s="1"/>
  <c r="Y250" i="1"/>
  <c r="Y252" i="1" s="1"/>
  <c r="D262" i="1"/>
  <c r="P262" i="1"/>
  <c r="S266" i="1"/>
  <c r="U270" i="1"/>
  <c r="K15" i="1"/>
  <c r="W15" i="1"/>
  <c r="H16" i="1"/>
  <c r="H206" i="1" s="1"/>
  <c r="T16" i="1"/>
  <c r="T206" i="1" s="1"/>
  <c r="U211" i="1"/>
  <c r="F21" i="1"/>
  <c r="AA25" i="1"/>
  <c r="AA29" i="1" s="1"/>
  <c r="J31" i="1"/>
  <c r="V31" i="1"/>
  <c r="D49" i="1"/>
  <c r="D51" i="1" s="1"/>
  <c r="AA70" i="1"/>
  <c r="J81" i="1"/>
  <c r="V81" i="1"/>
  <c r="L101" i="1"/>
  <c r="X101" i="1"/>
  <c r="P111" i="1"/>
  <c r="I121" i="1"/>
  <c r="Z130" i="1"/>
  <c r="Y131" i="1"/>
  <c r="K151" i="1"/>
  <c r="W151" i="1"/>
  <c r="C161" i="1"/>
  <c r="O161" i="1"/>
  <c r="T171" i="1"/>
  <c r="L181" i="1"/>
  <c r="X181" i="1"/>
  <c r="B206" i="1"/>
  <c r="N206" i="1"/>
  <c r="F222" i="1"/>
  <c r="R222" i="1"/>
  <c r="AA226" i="1"/>
  <c r="AA230" i="1" s="1"/>
  <c r="AA227" i="1"/>
  <c r="E270" i="1"/>
  <c r="E272" i="1" s="1"/>
  <c r="T270" i="1"/>
  <c r="K269" i="1"/>
  <c r="K449" i="1" s="1"/>
  <c r="L282" i="1"/>
  <c r="L271" i="1"/>
  <c r="X282" i="1"/>
  <c r="X271" i="1"/>
  <c r="E49" i="1"/>
  <c r="E51" i="1" s="1"/>
  <c r="Q49" i="1"/>
  <c r="Z50" i="1"/>
  <c r="Z51" i="1" s="1"/>
  <c r="N79" i="1"/>
  <c r="K81" i="1"/>
  <c r="W81" i="1"/>
  <c r="C91" i="1"/>
  <c r="O91" i="1"/>
  <c r="M101" i="1"/>
  <c r="AA147" i="1"/>
  <c r="AA160" i="1"/>
  <c r="Z165" i="1"/>
  <c r="Z169" i="1" s="1"/>
  <c r="AA195" i="1"/>
  <c r="AA249" i="1"/>
  <c r="F451" i="1"/>
  <c r="P451" i="1"/>
  <c r="AB326" i="1"/>
  <c r="AB327" i="1"/>
  <c r="AA327" i="1"/>
  <c r="N19" i="1"/>
  <c r="N21" i="1" s="1"/>
  <c r="K20" i="1"/>
  <c r="W20" i="1"/>
  <c r="AA30" i="1"/>
  <c r="AA31" i="1" s="1"/>
  <c r="AA50" i="1"/>
  <c r="AA51" i="1" s="1"/>
  <c r="Z85" i="1"/>
  <c r="Z86" i="1"/>
  <c r="AB86" i="1" s="1"/>
  <c r="Z87" i="1"/>
  <c r="D91" i="1"/>
  <c r="P91" i="1"/>
  <c r="Z100" i="1"/>
  <c r="F111" i="1"/>
  <c r="R111" i="1"/>
  <c r="AA116" i="1"/>
  <c r="K121" i="1"/>
  <c r="W121" i="1"/>
  <c r="C131" i="1"/>
  <c r="O131" i="1"/>
  <c r="Z137" i="1"/>
  <c r="AA137" i="1" s="1"/>
  <c r="H141" i="1"/>
  <c r="T141" i="1"/>
  <c r="Z150" i="1"/>
  <c r="Z167" i="1"/>
  <c r="AA167" i="1" s="1"/>
  <c r="J171" i="1"/>
  <c r="V171" i="1"/>
  <c r="B181" i="1"/>
  <c r="G191" i="1"/>
  <c r="S191" i="1"/>
  <c r="E205" i="1"/>
  <c r="Q205" i="1"/>
  <c r="AA196" i="1"/>
  <c r="P206" i="1"/>
  <c r="Z216" i="1"/>
  <c r="M220" i="1"/>
  <c r="Z217" i="1"/>
  <c r="AB217" i="1" s="1"/>
  <c r="Z218" i="1"/>
  <c r="Z231" i="1"/>
  <c r="AA246" i="1"/>
  <c r="AA247" i="1"/>
  <c r="G266" i="1"/>
  <c r="V270" i="1"/>
  <c r="V272" i="1" s="1"/>
  <c r="B282" i="1"/>
  <c r="N282" i="1"/>
  <c r="Z461" i="1"/>
  <c r="L20" i="1"/>
  <c r="X20" i="1"/>
  <c r="I21" i="1"/>
  <c r="U21" i="1"/>
  <c r="N59" i="1"/>
  <c r="N61" i="1" s="1"/>
  <c r="D79" i="1"/>
  <c r="D81" i="1" s="1"/>
  <c r="E91" i="1"/>
  <c r="Q91" i="1"/>
  <c r="K99" i="1"/>
  <c r="K101" i="1" s="1"/>
  <c r="W99" i="1"/>
  <c r="W101" i="1" s="1"/>
  <c r="G111" i="1"/>
  <c r="S111" i="1"/>
  <c r="AA118" i="1"/>
  <c r="L121" i="1"/>
  <c r="X121" i="1"/>
  <c r="D131" i="1"/>
  <c r="P131" i="1"/>
  <c r="Z136" i="1"/>
  <c r="AB136" i="1" s="1"/>
  <c r="M139" i="1"/>
  <c r="M141" i="1" s="1"/>
  <c r="Z138" i="1"/>
  <c r="AA138" i="1" s="1"/>
  <c r="I141" i="1"/>
  <c r="U141" i="1"/>
  <c r="F161" i="1"/>
  <c r="R161" i="1"/>
  <c r="AA165" i="1"/>
  <c r="AA169" i="1" s="1"/>
  <c r="K171" i="1"/>
  <c r="W171" i="1"/>
  <c r="C181" i="1"/>
  <c r="O181" i="1"/>
  <c r="Z185" i="1"/>
  <c r="Z189" i="1" s="1"/>
  <c r="AB189" i="1" s="1"/>
  <c r="H191" i="1"/>
  <c r="T191" i="1"/>
  <c r="E206" i="1"/>
  <c r="Q206" i="1"/>
  <c r="Z219" i="1"/>
  <c r="AB219" i="1" s="1"/>
  <c r="Z239" i="1"/>
  <c r="AA239" i="1" s="1"/>
  <c r="Z251" i="1"/>
  <c r="Z258" i="1"/>
  <c r="H270" i="1"/>
  <c r="C282" i="1"/>
  <c r="Z287" i="1"/>
  <c r="AB287" i="1" s="1"/>
  <c r="AB406" i="1"/>
  <c r="Z410" i="1"/>
  <c r="B39" i="1"/>
  <c r="B41" i="1" s="1"/>
  <c r="N39" i="1"/>
  <c r="N41" i="1" s="1"/>
  <c r="D101" i="1"/>
  <c r="AA100" i="1"/>
  <c r="Y121" i="1"/>
  <c r="S205" i="1"/>
  <c r="S209" i="1" s="1"/>
  <c r="Z276" i="1"/>
  <c r="M280" i="1"/>
  <c r="M282" i="1" s="1"/>
  <c r="M266" i="1"/>
  <c r="Y280" i="1"/>
  <c r="Y282" i="1" s="1"/>
  <c r="Y266" i="1"/>
  <c r="D15" i="1"/>
  <c r="P15" i="1"/>
  <c r="P19" i="1" s="1"/>
  <c r="P21" i="1" s="1"/>
  <c r="Z20" i="1"/>
  <c r="C81" i="1"/>
  <c r="O81" i="1"/>
  <c r="AA86" i="1"/>
  <c r="AA87" i="1"/>
  <c r="M99" i="1"/>
  <c r="Y99" i="1"/>
  <c r="Y101" i="1" s="1"/>
  <c r="E101" i="1"/>
  <c r="Q101" i="1"/>
  <c r="B121" i="1"/>
  <c r="N121" i="1"/>
  <c r="F131" i="1"/>
  <c r="R131" i="1"/>
  <c r="K141" i="1"/>
  <c r="W141" i="1"/>
  <c r="D151" i="1"/>
  <c r="P151" i="1"/>
  <c r="Z156" i="1"/>
  <c r="AB156" i="1" s="1"/>
  <c r="Z158" i="1"/>
  <c r="AA158" i="1" s="1"/>
  <c r="M171" i="1"/>
  <c r="Y171" i="1"/>
  <c r="E181" i="1"/>
  <c r="Q181" i="1"/>
  <c r="J191" i="1"/>
  <c r="V191" i="1"/>
  <c r="H205" i="1"/>
  <c r="H209" i="1" s="1"/>
  <c r="H211" i="1" s="1"/>
  <c r="T205" i="1"/>
  <c r="T209" i="1" s="1"/>
  <c r="T211" i="1" s="1"/>
  <c r="AA218" i="1"/>
  <c r="AA219" i="1"/>
  <c r="K222" i="1"/>
  <c r="W222" i="1"/>
  <c r="P232" i="1"/>
  <c r="J270" i="1"/>
  <c r="J272" i="1" s="1"/>
  <c r="Y448" i="1"/>
  <c r="E282" i="1"/>
  <c r="Q282" i="1"/>
  <c r="B468" i="1"/>
  <c r="B492" i="1"/>
  <c r="F19" i="1"/>
  <c r="R19" i="1"/>
  <c r="R21" i="1" s="1"/>
  <c r="O211" i="1"/>
  <c r="P81" i="1"/>
  <c r="Z95" i="1"/>
  <c r="AA95" i="1" s="1"/>
  <c r="AA99" i="1" s="1"/>
  <c r="C121" i="1"/>
  <c r="O121" i="1"/>
  <c r="G131" i="1"/>
  <c r="S131" i="1"/>
  <c r="J149" i="1"/>
  <c r="J151" i="1" s="1"/>
  <c r="V149" i="1"/>
  <c r="E151" i="1"/>
  <c r="Q151" i="1"/>
  <c r="Z157" i="1"/>
  <c r="AA157" i="1" s="1"/>
  <c r="B171" i="1"/>
  <c r="F181" i="1"/>
  <c r="R181" i="1"/>
  <c r="AA185" i="1"/>
  <c r="AA186" i="1"/>
  <c r="AA187" i="1"/>
  <c r="L222" i="1"/>
  <c r="X222" i="1"/>
  <c r="E232" i="1"/>
  <c r="Q232" i="1"/>
  <c r="D240" i="1"/>
  <c r="D242" i="1" s="1"/>
  <c r="Z256" i="1"/>
  <c r="Z257" i="1"/>
  <c r="AA258" i="1"/>
  <c r="C446" i="1"/>
  <c r="C270" i="1"/>
  <c r="O446" i="1"/>
  <c r="O270" i="1"/>
  <c r="AA286" i="1"/>
  <c r="Z289" i="1"/>
  <c r="AA289" i="1" s="1"/>
  <c r="G448" i="1"/>
  <c r="S448" i="1"/>
  <c r="AB478" i="1"/>
  <c r="Z482" i="1"/>
  <c r="AB482" i="1" s="1"/>
  <c r="AB480" i="1"/>
  <c r="AA480" i="1"/>
  <c r="F209" i="1"/>
  <c r="F211" i="1" s="1"/>
  <c r="R209" i="1"/>
  <c r="R211" i="1" s="1"/>
  <c r="Q81" i="1"/>
  <c r="G101" i="1"/>
  <c r="AA105" i="1"/>
  <c r="AA106" i="1"/>
  <c r="AA107" i="1"/>
  <c r="D109" i="1"/>
  <c r="AB109" i="1" s="1"/>
  <c r="AA108" i="1"/>
  <c r="Z125" i="1"/>
  <c r="M129" i="1"/>
  <c r="M131" i="1" s="1"/>
  <c r="R151" i="1"/>
  <c r="M222" i="1"/>
  <c r="L242" i="1"/>
  <c r="X242" i="1"/>
  <c r="F252" i="1"/>
  <c r="R252" i="1"/>
  <c r="AA277" i="1"/>
  <c r="AA85" i="1"/>
  <c r="AA90" i="1"/>
  <c r="M91" i="1"/>
  <c r="Z135" i="1"/>
  <c r="Z140" i="1"/>
  <c r="N169" i="1"/>
  <c r="N171" i="1" s="1"/>
  <c r="D189" i="1"/>
  <c r="C205" i="1"/>
  <c r="C209" i="1" s="1"/>
  <c r="C211" i="1" s="1"/>
  <c r="O205" i="1"/>
  <c r="O209" i="1" s="1"/>
  <c r="Z242" i="1"/>
  <c r="Y290" i="1"/>
  <c r="Y292" i="1" s="1"/>
  <c r="G292" i="1"/>
  <c r="S292" i="1"/>
  <c r="AB307" i="1"/>
  <c r="AA307" i="1"/>
  <c r="Z317" i="1"/>
  <c r="AB317" i="1" s="1"/>
  <c r="I322" i="1"/>
  <c r="U322" i="1"/>
  <c r="B332" i="1"/>
  <c r="N332" i="1"/>
  <c r="H342" i="1"/>
  <c r="T342" i="1"/>
  <c r="D372" i="1"/>
  <c r="P372" i="1"/>
  <c r="Z376" i="1"/>
  <c r="AB377" i="1"/>
  <c r="AA377" i="1"/>
  <c r="J382" i="1"/>
  <c r="V382" i="1"/>
  <c r="AA391" i="1"/>
  <c r="M400" i="1"/>
  <c r="Z396" i="1"/>
  <c r="Z417" i="1"/>
  <c r="AB417" i="1" s="1"/>
  <c r="Z419" i="1"/>
  <c r="AA419" i="1" s="1"/>
  <c r="L442" i="1"/>
  <c r="X442" i="1"/>
  <c r="T462" i="1"/>
  <c r="T464" i="1"/>
  <c r="V484" i="1"/>
  <c r="Z614" i="1"/>
  <c r="N99" i="1"/>
  <c r="N101" i="1" s="1"/>
  <c r="D111" i="1"/>
  <c r="D119" i="1"/>
  <c r="D121" i="1" s="1"/>
  <c r="AA140" i="1"/>
  <c r="M149" i="1"/>
  <c r="M151" i="1" s="1"/>
  <c r="Z190" i="1"/>
  <c r="D205" i="1"/>
  <c r="P205" i="1"/>
  <c r="P209" i="1" s="1"/>
  <c r="M206" i="1"/>
  <c r="N230" i="1"/>
  <c r="N232" i="1" s="1"/>
  <c r="D250" i="1"/>
  <c r="D252" i="1" s="1"/>
  <c r="B266" i="1"/>
  <c r="N266" i="1"/>
  <c r="K267" i="1"/>
  <c r="W267" i="1"/>
  <c r="F269" i="1"/>
  <c r="F449" i="1" s="1"/>
  <c r="R269" i="1"/>
  <c r="R449" i="1" s="1"/>
  <c r="D270" i="1"/>
  <c r="M271" i="1"/>
  <c r="Y271" i="1"/>
  <c r="Z286" i="1"/>
  <c r="D290" i="1"/>
  <c r="D292" i="1" s="1"/>
  <c r="H292" i="1"/>
  <c r="T292" i="1"/>
  <c r="P292" i="1"/>
  <c r="H300" i="1"/>
  <c r="T300" i="1"/>
  <c r="J302" i="1"/>
  <c r="V302" i="1"/>
  <c r="Z309" i="1"/>
  <c r="I312" i="1"/>
  <c r="U312" i="1"/>
  <c r="J322" i="1"/>
  <c r="V322" i="1"/>
  <c r="C332" i="1"/>
  <c r="D352" i="1"/>
  <c r="P352" i="1"/>
  <c r="Z356" i="1"/>
  <c r="Z357" i="1"/>
  <c r="Z359" i="1"/>
  <c r="J362" i="1"/>
  <c r="V362" i="1"/>
  <c r="Z378" i="1"/>
  <c r="AA378" i="1" s="1"/>
  <c r="Z397" i="1"/>
  <c r="AB397" i="1" s="1"/>
  <c r="Z398" i="1"/>
  <c r="Z399" i="1"/>
  <c r="AA399" i="1" s="1"/>
  <c r="F412" i="1"/>
  <c r="R412" i="1"/>
  <c r="L422" i="1"/>
  <c r="X422" i="1"/>
  <c r="G432" i="1"/>
  <c r="S432" i="1"/>
  <c r="AA438" i="1"/>
  <c r="Y442" i="1"/>
  <c r="W462" i="1"/>
  <c r="K472" i="1"/>
  <c r="K474" i="1" s="1"/>
  <c r="M459" i="1"/>
  <c r="Z459" i="1" s="1"/>
  <c r="Z469" i="1"/>
  <c r="AA471" i="1"/>
  <c r="K484" i="1"/>
  <c r="W484" i="1"/>
  <c r="Z489" i="1"/>
  <c r="AB489" i="1" s="1"/>
  <c r="Z115" i="1"/>
  <c r="Z119" i="1" s="1"/>
  <c r="Z120" i="1"/>
  <c r="Z121" i="1" s="1"/>
  <c r="AB121" i="1" s="1"/>
  <c r="D169" i="1"/>
  <c r="D171" i="1" s="1"/>
  <c r="AA190" i="1"/>
  <c r="M199" i="1"/>
  <c r="M201" i="1" s="1"/>
  <c r="Y199" i="1"/>
  <c r="Y201" i="1" s="1"/>
  <c r="D222" i="1"/>
  <c r="L267" i="1"/>
  <c r="X267" i="1"/>
  <c r="B271" i="1"/>
  <c r="N271" i="1"/>
  <c r="I292" i="1"/>
  <c r="U292" i="1"/>
  <c r="J312" i="1"/>
  <c r="V312" i="1"/>
  <c r="AA317" i="1"/>
  <c r="AA319" i="1"/>
  <c r="P332" i="1"/>
  <c r="Z336" i="1"/>
  <c r="Z337" i="1"/>
  <c r="AB337" i="1" s="1"/>
  <c r="Z338" i="1"/>
  <c r="AA338" i="1" s="1"/>
  <c r="Z339" i="1"/>
  <c r="Z358" i="1"/>
  <c r="AA358" i="1" s="1"/>
  <c r="AA376" i="1"/>
  <c r="F392" i="1"/>
  <c r="R392" i="1"/>
  <c r="X402" i="1"/>
  <c r="G412" i="1"/>
  <c r="S412" i="1"/>
  <c r="AA418" i="1"/>
  <c r="Y422" i="1"/>
  <c r="K430" i="1"/>
  <c r="K432" i="1" s="1"/>
  <c r="W430" i="1"/>
  <c r="W432" i="1" s="1"/>
  <c r="P472" i="1"/>
  <c r="P458" i="1"/>
  <c r="P462" i="1" s="1"/>
  <c r="I482" i="1"/>
  <c r="I484" i="1" s="1"/>
  <c r="I468" i="1"/>
  <c r="U482" i="1"/>
  <c r="U484" i="1" s="1"/>
  <c r="U468" i="1"/>
  <c r="I470" i="1"/>
  <c r="I460" i="1" s="1"/>
  <c r="Z170" i="1"/>
  <c r="Z171" i="1" s="1"/>
  <c r="D230" i="1"/>
  <c r="D232" i="1" s="1"/>
  <c r="Z246" i="1"/>
  <c r="D446" i="1"/>
  <c r="P446" i="1"/>
  <c r="M447" i="1"/>
  <c r="Y447" i="1"/>
  <c r="J448" i="1"/>
  <c r="V448" i="1"/>
  <c r="H449" i="1"/>
  <c r="T449" i="1"/>
  <c r="R270" i="1"/>
  <c r="R272" i="1" s="1"/>
  <c r="C271" i="1"/>
  <c r="O271" i="1"/>
  <c r="J292" i="1"/>
  <c r="V292" i="1"/>
  <c r="X302" i="1"/>
  <c r="AA308" i="1"/>
  <c r="K312" i="1"/>
  <c r="W312" i="1"/>
  <c r="AA356" i="1"/>
  <c r="M382" i="1"/>
  <c r="Z381" i="1"/>
  <c r="AA397" i="1"/>
  <c r="AA398" i="1"/>
  <c r="M402" i="1"/>
  <c r="I432" i="1"/>
  <c r="W474" i="1"/>
  <c r="M463" i="1"/>
  <c r="Y463" i="1"/>
  <c r="L472" i="1"/>
  <c r="L458" i="1"/>
  <c r="L462" i="1" s="1"/>
  <c r="N260" i="1"/>
  <c r="N262" i="1" s="1"/>
  <c r="E446" i="1"/>
  <c r="Q446" i="1"/>
  <c r="B447" i="1"/>
  <c r="N447" i="1"/>
  <c r="K448" i="1"/>
  <c r="W448" i="1"/>
  <c r="I449" i="1"/>
  <c r="U449" i="1"/>
  <c r="D271" i="1"/>
  <c r="K292" i="1"/>
  <c r="W292" i="1"/>
  <c r="M302" i="1"/>
  <c r="Z301" i="1"/>
  <c r="Y302" i="1"/>
  <c r="G310" i="1"/>
  <c r="G312" i="1" s="1"/>
  <c r="S310" i="1"/>
  <c r="AA309" i="1"/>
  <c r="L312" i="1"/>
  <c r="X312" i="1"/>
  <c r="G320" i="1"/>
  <c r="G322" i="1" s="1"/>
  <c r="S320" i="1"/>
  <c r="S322" i="1" s="1"/>
  <c r="M322" i="1"/>
  <c r="Z321" i="1"/>
  <c r="Y322" i="1"/>
  <c r="AA336" i="1"/>
  <c r="L342" i="1"/>
  <c r="X342" i="1"/>
  <c r="AA359" i="1"/>
  <c r="M362" i="1"/>
  <c r="Z361" i="1"/>
  <c r="Y362" i="1"/>
  <c r="F380" i="1"/>
  <c r="F382" i="1" s="1"/>
  <c r="R380" i="1"/>
  <c r="R382" i="1" s="1"/>
  <c r="B382" i="1"/>
  <c r="N382" i="1"/>
  <c r="K390" i="1"/>
  <c r="K392" i="1" s="1"/>
  <c r="W390" i="1"/>
  <c r="W392" i="1" s="1"/>
  <c r="I412" i="1"/>
  <c r="U412" i="1"/>
  <c r="C422" i="1"/>
  <c r="D442" i="1"/>
  <c r="B463" i="1"/>
  <c r="J471" i="1"/>
  <c r="J461" i="1" s="1"/>
  <c r="J462" i="1" s="1"/>
  <c r="J464" i="1" s="1"/>
  <c r="N492" i="1"/>
  <c r="N468" i="1"/>
  <c r="M109" i="1"/>
  <c r="M111" i="1" s="1"/>
  <c r="N179" i="1"/>
  <c r="N181" i="1" s="1"/>
  <c r="D199" i="1"/>
  <c r="D201" i="1" s="1"/>
  <c r="M240" i="1"/>
  <c r="M242" i="1" s="1"/>
  <c r="F446" i="1"/>
  <c r="R446" i="1"/>
  <c r="C447" i="1"/>
  <c r="O447" i="1"/>
  <c r="L448" i="1"/>
  <c r="X448" i="1"/>
  <c r="J449" i="1"/>
  <c r="V449" i="1"/>
  <c r="L292" i="1"/>
  <c r="X292" i="1"/>
  <c r="B302" i="1"/>
  <c r="N302" i="1"/>
  <c r="H310" i="1"/>
  <c r="H312" i="1" s="1"/>
  <c r="T310" i="1"/>
  <c r="T312" i="1" s="1"/>
  <c r="Z311" i="1"/>
  <c r="H320" i="1"/>
  <c r="T320" i="1"/>
  <c r="B322" i="1"/>
  <c r="N322" i="1"/>
  <c r="L330" i="1"/>
  <c r="L332" i="1" s="1"/>
  <c r="X330" i="1"/>
  <c r="X332" i="1" s="1"/>
  <c r="G332" i="1"/>
  <c r="S332" i="1"/>
  <c r="AA339" i="1"/>
  <c r="M342" i="1"/>
  <c r="Z341" i="1"/>
  <c r="H352" i="1"/>
  <c r="T352" i="1"/>
  <c r="F360" i="1"/>
  <c r="F362" i="1" s="1"/>
  <c r="R360" i="1"/>
  <c r="R362" i="1" s="1"/>
  <c r="L370" i="1"/>
  <c r="L372" i="1" s="1"/>
  <c r="X370" i="1"/>
  <c r="X372" i="1" s="1"/>
  <c r="I392" i="1"/>
  <c r="U392" i="1"/>
  <c r="O402" i="1"/>
  <c r="M410" i="1"/>
  <c r="M412" i="1" s="1"/>
  <c r="Y410" i="1"/>
  <c r="J412" i="1"/>
  <c r="V412" i="1"/>
  <c r="P422" i="1"/>
  <c r="AB426" i="1"/>
  <c r="Z427" i="1"/>
  <c r="AB427" i="1" s="1"/>
  <c r="V462" i="1"/>
  <c r="V464" i="1" s="1"/>
  <c r="L482" i="1"/>
  <c r="L484" i="1" s="1"/>
  <c r="X482" i="1"/>
  <c r="X484" i="1" s="1"/>
  <c r="H446" i="1"/>
  <c r="T446" i="1"/>
  <c r="E447" i="1"/>
  <c r="Q447" i="1"/>
  <c r="B448" i="1"/>
  <c r="N448" i="1"/>
  <c r="G451" i="1"/>
  <c r="S451" i="1"/>
  <c r="Z296" i="1"/>
  <c r="D302" i="1"/>
  <c r="P302" i="1"/>
  <c r="P322" i="1"/>
  <c r="Z329" i="1"/>
  <c r="AA329" i="1" s="1"/>
  <c r="C342" i="1"/>
  <c r="O342" i="1"/>
  <c r="AB346" i="1"/>
  <c r="AA346" i="1"/>
  <c r="Z350" i="1"/>
  <c r="AB350" i="1" s="1"/>
  <c r="AB347" i="1"/>
  <c r="AA347" i="1"/>
  <c r="J352" i="1"/>
  <c r="H360" i="1"/>
  <c r="T360" i="1"/>
  <c r="P362" i="1"/>
  <c r="AB366" i="1"/>
  <c r="AA366" i="1"/>
  <c r="AB367" i="1"/>
  <c r="AA367" i="1"/>
  <c r="Z369" i="1"/>
  <c r="AA369" i="1" s="1"/>
  <c r="E382" i="1"/>
  <c r="Q382" i="1"/>
  <c r="AB386" i="1"/>
  <c r="Z390" i="1"/>
  <c r="Z387" i="1"/>
  <c r="AB387" i="1" s="1"/>
  <c r="D430" i="1"/>
  <c r="D432" i="1" s="1"/>
  <c r="E463" i="1"/>
  <c r="E464" i="1" s="1"/>
  <c r="E474" i="1"/>
  <c r="Q463" i="1"/>
  <c r="Q464" i="1" s="1"/>
  <c r="Q474" i="1"/>
  <c r="Z180" i="1"/>
  <c r="I450" i="1"/>
  <c r="C448" i="1"/>
  <c r="O448" i="1"/>
  <c r="M449" i="1"/>
  <c r="Y449" i="1"/>
  <c r="H451" i="1"/>
  <c r="T451" i="1"/>
  <c r="Z281" i="1"/>
  <c r="AA406" i="1"/>
  <c r="AA410" i="1" s="1"/>
  <c r="AA407" i="1"/>
  <c r="D410" i="1"/>
  <c r="D412" i="1" s="1"/>
  <c r="Y412" i="1"/>
  <c r="C472" i="1"/>
  <c r="C474" i="1" s="1"/>
  <c r="C458" i="1"/>
  <c r="C462" i="1" s="1"/>
  <c r="C464" i="1" s="1"/>
  <c r="O472" i="1"/>
  <c r="O474" i="1" s="1"/>
  <c r="O458" i="1"/>
  <c r="O462" i="1" s="1"/>
  <c r="O464" i="1" s="1"/>
  <c r="Z481" i="1"/>
  <c r="Z110" i="1"/>
  <c r="Z111" i="1" s="1"/>
  <c r="AB111" i="1" s="1"/>
  <c r="D159" i="1"/>
  <c r="D161" i="1" s="1"/>
  <c r="Z221" i="1"/>
  <c r="AA221" i="1" s="1"/>
  <c r="J446" i="1"/>
  <c r="V446" i="1"/>
  <c r="V450" i="1" s="1"/>
  <c r="G447" i="1"/>
  <c r="S447" i="1"/>
  <c r="D448" i="1"/>
  <c r="P448" i="1"/>
  <c r="B449" i="1"/>
  <c r="N449" i="1"/>
  <c r="I451" i="1"/>
  <c r="I452" i="1" s="1"/>
  <c r="U451" i="1"/>
  <c r="AA296" i="1"/>
  <c r="AA326" i="1"/>
  <c r="AA328" i="1"/>
  <c r="AA368" i="1"/>
  <c r="M372" i="1"/>
  <c r="Y372" i="1"/>
  <c r="AA387" i="1"/>
  <c r="AA390" i="1" s="1"/>
  <c r="D390" i="1"/>
  <c r="D392" i="1" s="1"/>
  <c r="M392" i="1"/>
  <c r="Y392" i="1"/>
  <c r="G402" i="1"/>
  <c r="S402" i="1"/>
  <c r="C432" i="1"/>
  <c r="O432" i="1"/>
  <c r="I442" i="1"/>
  <c r="U442" i="1"/>
  <c r="D458" i="1"/>
  <c r="AA479" i="1"/>
  <c r="G484" i="1"/>
  <c r="S473" i="1"/>
  <c r="S484" i="1"/>
  <c r="Z160" i="1"/>
  <c r="K446" i="1"/>
  <c r="W446" i="1"/>
  <c r="H447" i="1"/>
  <c r="T447" i="1"/>
  <c r="E448" i="1"/>
  <c r="Q448" i="1"/>
  <c r="C449" i="1"/>
  <c r="O449" i="1"/>
  <c r="J451" i="1"/>
  <c r="V451" i="1"/>
  <c r="V452" i="1" s="1"/>
  <c r="H272" i="1"/>
  <c r="T272" i="1"/>
  <c r="E292" i="1"/>
  <c r="Q292" i="1"/>
  <c r="AA297" i="1"/>
  <c r="Z306" i="1"/>
  <c r="Y310" i="1"/>
  <c r="Y312" i="1" s="1"/>
  <c r="F312" i="1"/>
  <c r="R312" i="1"/>
  <c r="AA348" i="1"/>
  <c r="Y352" i="1"/>
  <c r="G362" i="1"/>
  <c r="S362" i="1"/>
  <c r="B372" i="1"/>
  <c r="H382" i="1"/>
  <c r="T382" i="1"/>
  <c r="C412" i="1"/>
  <c r="O412" i="1"/>
  <c r="I422" i="1"/>
  <c r="U422" i="1"/>
  <c r="M440" i="1"/>
  <c r="M442" i="1" s="1"/>
  <c r="Z436" i="1"/>
  <c r="AA436" i="1" s="1"/>
  <c r="N463" i="1"/>
  <c r="AA481" i="1"/>
  <c r="AA489" i="1"/>
  <c r="L446" i="1"/>
  <c r="X446" i="1"/>
  <c r="I447" i="1"/>
  <c r="U447" i="1"/>
  <c r="U450" i="1" s="1"/>
  <c r="F448" i="1"/>
  <c r="R448" i="1"/>
  <c r="D449" i="1"/>
  <c r="P449" i="1"/>
  <c r="K451" i="1"/>
  <c r="W451" i="1"/>
  <c r="U272" i="1"/>
  <c r="X290" i="1"/>
  <c r="F300" i="1"/>
  <c r="F302" i="1" s="1"/>
  <c r="R300" i="1"/>
  <c r="R302" i="1" s="1"/>
  <c r="AA299" i="1"/>
  <c r="H302" i="1"/>
  <c r="T302" i="1"/>
  <c r="S312" i="1"/>
  <c r="Z316" i="1"/>
  <c r="Z318" i="1"/>
  <c r="AA318" i="1" s="1"/>
  <c r="H322" i="1"/>
  <c r="T322" i="1"/>
  <c r="Y332" i="1"/>
  <c r="G342" i="1"/>
  <c r="S342" i="1"/>
  <c r="AA349" i="1"/>
  <c r="B352" i="1"/>
  <c r="N352" i="1"/>
  <c r="H362" i="1"/>
  <c r="T362" i="1"/>
  <c r="C392" i="1"/>
  <c r="O392" i="1"/>
  <c r="I402" i="1"/>
  <c r="U402" i="1"/>
  <c r="AA411" i="1"/>
  <c r="AA412" i="1" s="1"/>
  <c r="M420" i="1"/>
  <c r="M422" i="1" s="1"/>
  <c r="Z416" i="1"/>
  <c r="AA416" i="1" s="1"/>
  <c r="Z437" i="1"/>
  <c r="AB437" i="1" s="1"/>
  <c r="Z439" i="1"/>
  <c r="AA439" i="1" s="1"/>
  <c r="Q462" i="1"/>
  <c r="N664" i="1"/>
  <c r="AB671" i="1"/>
  <c r="AA671" i="1"/>
  <c r="Z675" i="1"/>
  <c r="AB675" i="1" s="1"/>
  <c r="AB672" i="1"/>
  <c r="AA672" i="1"/>
  <c r="D420" i="1"/>
  <c r="D422" i="1" s="1"/>
  <c r="D440" i="1"/>
  <c r="C492" i="1"/>
  <c r="C494" i="1" s="1"/>
  <c r="O492" i="1"/>
  <c r="Z498" i="1"/>
  <c r="J504" i="1"/>
  <c r="V504" i="1"/>
  <c r="C514" i="1"/>
  <c r="O514" i="1"/>
  <c r="H524" i="1"/>
  <c r="T524" i="1"/>
  <c r="E532" i="1"/>
  <c r="E534" i="1" s="1"/>
  <c r="Q532" i="1"/>
  <c r="L493" i="1"/>
  <c r="L534" i="1"/>
  <c r="X493" i="1"/>
  <c r="X534" i="1"/>
  <c r="AA570" i="1"/>
  <c r="AA571" i="1"/>
  <c r="L574" i="1"/>
  <c r="X574" i="1"/>
  <c r="H584" i="1"/>
  <c r="T584" i="1"/>
  <c r="D594" i="1"/>
  <c r="P594" i="1"/>
  <c r="AA598" i="1"/>
  <c r="AA602" i="1" s="1"/>
  <c r="AA604" i="1" s="1"/>
  <c r="AA599" i="1"/>
  <c r="AA600" i="1"/>
  <c r="AA601" i="1"/>
  <c r="J604" i="1"/>
  <c r="V604" i="1"/>
  <c r="C614" i="1"/>
  <c r="O614" i="1"/>
  <c r="K624" i="1"/>
  <c r="W624" i="1"/>
  <c r="G644" i="1"/>
  <c r="S644" i="1"/>
  <c r="E654" i="1"/>
  <c r="Q654" i="1"/>
  <c r="AB685" i="1"/>
  <c r="AA685" i="1"/>
  <c r="G690" i="1"/>
  <c r="S690" i="1"/>
  <c r="K705" i="1"/>
  <c r="K695" i="1" s="1"/>
  <c r="AA321" i="1"/>
  <c r="AA341" i="1"/>
  <c r="AA361" i="1"/>
  <c r="Z401" i="1"/>
  <c r="AA401" i="1" s="1"/>
  <c r="Z421" i="1"/>
  <c r="AA421" i="1" s="1"/>
  <c r="Z441" i="1"/>
  <c r="D461" i="1"/>
  <c r="AA461" i="1" s="1"/>
  <c r="K463" i="1"/>
  <c r="K464" i="1" s="1"/>
  <c r="W463" i="1"/>
  <c r="W464" i="1" s="1"/>
  <c r="F468" i="1"/>
  <c r="R468" i="1"/>
  <c r="D473" i="1"/>
  <c r="P473" i="1"/>
  <c r="Z518" i="1"/>
  <c r="M534" i="1"/>
  <c r="Y534" i="1"/>
  <c r="K542" i="1"/>
  <c r="W542" i="1"/>
  <c r="AA543" i="1"/>
  <c r="M552" i="1"/>
  <c r="M554" i="1" s="1"/>
  <c r="Z548" i="1"/>
  <c r="AA548" i="1" s="1"/>
  <c r="Z549" i="1"/>
  <c r="Z550" i="1"/>
  <c r="AA550" i="1" s="1"/>
  <c r="I554" i="1"/>
  <c r="U554" i="1"/>
  <c r="E564" i="1"/>
  <c r="Q564" i="1"/>
  <c r="AA573" i="1"/>
  <c r="AB578" i="1"/>
  <c r="Z582" i="1"/>
  <c r="E594" i="1"/>
  <c r="Q594" i="1"/>
  <c r="K604" i="1"/>
  <c r="W604" i="1"/>
  <c r="D614" i="1"/>
  <c r="P614" i="1"/>
  <c r="AA618" i="1"/>
  <c r="J634" i="1"/>
  <c r="V634" i="1"/>
  <c r="P664" i="1"/>
  <c r="AA673" i="1"/>
  <c r="AA674" i="1"/>
  <c r="AA684" i="1"/>
  <c r="AA688" i="1" s="1"/>
  <c r="Z688" i="1"/>
  <c r="AB688" i="1" s="1"/>
  <c r="M310" i="1"/>
  <c r="M312" i="1" s="1"/>
  <c r="M330" i="1"/>
  <c r="M332" i="1" s="1"/>
  <c r="M350" i="1"/>
  <c r="M352" i="1" s="1"/>
  <c r="AA441" i="1"/>
  <c r="D469" i="1"/>
  <c r="D472" i="1" s="1"/>
  <c r="M470" i="1"/>
  <c r="M482" i="1"/>
  <c r="E492" i="1"/>
  <c r="L492" i="1"/>
  <c r="N494" i="1"/>
  <c r="L504" i="1"/>
  <c r="X504" i="1"/>
  <c r="E514" i="1"/>
  <c r="Q514" i="1"/>
  <c r="B534" i="1"/>
  <c r="N534" i="1"/>
  <c r="E544" i="1"/>
  <c r="Q544" i="1"/>
  <c r="F564" i="1"/>
  <c r="R564" i="1"/>
  <c r="B574" i="1"/>
  <c r="N574" i="1"/>
  <c r="J584" i="1"/>
  <c r="V584" i="1"/>
  <c r="F594" i="1"/>
  <c r="R594" i="1"/>
  <c r="L604" i="1"/>
  <c r="X604" i="1"/>
  <c r="E614" i="1"/>
  <c r="Q614" i="1"/>
  <c r="N370" i="1"/>
  <c r="N372" i="1" s="1"/>
  <c r="F492" i="1"/>
  <c r="Z490" i="1"/>
  <c r="AA490" i="1" s="1"/>
  <c r="O494" i="1"/>
  <c r="AA498" i="1"/>
  <c r="AA502" i="1" s="1"/>
  <c r="K524" i="1"/>
  <c r="W524" i="1"/>
  <c r="Z538" i="1"/>
  <c r="Z539" i="1"/>
  <c r="AB539" i="1" s="1"/>
  <c r="F544" i="1"/>
  <c r="R544" i="1"/>
  <c r="K554" i="1"/>
  <c r="W554" i="1"/>
  <c r="K584" i="1"/>
  <c r="W584" i="1"/>
  <c r="G594" i="1"/>
  <c r="S594" i="1"/>
  <c r="B624" i="1"/>
  <c r="N624" i="1"/>
  <c r="AB628" i="1"/>
  <c r="AA628" i="1"/>
  <c r="Z632" i="1"/>
  <c r="AB632" i="1" s="1"/>
  <c r="N390" i="1"/>
  <c r="N392" i="1" s="1"/>
  <c r="N410" i="1"/>
  <c r="N412" i="1" s="1"/>
  <c r="N430" i="1"/>
  <c r="N432" i="1" s="1"/>
  <c r="J472" i="1"/>
  <c r="J474" i="1" s="1"/>
  <c r="V472" i="1"/>
  <c r="V474" i="1" s="1"/>
  <c r="C482" i="1"/>
  <c r="C484" i="1" s="1"/>
  <c r="O482" i="1"/>
  <c r="O484" i="1" s="1"/>
  <c r="G488" i="1"/>
  <c r="G492" i="1" s="1"/>
  <c r="S488" i="1"/>
  <c r="S492" i="1" s="1"/>
  <c r="P494" i="1"/>
  <c r="B504" i="1"/>
  <c r="N504" i="1"/>
  <c r="G514" i="1"/>
  <c r="S514" i="1"/>
  <c r="AA519" i="1"/>
  <c r="D534" i="1"/>
  <c r="P534" i="1"/>
  <c r="AA582" i="1"/>
  <c r="AA579" i="1"/>
  <c r="AA581" i="1"/>
  <c r="L584" i="1"/>
  <c r="X584" i="1"/>
  <c r="M634" i="1"/>
  <c r="Y634" i="1"/>
  <c r="AB638" i="1"/>
  <c r="Z642" i="1"/>
  <c r="AB642" i="1" s="1"/>
  <c r="AB639" i="1"/>
  <c r="AA639" i="1"/>
  <c r="K644" i="1"/>
  <c r="W644" i="1"/>
  <c r="G664" i="1"/>
  <c r="S664" i="1"/>
  <c r="D330" i="1"/>
  <c r="D332" i="1" s="1"/>
  <c r="AA478" i="1"/>
  <c r="AA482" i="1" s="1"/>
  <c r="H492" i="1"/>
  <c r="H494" i="1" s="1"/>
  <c r="T492" i="1"/>
  <c r="B494" i="1"/>
  <c r="Q494" i="1"/>
  <c r="Q534" i="1"/>
  <c r="AB558" i="1"/>
  <c r="AA558" i="1"/>
  <c r="AA562" i="1" s="1"/>
  <c r="Z562" i="1"/>
  <c r="AB562" i="1" s="1"/>
  <c r="AB589" i="1"/>
  <c r="AA589" i="1"/>
  <c r="AB608" i="1"/>
  <c r="AA608" i="1"/>
  <c r="Z612" i="1"/>
  <c r="AB612" i="1" s="1"/>
  <c r="AA629" i="1"/>
  <c r="AA630" i="1"/>
  <c r="AA631" i="1"/>
  <c r="J654" i="1"/>
  <c r="V654" i="1"/>
  <c r="Z331" i="1"/>
  <c r="Z351" i="1"/>
  <c r="Z352" i="1" s="1"/>
  <c r="AB352" i="1" s="1"/>
  <c r="Z371" i="1"/>
  <c r="AA371" i="1" s="1"/>
  <c r="Z483" i="1"/>
  <c r="I492" i="1"/>
  <c r="I494" i="1" s="1"/>
  <c r="U492" i="1"/>
  <c r="T494" i="1"/>
  <c r="Z508" i="1"/>
  <c r="AA539" i="1"/>
  <c r="W705" i="1"/>
  <c r="W695" i="1" s="1"/>
  <c r="AA331" i="1"/>
  <c r="Z379" i="1"/>
  <c r="AA379" i="1" s="1"/>
  <c r="Z391" i="1"/>
  <c r="Z411" i="1"/>
  <c r="Z412" i="1" s="1"/>
  <c r="Z431" i="1"/>
  <c r="AA431" i="1" s="1"/>
  <c r="X468" i="1"/>
  <c r="H474" i="1"/>
  <c r="T474" i="1"/>
  <c r="AA483" i="1"/>
  <c r="AA484" i="1" s="1"/>
  <c r="M484" i="1"/>
  <c r="Y484" i="1"/>
  <c r="J492" i="1"/>
  <c r="J494" i="1" s="1"/>
  <c r="V492" i="1"/>
  <c r="D494" i="1"/>
  <c r="U494" i="1"/>
  <c r="J514" i="1"/>
  <c r="V514" i="1"/>
  <c r="C524" i="1"/>
  <c r="O524" i="1"/>
  <c r="G534" i="1"/>
  <c r="S534" i="1"/>
  <c r="K564" i="1"/>
  <c r="W564" i="1"/>
  <c r="G574" i="1"/>
  <c r="S574" i="1"/>
  <c r="K594" i="1"/>
  <c r="W594" i="1"/>
  <c r="AA609" i="1"/>
  <c r="AA611" i="1"/>
  <c r="D634" i="1"/>
  <c r="P634" i="1"/>
  <c r="AA638" i="1"/>
  <c r="B644" i="1"/>
  <c r="N644" i="1"/>
  <c r="AB648" i="1"/>
  <c r="AA648" i="1"/>
  <c r="Z652" i="1"/>
  <c r="AB652" i="1" s="1"/>
  <c r="AB649" i="1"/>
  <c r="AA649" i="1"/>
  <c r="J664" i="1"/>
  <c r="V664" i="1"/>
  <c r="B690" i="1"/>
  <c r="K492" i="1"/>
  <c r="K494" i="1" s="1"/>
  <c r="W492" i="1"/>
  <c r="W494" i="1" s="1"/>
  <c r="E494" i="1"/>
  <c r="V494" i="1"/>
  <c r="AA508" i="1"/>
  <c r="M532" i="1"/>
  <c r="Z528" i="1"/>
  <c r="H534" i="1"/>
  <c r="T534" i="1"/>
  <c r="K544" i="1"/>
  <c r="W544" i="1"/>
  <c r="E634" i="1"/>
  <c r="Q634" i="1"/>
  <c r="M654" i="1"/>
  <c r="Y654" i="1"/>
  <c r="AB659" i="1"/>
  <c r="AA659" i="1"/>
  <c r="AA662" i="1" s="1"/>
  <c r="K664" i="1"/>
  <c r="W664" i="1"/>
  <c r="I677" i="1"/>
  <c r="U677" i="1"/>
  <c r="G493" i="1"/>
  <c r="G494" i="1" s="1"/>
  <c r="G504" i="1"/>
  <c r="S493" i="1"/>
  <c r="S494" i="1" s="1"/>
  <c r="S504" i="1"/>
  <c r="AB529" i="1"/>
  <c r="AA529" i="1"/>
  <c r="AB569" i="1"/>
  <c r="AA569" i="1"/>
  <c r="AA593" i="1"/>
  <c r="AB598" i="1"/>
  <c r="Z602" i="1"/>
  <c r="AB602" i="1" s="1"/>
  <c r="D644" i="1"/>
  <c r="AB658" i="1"/>
  <c r="Z662" i="1"/>
  <c r="D690" i="1"/>
  <c r="P690" i="1"/>
  <c r="M488" i="1"/>
  <c r="Y488" i="1"/>
  <c r="AA511" i="1"/>
  <c r="M514" i="1"/>
  <c r="Z513" i="1"/>
  <c r="Y514" i="1"/>
  <c r="F493" i="1"/>
  <c r="F524" i="1"/>
  <c r="R493" i="1"/>
  <c r="R524" i="1"/>
  <c r="Z531" i="1"/>
  <c r="AA531" i="1" s="1"/>
  <c r="F554" i="1"/>
  <c r="R554" i="1"/>
  <c r="F584" i="1"/>
  <c r="R584" i="1"/>
  <c r="B594" i="1"/>
  <c r="N594" i="1"/>
  <c r="AB618" i="1"/>
  <c r="Z622" i="1"/>
  <c r="AB619" i="1"/>
  <c r="AA619" i="1"/>
  <c r="I624" i="1"/>
  <c r="U624" i="1"/>
  <c r="E644" i="1"/>
  <c r="Q644" i="1"/>
  <c r="K677" i="1"/>
  <c r="W677" i="1"/>
  <c r="E690" i="1"/>
  <c r="Q690" i="1"/>
  <c r="I761" i="1"/>
  <c r="I763" i="1" s="1"/>
  <c r="I717" i="1"/>
  <c r="U761" i="1"/>
  <c r="U763" i="1" s="1"/>
  <c r="U717" i="1"/>
  <c r="Z767" i="1"/>
  <c r="AA829" i="1"/>
  <c r="AB842" i="1"/>
  <c r="AA842" i="1"/>
  <c r="AA860" i="1"/>
  <c r="D552" i="1"/>
  <c r="D554" i="1" s="1"/>
  <c r="Z568" i="1"/>
  <c r="AA568" i="1" s="1"/>
  <c r="AA572" i="1" s="1"/>
  <c r="D572" i="1"/>
  <c r="D574" i="1" s="1"/>
  <c r="Z588" i="1"/>
  <c r="AA588" i="1" s="1"/>
  <c r="AA592" i="1" s="1"/>
  <c r="D592" i="1"/>
  <c r="D718" i="1"/>
  <c r="AA728" i="1"/>
  <c r="P718" i="1"/>
  <c r="P705" i="1" s="1"/>
  <c r="P695" i="1" s="1"/>
  <c r="M733" i="1"/>
  <c r="Y733" i="1"/>
  <c r="G743" i="1"/>
  <c r="S743" i="1"/>
  <c r="D717" i="1"/>
  <c r="AA747" i="1"/>
  <c r="D751" i="1"/>
  <c r="D753" i="1" s="1"/>
  <c r="P717" i="1"/>
  <c r="P751" i="1"/>
  <c r="P753" i="1" s="1"/>
  <c r="Y753" i="1"/>
  <c r="Z768" i="1"/>
  <c r="Z770" i="1"/>
  <c r="AA770" i="1" s="1"/>
  <c r="I773" i="1"/>
  <c r="U773" i="1"/>
  <c r="G717" i="1"/>
  <c r="G781" i="1"/>
  <c r="G783" i="1" s="1"/>
  <c r="S717" i="1"/>
  <c r="S781" i="1"/>
  <c r="S783" i="1" s="1"/>
  <c r="B783" i="1"/>
  <c r="N783" i="1"/>
  <c r="F793" i="1"/>
  <c r="R793" i="1"/>
  <c r="AA797" i="1"/>
  <c r="Z817" i="1"/>
  <c r="AA830" i="1"/>
  <c r="C843" i="1"/>
  <c r="O843" i="1"/>
  <c r="H853" i="1"/>
  <c r="T853" i="1"/>
  <c r="L863" i="1"/>
  <c r="X863" i="1"/>
  <c r="Q873" i="1"/>
  <c r="AB877" i="1"/>
  <c r="I883" i="1"/>
  <c r="U883" i="1"/>
  <c r="Z533" i="1"/>
  <c r="AA533" i="1" s="1"/>
  <c r="Z553" i="1"/>
  <c r="AA553" i="1" s="1"/>
  <c r="N717" i="1"/>
  <c r="B733" i="1"/>
  <c r="N733" i="1"/>
  <c r="AA749" i="1"/>
  <c r="AA750" i="1"/>
  <c r="B753" i="1"/>
  <c r="N753" i="1"/>
  <c r="F763" i="1"/>
  <c r="R763" i="1"/>
  <c r="AA767" i="1"/>
  <c r="G793" i="1"/>
  <c r="S793" i="1"/>
  <c r="E717" i="1"/>
  <c r="E801" i="1"/>
  <c r="E803" i="1" s="1"/>
  <c r="Q717" i="1"/>
  <c r="Q801" i="1"/>
  <c r="Q803" i="1" s="1"/>
  <c r="L803" i="1"/>
  <c r="X803" i="1"/>
  <c r="D813" i="1"/>
  <c r="P813" i="1"/>
  <c r="Z819" i="1"/>
  <c r="AA819" i="1" s="1"/>
  <c r="I823" i="1"/>
  <c r="U823" i="1"/>
  <c r="AB832" i="1"/>
  <c r="Z847" i="1"/>
  <c r="Z850" i="1"/>
  <c r="AA850" i="1" s="1"/>
  <c r="Z862" i="1"/>
  <c r="Y863" i="1"/>
  <c r="F873" i="1"/>
  <c r="R873" i="1"/>
  <c r="Z880" i="1"/>
  <c r="AA880" i="1" s="1"/>
  <c r="J883" i="1"/>
  <c r="V883" i="1"/>
  <c r="P893" i="1"/>
  <c r="M502" i="1"/>
  <c r="M504" i="1" s="1"/>
  <c r="Z633" i="1"/>
  <c r="Z634" i="1" s="1"/>
  <c r="AB634" i="1" s="1"/>
  <c r="Z653" i="1"/>
  <c r="Z676" i="1"/>
  <c r="R721" i="1"/>
  <c r="L741" i="1"/>
  <c r="L743" i="1" s="1"/>
  <c r="L717" i="1"/>
  <c r="X741" i="1"/>
  <c r="X743" i="1" s="1"/>
  <c r="X717" i="1"/>
  <c r="I743" i="1"/>
  <c r="U743" i="1"/>
  <c r="C753" i="1"/>
  <c r="C722" i="1"/>
  <c r="O753" i="1"/>
  <c r="O722" i="1"/>
  <c r="G763" i="1"/>
  <c r="S763" i="1"/>
  <c r="K773" i="1"/>
  <c r="W773" i="1"/>
  <c r="D783" i="1"/>
  <c r="P783" i="1"/>
  <c r="AB788" i="1"/>
  <c r="AA788" i="1"/>
  <c r="J811" i="1"/>
  <c r="J813" i="1" s="1"/>
  <c r="J717" i="1"/>
  <c r="V811" i="1"/>
  <c r="V813" i="1" s="1"/>
  <c r="V717" i="1"/>
  <c r="E813" i="1"/>
  <c r="Q813" i="1"/>
  <c r="C717" i="1"/>
  <c r="C821" i="1"/>
  <c r="C823" i="1" s="1"/>
  <c r="O717" i="1"/>
  <c r="O821" i="1"/>
  <c r="O823" i="1" s="1"/>
  <c r="J823" i="1"/>
  <c r="V823" i="1"/>
  <c r="B833" i="1"/>
  <c r="N833" i="1"/>
  <c r="Z849" i="1"/>
  <c r="AA849" i="1" s="1"/>
  <c r="AA879" i="1"/>
  <c r="M522" i="1"/>
  <c r="M524" i="1" s="1"/>
  <c r="M542" i="1"/>
  <c r="M544" i="1" s="1"/>
  <c r="M562" i="1"/>
  <c r="M564" i="1" s="1"/>
  <c r="M582" i="1"/>
  <c r="M584" i="1" s="1"/>
  <c r="M602" i="1"/>
  <c r="M604" i="1" s="1"/>
  <c r="AA613" i="1"/>
  <c r="AA653" i="1"/>
  <c r="P733" i="1"/>
  <c r="Z737" i="1"/>
  <c r="Z738" i="1"/>
  <c r="AB738" i="1" s="1"/>
  <c r="Z739" i="1"/>
  <c r="AA739" i="1" s="1"/>
  <c r="Z740" i="1"/>
  <c r="J743" i="1"/>
  <c r="V743" i="1"/>
  <c r="Z757" i="1"/>
  <c r="Y761" i="1"/>
  <c r="Y763" i="1" s="1"/>
  <c r="Z759" i="1"/>
  <c r="AA759" i="1" s="1"/>
  <c r="H763" i="1"/>
  <c r="H722" i="1"/>
  <c r="T763" i="1"/>
  <c r="T722" i="1"/>
  <c r="F771" i="1"/>
  <c r="F773" i="1" s="1"/>
  <c r="R771" i="1"/>
  <c r="R773" i="1" s="1"/>
  <c r="L773" i="1"/>
  <c r="X773" i="1"/>
  <c r="E783" i="1"/>
  <c r="Q783" i="1"/>
  <c r="Z789" i="1"/>
  <c r="AA789" i="1" s="1"/>
  <c r="I793" i="1"/>
  <c r="U793" i="1"/>
  <c r="B803" i="1"/>
  <c r="N803" i="1"/>
  <c r="AB802" i="1"/>
  <c r="H831" i="1"/>
  <c r="H833" i="1" s="1"/>
  <c r="H717" i="1"/>
  <c r="T831" i="1"/>
  <c r="T833" i="1" s="1"/>
  <c r="T717" i="1"/>
  <c r="C833" i="1"/>
  <c r="O833" i="1"/>
  <c r="F843" i="1"/>
  <c r="R843" i="1"/>
  <c r="AA847" i="1"/>
  <c r="AA851" i="1" s="1"/>
  <c r="AA848" i="1"/>
  <c r="K853" i="1"/>
  <c r="W853" i="1"/>
  <c r="Z867" i="1"/>
  <c r="M622" i="1"/>
  <c r="M624" i="1" s="1"/>
  <c r="M642" i="1"/>
  <c r="M644" i="1" s="1"/>
  <c r="M662" i="1"/>
  <c r="M664" i="1" s="1"/>
  <c r="M688" i="1"/>
  <c r="M690" i="1" s="1"/>
  <c r="E722" i="1"/>
  <c r="E733" i="1"/>
  <c r="Q722" i="1"/>
  <c r="Q733" i="1"/>
  <c r="K743" i="1"/>
  <c r="K722" i="1"/>
  <c r="W743" i="1"/>
  <c r="W722" i="1"/>
  <c r="AB758" i="1"/>
  <c r="AA758" i="1"/>
  <c r="Z760" i="1"/>
  <c r="M720" i="1"/>
  <c r="M773" i="1"/>
  <c r="Z772" i="1"/>
  <c r="M722" i="1"/>
  <c r="Y773" i="1"/>
  <c r="Y722" i="1"/>
  <c r="F783" i="1"/>
  <c r="F722" i="1"/>
  <c r="R783" i="1"/>
  <c r="R722" i="1"/>
  <c r="J793" i="1"/>
  <c r="V793" i="1"/>
  <c r="G813" i="1"/>
  <c r="S813" i="1"/>
  <c r="AA818" i="1"/>
  <c r="L823" i="1"/>
  <c r="X823" i="1"/>
  <c r="G843" i="1"/>
  <c r="S843" i="1"/>
  <c r="L853" i="1"/>
  <c r="X853" i="1"/>
  <c r="D863" i="1"/>
  <c r="P863" i="1"/>
  <c r="AB887" i="1"/>
  <c r="Z891" i="1"/>
  <c r="D502" i="1"/>
  <c r="D504" i="1" s="1"/>
  <c r="N662" i="1"/>
  <c r="N688" i="1"/>
  <c r="N690" i="1" s="1"/>
  <c r="F733" i="1"/>
  <c r="R733" i="1"/>
  <c r="AA787" i="1"/>
  <c r="AA790" i="1"/>
  <c r="D722" i="1"/>
  <c r="D803" i="1"/>
  <c r="AA802" i="1"/>
  <c r="P722" i="1"/>
  <c r="P803" i="1"/>
  <c r="Z808" i="1"/>
  <c r="AB808" i="1" s="1"/>
  <c r="Z809" i="1"/>
  <c r="AA809" i="1" s="1"/>
  <c r="AB838" i="1"/>
  <c r="AA838" i="1"/>
  <c r="H893" i="1"/>
  <c r="T893" i="1"/>
  <c r="Z503" i="1"/>
  <c r="D522" i="1"/>
  <c r="D524" i="1" s="1"/>
  <c r="D582" i="1"/>
  <c r="D584" i="1" s="1"/>
  <c r="D602" i="1"/>
  <c r="D604" i="1" s="1"/>
  <c r="L709" i="1"/>
  <c r="AA737" i="1"/>
  <c r="AA740" i="1"/>
  <c r="D720" i="1"/>
  <c r="J751" i="1"/>
  <c r="V751" i="1"/>
  <c r="K763" i="1"/>
  <c r="W763" i="1"/>
  <c r="C773" i="1"/>
  <c r="O773" i="1"/>
  <c r="Z777" i="1"/>
  <c r="M781" i="1"/>
  <c r="M783" i="1" s="1"/>
  <c r="Y781" i="1"/>
  <c r="Y783" i="1" s="1"/>
  <c r="H783" i="1"/>
  <c r="T783" i="1"/>
  <c r="I720" i="1"/>
  <c r="I707" i="1" s="1"/>
  <c r="I697" i="1" s="1"/>
  <c r="U720" i="1"/>
  <c r="U707" i="1" s="1"/>
  <c r="U697" i="1" s="1"/>
  <c r="Z807" i="1"/>
  <c r="B720" i="1"/>
  <c r="N720" i="1"/>
  <c r="Z810" i="1"/>
  <c r="I813" i="1"/>
  <c r="I722" i="1"/>
  <c r="U813" i="1"/>
  <c r="U722" i="1"/>
  <c r="G821" i="1"/>
  <c r="G823" i="1" s="1"/>
  <c r="S821" i="1"/>
  <c r="S823" i="1" s="1"/>
  <c r="B823" i="1"/>
  <c r="B722" i="1"/>
  <c r="N823" i="1"/>
  <c r="N722" i="1"/>
  <c r="Z822" i="1"/>
  <c r="Z837" i="1"/>
  <c r="Z839" i="1"/>
  <c r="AA839" i="1" s="1"/>
  <c r="I843" i="1"/>
  <c r="U843" i="1"/>
  <c r="B853" i="1"/>
  <c r="N853" i="1"/>
  <c r="AB852" i="1"/>
  <c r="C883" i="1"/>
  <c r="O883" i="1"/>
  <c r="AA503" i="1"/>
  <c r="Z523" i="1"/>
  <c r="AA523" i="1" s="1"/>
  <c r="Z543" i="1"/>
  <c r="Z563" i="1"/>
  <c r="Z564" i="1" s="1"/>
  <c r="AB564" i="1" s="1"/>
  <c r="Z583" i="1"/>
  <c r="Z584" i="1" s="1"/>
  <c r="D622" i="1"/>
  <c r="D624" i="1" s="1"/>
  <c r="D642" i="1"/>
  <c r="D662" i="1"/>
  <c r="D664" i="1" s="1"/>
  <c r="K731" i="1"/>
  <c r="W731" i="1"/>
  <c r="H733" i="1"/>
  <c r="H753" i="1"/>
  <c r="T753" i="1"/>
  <c r="AA760" i="1"/>
  <c r="L763" i="1"/>
  <c r="X763" i="1"/>
  <c r="AA772" i="1"/>
  <c r="P773" i="1"/>
  <c r="I783" i="1"/>
  <c r="U783" i="1"/>
  <c r="Y793" i="1"/>
  <c r="K801" i="1"/>
  <c r="K803" i="1" s="1"/>
  <c r="W801" i="1"/>
  <c r="W803" i="1" s="1"/>
  <c r="F803" i="1"/>
  <c r="R803" i="1"/>
  <c r="S707" i="1"/>
  <c r="S697" i="1" s="1"/>
  <c r="L831" i="1"/>
  <c r="L833" i="1" s="1"/>
  <c r="X831" i="1"/>
  <c r="X833" i="1" s="1"/>
  <c r="G833" i="1"/>
  <c r="G722" i="1"/>
  <c r="S833" i="1"/>
  <c r="S722" i="1"/>
  <c r="G863" i="1"/>
  <c r="S863" i="1"/>
  <c r="AA868" i="1"/>
  <c r="AA869" i="1"/>
  <c r="AA870" i="1"/>
  <c r="L873" i="1"/>
  <c r="X873" i="1"/>
  <c r="AA882" i="1"/>
  <c r="AA887" i="1"/>
  <c r="AA888" i="1"/>
  <c r="AA889" i="1"/>
  <c r="AA890" i="1"/>
  <c r="J893" i="1"/>
  <c r="V893" i="1"/>
  <c r="Z623" i="1"/>
  <c r="Z643" i="1"/>
  <c r="Z663" i="1"/>
  <c r="Z689" i="1"/>
  <c r="M763" i="1"/>
  <c r="K771" i="1"/>
  <c r="W771" i="1"/>
  <c r="E773" i="1"/>
  <c r="Q773" i="1"/>
  <c r="AB792" i="1"/>
  <c r="AA792" i="1"/>
  <c r="K719" i="1"/>
  <c r="K706" i="1" s="1"/>
  <c r="K696" i="1" s="1"/>
  <c r="W719" i="1"/>
  <c r="W706" i="1" s="1"/>
  <c r="W696" i="1" s="1"/>
  <c r="S803" i="1"/>
  <c r="AA807" i="1"/>
  <c r="D719" i="1"/>
  <c r="P719" i="1"/>
  <c r="P706" i="1" s="1"/>
  <c r="P696" i="1" s="1"/>
  <c r="AA810" i="1"/>
  <c r="L720" i="1"/>
  <c r="X720" i="1"/>
  <c r="AA837" i="1"/>
  <c r="AA840" i="1"/>
  <c r="I851" i="1"/>
  <c r="I853" i="1" s="1"/>
  <c r="U851" i="1"/>
  <c r="U853" i="1" s="1"/>
  <c r="D853" i="1"/>
  <c r="AA852" i="1"/>
  <c r="AA853" i="1" s="1"/>
  <c r="Z858" i="1"/>
  <c r="AB858" i="1" s="1"/>
  <c r="Z859" i="1"/>
  <c r="AA859" i="1" s="1"/>
  <c r="AA861" i="1" s="1"/>
  <c r="Q707" i="1"/>
  <c r="Q697" i="1" s="1"/>
  <c r="B717" i="1"/>
  <c r="D743" i="1"/>
  <c r="J753" i="1"/>
  <c r="V753" i="1"/>
  <c r="AB762" i="1"/>
  <c r="AA777" i="1"/>
  <c r="AB827" i="1"/>
  <c r="Z829" i="1"/>
  <c r="Z861" i="1"/>
  <c r="AB861" i="1" s="1"/>
  <c r="AB857" i="1"/>
  <c r="Z872" i="1"/>
  <c r="AA872" i="1" s="1"/>
  <c r="F717" i="1"/>
  <c r="M719" i="1"/>
  <c r="Z729" i="1"/>
  <c r="AA729" i="1" s="1"/>
  <c r="Z730" i="1"/>
  <c r="AB730" i="1" s="1"/>
  <c r="K733" i="1"/>
  <c r="W733" i="1"/>
  <c r="AB747" i="1"/>
  <c r="M718" i="1"/>
  <c r="M721" i="1" s="1"/>
  <c r="Z748" i="1"/>
  <c r="AB748" i="1" s="1"/>
  <c r="AB797" i="1"/>
  <c r="Z798" i="1"/>
  <c r="AB798" i="1" s="1"/>
  <c r="AB812" i="1"/>
  <c r="AA812" i="1"/>
  <c r="J833" i="1"/>
  <c r="K851" i="1"/>
  <c r="W851" i="1"/>
  <c r="L881" i="1"/>
  <c r="L883" i="1" s="1"/>
  <c r="X881" i="1"/>
  <c r="X883" i="1" s="1"/>
  <c r="D773" i="1"/>
  <c r="N793" i="1"/>
  <c r="D831" i="1"/>
  <c r="D833" i="1" s="1"/>
  <c r="N843" i="1"/>
  <c r="AA862" i="1"/>
  <c r="D881" i="1"/>
  <c r="D883" i="1" s="1"/>
  <c r="AA910" i="1"/>
  <c r="D914" i="1"/>
  <c r="P914" i="1"/>
  <c r="P900" i="1"/>
  <c r="P904" i="1" s="1"/>
  <c r="Z913" i="1"/>
  <c r="F926" i="1"/>
  <c r="R926" i="1"/>
  <c r="AA930" i="1"/>
  <c r="D934" i="1"/>
  <c r="D936" i="1" s="1"/>
  <c r="M936" i="1"/>
  <c r="Y936" i="1"/>
  <c r="Z953" i="1"/>
  <c r="AA981" i="1"/>
  <c r="AA983" i="1"/>
  <c r="Z1023" i="1"/>
  <c r="AA1023" i="1" s="1"/>
  <c r="Z1045" i="1"/>
  <c r="K1054" i="1"/>
  <c r="K1056" i="1" s="1"/>
  <c r="W1054" i="1"/>
  <c r="W1056" i="1" s="1"/>
  <c r="Z1061" i="1"/>
  <c r="Z1063" i="1"/>
  <c r="AA1071" i="1"/>
  <c r="I1076" i="1"/>
  <c r="U1076" i="1"/>
  <c r="V1084" i="1"/>
  <c r="H1092" i="1"/>
  <c r="H1082" i="1" s="1"/>
  <c r="H706" i="1" s="1"/>
  <c r="H696" i="1" s="1"/>
  <c r="H2072" i="1" s="1"/>
  <c r="H2082" i="1" s="1"/>
  <c r="T1092" i="1"/>
  <c r="T1082" i="1" s="1"/>
  <c r="T706" i="1" s="1"/>
  <c r="T696" i="1" s="1"/>
  <c r="AA1212" i="1"/>
  <c r="M751" i="1"/>
  <c r="M753" i="1" s="1"/>
  <c r="AA762" i="1"/>
  <c r="D781" i="1"/>
  <c r="N801" i="1"/>
  <c r="M813" i="1"/>
  <c r="N851" i="1"/>
  <c r="M863" i="1"/>
  <c r="Z882" i="1"/>
  <c r="B903" i="1"/>
  <c r="B904" i="1" s="1"/>
  <c r="AA911" i="1"/>
  <c r="Z915" i="1"/>
  <c r="Y916" i="1"/>
  <c r="W944" i="1"/>
  <c r="W900" i="1"/>
  <c r="AA951" i="1"/>
  <c r="D901" i="1"/>
  <c r="AA901" i="1" s="1"/>
  <c r="C966" i="1"/>
  <c r="O966" i="1"/>
  <c r="Y974" i="1"/>
  <c r="Z972" i="1"/>
  <c r="AA972" i="1" s="1"/>
  <c r="H905" i="1"/>
  <c r="H976" i="1"/>
  <c r="T905" i="1"/>
  <c r="T906" i="1" s="1"/>
  <c r="T976" i="1"/>
  <c r="K986" i="1"/>
  <c r="W986" i="1"/>
  <c r="M996" i="1"/>
  <c r="Y996" i="1"/>
  <c r="J903" i="1"/>
  <c r="J707" i="1" s="1"/>
  <c r="J697" i="1" s="1"/>
  <c r="J1004" i="1"/>
  <c r="V903" i="1"/>
  <c r="V707" i="1" s="1"/>
  <c r="V697" i="1" s="1"/>
  <c r="V1004" i="1"/>
  <c r="Z1011" i="1"/>
  <c r="AB1011" i="1" s="1"/>
  <c r="AA1020" i="1"/>
  <c r="I1026" i="1"/>
  <c r="U1026" i="1"/>
  <c r="B1046" i="1"/>
  <c r="N1046" i="1"/>
  <c r="Z1060" i="1"/>
  <c r="G1066" i="1"/>
  <c r="S1066" i="1"/>
  <c r="AA1072" i="1"/>
  <c r="Z1081" i="1"/>
  <c r="AB1081" i="1" s="1"/>
  <c r="Z727" i="1"/>
  <c r="Z731" i="1" s="1"/>
  <c r="AB731" i="1" s="1"/>
  <c r="D731" i="1"/>
  <c r="D733" i="1" s="1"/>
  <c r="Z782" i="1"/>
  <c r="AA808" i="1"/>
  <c r="M821" i="1"/>
  <c r="M823" i="1" s="1"/>
  <c r="AA858" i="1"/>
  <c r="M871" i="1"/>
  <c r="M873" i="1" s="1"/>
  <c r="N903" i="1"/>
  <c r="N904" i="1" s="1"/>
  <c r="AA913" i="1"/>
  <c r="B916" i="1"/>
  <c r="N916" i="1"/>
  <c r="G946" i="1"/>
  <c r="S946" i="1"/>
  <c r="AA952" i="1"/>
  <c r="AA953" i="1"/>
  <c r="P966" i="1"/>
  <c r="Z971" i="1"/>
  <c r="M903" i="1"/>
  <c r="Z973" i="1"/>
  <c r="L1004" i="1"/>
  <c r="L1006" i="1" s="1"/>
  <c r="X1004" i="1"/>
  <c r="X1006" i="1" s="1"/>
  <c r="E905" i="1"/>
  <c r="E1006" i="1"/>
  <c r="Q905" i="1"/>
  <c r="Q1006" i="1"/>
  <c r="G903" i="1"/>
  <c r="G707" i="1" s="1"/>
  <c r="G697" i="1" s="1"/>
  <c r="G2073" i="1" s="1"/>
  <c r="G2083" i="1" s="1"/>
  <c r="G1034" i="1"/>
  <c r="G1036" i="1" s="1"/>
  <c r="S903" i="1"/>
  <c r="S1034" i="1"/>
  <c r="Z732" i="1"/>
  <c r="Z733" i="1" s="1"/>
  <c r="Z828" i="1"/>
  <c r="AB828" i="1" s="1"/>
  <c r="Z878" i="1"/>
  <c r="AB878" i="1" s="1"/>
  <c r="O904" i="1"/>
  <c r="C905" i="1"/>
  <c r="C916" i="1"/>
  <c r="O905" i="1"/>
  <c r="O916" i="1"/>
  <c r="D905" i="1"/>
  <c r="P905" i="1"/>
  <c r="P906" i="1" s="1"/>
  <c r="P936" i="1"/>
  <c r="Z943" i="1"/>
  <c r="AA943" i="1" s="1"/>
  <c r="H946" i="1"/>
  <c r="T946" i="1"/>
  <c r="AA955" i="1"/>
  <c r="E966" i="1"/>
  <c r="Q966" i="1"/>
  <c r="J976" i="1"/>
  <c r="V976" i="1"/>
  <c r="B905" i="1"/>
  <c r="B1036" i="1"/>
  <c r="N905" i="1"/>
  <c r="N1036" i="1"/>
  <c r="Z1035" i="1"/>
  <c r="AA1035" i="1" s="1"/>
  <c r="AA1036" i="1" s="1"/>
  <c r="AA1060" i="1"/>
  <c r="AA1063" i="1"/>
  <c r="D1064" i="1"/>
  <c r="D1066" i="1" s="1"/>
  <c r="K1091" i="1"/>
  <c r="K1081" i="1" s="1"/>
  <c r="K1084" i="1" s="1"/>
  <c r="K1086" i="1" s="1"/>
  <c r="W1091" i="1"/>
  <c r="W1081" i="1" s="1"/>
  <c r="W1084" i="1" s="1"/>
  <c r="W1086" i="1" s="1"/>
  <c r="AA732" i="1"/>
  <c r="Z778" i="1"/>
  <c r="AB778" i="1" s="1"/>
  <c r="M891" i="1"/>
  <c r="M893" i="1" s="1"/>
  <c r="D900" i="1"/>
  <c r="Q904" i="1"/>
  <c r="H914" i="1"/>
  <c r="H916" i="1" s="1"/>
  <c r="T914" i="1"/>
  <c r="T916" i="1" s="1"/>
  <c r="D916" i="1"/>
  <c r="P916" i="1"/>
  <c r="Z920" i="1"/>
  <c r="Z921" i="1"/>
  <c r="AB921" i="1" s="1"/>
  <c r="Z922" i="1"/>
  <c r="AA922" i="1" s="1"/>
  <c r="Z940" i="1"/>
  <c r="Z944" i="1" s="1"/>
  <c r="B956" i="1"/>
  <c r="N956" i="1"/>
  <c r="F966" i="1"/>
  <c r="R966" i="1"/>
  <c r="AA970" i="1"/>
  <c r="K976" i="1"/>
  <c r="W976" i="1"/>
  <c r="AA985" i="1"/>
  <c r="Z1000" i="1"/>
  <c r="AA1001" i="1"/>
  <c r="Z1003" i="1"/>
  <c r="G1006" i="1"/>
  <c r="S1006" i="1"/>
  <c r="AA1011" i="1"/>
  <c r="AA1012" i="1"/>
  <c r="AA1013" i="1"/>
  <c r="I1016" i="1"/>
  <c r="U1016" i="1"/>
  <c r="L1026" i="1"/>
  <c r="E1046" i="1"/>
  <c r="Q1046" i="1"/>
  <c r="Z1052" i="1"/>
  <c r="Z1054" i="1" s="1"/>
  <c r="AB1054" i="1" s="1"/>
  <c r="L1086" i="1"/>
  <c r="M741" i="1"/>
  <c r="M743" i="1" s="1"/>
  <c r="Z752" i="1"/>
  <c r="M791" i="1"/>
  <c r="M793" i="1" s="1"/>
  <c r="R900" i="1"/>
  <c r="R904" i="1" s="1"/>
  <c r="E916" i="1"/>
  <c r="Q916" i="1"/>
  <c r="K926" i="1"/>
  <c r="W926" i="1"/>
  <c r="I934" i="1"/>
  <c r="U934" i="1"/>
  <c r="U936" i="1" s="1"/>
  <c r="F936" i="1"/>
  <c r="R936" i="1"/>
  <c r="J946" i="1"/>
  <c r="V946" i="1"/>
  <c r="C956" i="1"/>
  <c r="O956" i="1"/>
  <c r="AA973" i="1"/>
  <c r="L976" i="1"/>
  <c r="X976" i="1"/>
  <c r="J984" i="1"/>
  <c r="J986" i="1" s="1"/>
  <c r="V984" i="1"/>
  <c r="V986" i="1" s="1"/>
  <c r="C986" i="1"/>
  <c r="O986" i="1"/>
  <c r="Z1002" i="1"/>
  <c r="AA1002" i="1" s="1"/>
  <c r="H1006" i="1"/>
  <c r="T1006" i="1"/>
  <c r="E903" i="1"/>
  <c r="E904" i="1" s="1"/>
  <c r="E1014" i="1"/>
  <c r="E1016" i="1" s="1"/>
  <c r="Q903" i="1"/>
  <c r="Q1014" i="1"/>
  <c r="Q1016" i="1" s="1"/>
  <c r="D1036" i="1"/>
  <c r="P1036" i="1"/>
  <c r="Z1040" i="1"/>
  <c r="Z1042" i="1"/>
  <c r="F1046" i="1"/>
  <c r="R1046" i="1"/>
  <c r="AA1050" i="1"/>
  <c r="D1054" i="1"/>
  <c r="D1056" i="1" s="1"/>
  <c r="AA1051" i="1"/>
  <c r="I1056" i="1"/>
  <c r="K1066" i="1"/>
  <c r="W1066" i="1"/>
  <c r="B1076" i="1"/>
  <c r="M1084" i="1"/>
  <c r="Y1096" i="1"/>
  <c r="Y1085" i="1"/>
  <c r="Y1086" i="1" s="1"/>
  <c r="F904" i="1"/>
  <c r="S904" i="1"/>
  <c r="I906" i="1"/>
  <c r="L926" i="1"/>
  <c r="D903" i="1"/>
  <c r="K946" i="1"/>
  <c r="K905" i="1"/>
  <c r="K906" i="1" s="1"/>
  <c r="W946" i="1"/>
  <c r="W905" i="1"/>
  <c r="M964" i="1"/>
  <c r="Z960" i="1"/>
  <c r="Z964" i="1" s="1"/>
  <c r="AB964" i="1" s="1"/>
  <c r="Y976" i="1"/>
  <c r="AA1000" i="1"/>
  <c r="Z1043" i="1"/>
  <c r="M1096" i="1"/>
  <c r="M1085" i="1"/>
  <c r="N1082" i="1"/>
  <c r="N706" i="1" s="1"/>
  <c r="N696" i="1" s="1"/>
  <c r="Z1150" i="1"/>
  <c r="AA822" i="1"/>
  <c r="D891" i="1"/>
  <c r="D893" i="1" s="1"/>
  <c r="T904" i="1"/>
  <c r="U905" i="1"/>
  <c r="G916" i="1"/>
  <c r="S916" i="1"/>
  <c r="AA921" i="1"/>
  <c r="AA923" i="1"/>
  <c r="Z925" i="1"/>
  <c r="K934" i="1"/>
  <c r="K936" i="1" s="1"/>
  <c r="W934" i="1"/>
  <c r="W936" i="1" s="1"/>
  <c r="E956" i="1"/>
  <c r="Q956" i="1"/>
  <c r="I966" i="1"/>
  <c r="U966" i="1"/>
  <c r="E986" i="1"/>
  <c r="Q986" i="1"/>
  <c r="Z991" i="1"/>
  <c r="AB991" i="1" s="1"/>
  <c r="Z992" i="1"/>
  <c r="G996" i="1"/>
  <c r="S996" i="1"/>
  <c r="AA1003" i="1"/>
  <c r="J1006" i="1"/>
  <c r="V1006" i="1"/>
  <c r="L905" i="1"/>
  <c r="L1016" i="1"/>
  <c r="X905" i="1"/>
  <c r="X1016" i="1"/>
  <c r="C1026" i="1"/>
  <c r="O1026" i="1"/>
  <c r="M1066" i="1"/>
  <c r="Y1066" i="1"/>
  <c r="T1094" i="1"/>
  <c r="T1080" i="1"/>
  <c r="T1084" i="1" s="1"/>
  <c r="AB1231" i="1"/>
  <c r="AA1231" i="1"/>
  <c r="D741" i="1"/>
  <c r="M761" i="1"/>
  <c r="D791" i="1"/>
  <c r="D793" i="1" s="1"/>
  <c r="N811" i="1"/>
  <c r="N813" i="1" s="1"/>
  <c r="D841" i="1"/>
  <c r="D843" i="1" s="1"/>
  <c r="N861" i="1"/>
  <c r="N863" i="1" s="1"/>
  <c r="Z892" i="1"/>
  <c r="AA892" i="1" s="1"/>
  <c r="H904" i="1"/>
  <c r="U904" i="1"/>
  <c r="I936" i="1"/>
  <c r="M946" i="1"/>
  <c r="Y946" i="1"/>
  <c r="K954" i="1"/>
  <c r="K956" i="1" s="1"/>
  <c r="W954" i="1"/>
  <c r="W956" i="1" s="1"/>
  <c r="F905" i="1"/>
  <c r="F956" i="1"/>
  <c r="R905" i="1"/>
  <c r="R906" i="1" s="1"/>
  <c r="R956" i="1"/>
  <c r="J966" i="1"/>
  <c r="V966" i="1"/>
  <c r="Z980" i="1"/>
  <c r="Y984" i="1"/>
  <c r="Y986" i="1" s="1"/>
  <c r="R986" i="1"/>
  <c r="C994" i="1"/>
  <c r="C996" i="1" s="1"/>
  <c r="C903" i="1"/>
  <c r="C707" i="1" s="1"/>
  <c r="C697" i="1" s="1"/>
  <c r="O994" i="1"/>
  <c r="O996" i="1" s="1"/>
  <c r="O903" i="1"/>
  <c r="O707" i="1" s="1"/>
  <c r="O697" i="1" s="1"/>
  <c r="D1026" i="1"/>
  <c r="Z1030" i="1"/>
  <c r="AA1030" i="1" s="1"/>
  <c r="AA1034" i="1" s="1"/>
  <c r="Z1033" i="1"/>
  <c r="S1036" i="1"/>
  <c r="AA1042" i="1"/>
  <c r="AA1043" i="1"/>
  <c r="I1046" i="1"/>
  <c r="U1046" i="1"/>
  <c r="L1056" i="1"/>
  <c r="X1056" i="1"/>
  <c r="Q1086" i="1"/>
  <c r="H1094" i="1"/>
  <c r="H1080" i="1"/>
  <c r="H1084" i="1" s="1"/>
  <c r="Z742" i="1"/>
  <c r="I904" i="1"/>
  <c r="V904" i="1"/>
  <c r="Y914" i="1"/>
  <c r="C926" i="1"/>
  <c r="O926" i="1"/>
  <c r="J936" i="1"/>
  <c r="V936" i="1"/>
  <c r="N946" i="1"/>
  <c r="AA960" i="1"/>
  <c r="AA962" i="1"/>
  <c r="Z982" i="1"/>
  <c r="AA982" i="1" s="1"/>
  <c r="AA990" i="1"/>
  <c r="AA992" i="1"/>
  <c r="AB1031" i="1"/>
  <c r="AA1031" i="1"/>
  <c r="M1056" i="1"/>
  <c r="M1074" i="1"/>
  <c r="M1076" i="1" s="1"/>
  <c r="Y1074" i="1"/>
  <c r="Y1076" i="1" s="1"/>
  <c r="Z1082" i="1"/>
  <c r="AA1082" i="1" s="1"/>
  <c r="Q1084" i="1"/>
  <c r="J904" i="1"/>
  <c r="M901" i="1"/>
  <c r="Z901" i="1" s="1"/>
  <c r="Z911" i="1"/>
  <c r="AB911" i="1" s="1"/>
  <c r="J916" i="1"/>
  <c r="V916" i="1"/>
  <c r="Z931" i="1"/>
  <c r="AB931" i="1" s="1"/>
  <c r="Z933" i="1"/>
  <c r="AA933" i="1" s="1"/>
  <c r="AA950" i="1"/>
  <c r="Z954" i="1"/>
  <c r="AB954" i="1" s="1"/>
  <c r="J996" i="1"/>
  <c r="J905" i="1"/>
  <c r="V996" i="1"/>
  <c r="V905" i="1"/>
  <c r="M1006" i="1"/>
  <c r="Y1006" i="1"/>
  <c r="L903" i="1"/>
  <c r="L904" i="1" s="1"/>
  <c r="L1024" i="1"/>
  <c r="X903" i="1"/>
  <c r="X904" i="1" s="1"/>
  <c r="X1024" i="1"/>
  <c r="X1026" i="1" s="1"/>
  <c r="K1046" i="1"/>
  <c r="W1046" i="1"/>
  <c r="AA1070" i="1"/>
  <c r="Z1074" i="1"/>
  <c r="AB1074" i="1" s="1"/>
  <c r="AA1083" i="1"/>
  <c r="AA1125" i="1"/>
  <c r="R1146" i="1"/>
  <c r="K904" i="1"/>
  <c r="Y900" i="1"/>
  <c r="E926" i="1"/>
  <c r="Q926" i="1"/>
  <c r="Z932" i="1"/>
  <c r="AA932" i="1" s="1"/>
  <c r="L936" i="1"/>
  <c r="X936" i="1"/>
  <c r="P946" i="1"/>
  <c r="M902" i="1"/>
  <c r="Z902" i="1" s="1"/>
  <c r="AA902" i="1" s="1"/>
  <c r="Z952" i="1"/>
  <c r="Y902" i="1"/>
  <c r="Y706" i="1" s="1"/>
  <c r="Y696" i="1" s="1"/>
  <c r="I956" i="1"/>
  <c r="U956" i="1"/>
  <c r="M905" i="1"/>
  <c r="M966" i="1"/>
  <c r="Z965" i="1"/>
  <c r="Y905" i="1"/>
  <c r="Y966" i="1"/>
  <c r="Z1021" i="1"/>
  <c r="AB1021" i="1" s="1"/>
  <c r="Z1022" i="1"/>
  <c r="AA1022" i="1" s="1"/>
  <c r="G905" i="1"/>
  <c r="G1026" i="1"/>
  <c r="S905" i="1"/>
  <c r="S1026" i="1"/>
  <c r="AA1033" i="1"/>
  <c r="J1036" i="1"/>
  <c r="V1036" i="1"/>
  <c r="L1046" i="1"/>
  <c r="X1046" i="1"/>
  <c r="Z1073" i="1"/>
  <c r="AA1073" i="1" s="1"/>
  <c r="H1076" i="1"/>
  <c r="T1076" i="1"/>
  <c r="M1306" i="1"/>
  <c r="M916" i="1"/>
  <c r="M924" i="1"/>
  <c r="M926" i="1" s="1"/>
  <c r="D1006" i="1"/>
  <c r="M1044" i="1"/>
  <c r="M1046" i="1" s="1"/>
  <c r="D1084" i="1"/>
  <c r="D1086" i="1" s="1"/>
  <c r="C1106" i="1"/>
  <c r="O1106" i="1"/>
  <c r="K1114" i="1"/>
  <c r="K1116" i="1" s="1"/>
  <c r="W1114" i="1"/>
  <c r="W1116" i="1" s="1"/>
  <c r="D1116" i="1"/>
  <c r="P1116" i="1"/>
  <c r="L1124" i="1"/>
  <c r="X1124" i="1"/>
  <c r="R1136" i="1"/>
  <c r="B1144" i="1"/>
  <c r="N1144" i="1"/>
  <c r="Z1140" i="1"/>
  <c r="G1146" i="1"/>
  <c r="S1146" i="1"/>
  <c r="Z1153" i="1"/>
  <c r="AA1153" i="1" s="1"/>
  <c r="M1166" i="1"/>
  <c r="Z1165" i="1"/>
  <c r="Y1166" i="1"/>
  <c r="F1176" i="1"/>
  <c r="R1176" i="1"/>
  <c r="AA1180" i="1"/>
  <c r="G1206" i="1"/>
  <c r="S1206" i="1"/>
  <c r="L1216" i="1"/>
  <c r="X1216" i="1"/>
  <c r="P1226" i="1"/>
  <c r="M1246" i="1"/>
  <c r="Z1245" i="1"/>
  <c r="Y1246" i="1"/>
  <c r="F1256" i="1"/>
  <c r="R1256" i="1"/>
  <c r="L1266" i="1"/>
  <c r="X1266" i="1"/>
  <c r="H1276" i="1"/>
  <c r="T1276" i="1"/>
  <c r="B1306" i="1"/>
  <c r="D944" i="1"/>
  <c r="D946" i="1" s="1"/>
  <c r="AA965" i="1"/>
  <c r="M974" i="1"/>
  <c r="M976" i="1" s="1"/>
  <c r="Z1010" i="1"/>
  <c r="Z1015" i="1"/>
  <c r="K1104" i="1"/>
  <c r="K1106" i="1" s="1"/>
  <c r="W1104" i="1"/>
  <c r="W1106" i="1" s="1"/>
  <c r="P1106" i="1"/>
  <c r="R1126" i="1"/>
  <c r="B1134" i="1"/>
  <c r="N1134" i="1"/>
  <c r="N1136" i="1" s="1"/>
  <c r="Z1130" i="1"/>
  <c r="Z1131" i="1"/>
  <c r="AB1131" i="1" s="1"/>
  <c r="J1156" i="1"/>
  <c r="H1164" i="1"/>
  <c r="T1164" i="1"/>
  <c r="T1166" i="1" s="1"/>
  <c r="B1166" i="1"/>
  <c r="N1166" i="1"/>
  <c r="L1174" i="1"/>
  <c r="X1174" i="1"/>
  <c r="G1176" i="1"/>
  <c r="S1176" i="1"/>
  <c r="AA1182" i="1"/>
  <c r="Z1200" i="1"/>
  <c r="Z1201" i="1"/>
  <c r="H1206" i="1"/>
  <c r="M1216" i="1"/>
  <c r="Y1216" i="1"/>
  <c r="K1224" i="1"/>
  <c r="K1226" i="1" s="1"/>
  <c r="W1224" i="1"/>
  <c r="W1226" i="1" s="1"/>
  <c r="Z1233" i="1"/>
  <c r="AA1233" i="1" s="1"/>
  <c r="J1236" i="1"/>
  <c r="H1244" i="1"/>
  <c r="T1244" i="1"/>
  <c r="B1246" i="1"/>
  <c r="N1246" i="1"/>
  <c r="L1254" i="1"/>
  <c r="X1254" i="1"/>
  <c r="G1256" i="1"/>
  <c r="S1256" i="1"/>
  <c r="I1286" i="1"/>
  <c r="G1284" i="1"/>
  <c r="S1284" i="1"/>
  <c r="Z945" i="1"/>
  <c r="Z1065" i="1"/>
  <c r="AA1065" i="1" s="1"/>
  <c r="C1086" i="1"/>
  <c r="O1086" i="1"/>
  <c r="K1094" i="1"/>
  <c r="K1096" i="1" s="1"/>
  <c r="W1094" i="1"/>
  <c r="W1096" i="1" s="1"/>
  <c r="Z1120" i="1"/>
  <c r="AA1120" i="1" s="1"/>
  <c r="AA1124" i="1" s="1"/>
  <c r="AA1140" i="1"/>
  <c r="AA1144" i="1" s="1"/>
  <c r="AA1151" i="1"/>
  <c r="AA1152" i="1"/>
  <c r="AB1171" i="1"/>
  <c r="AA1171" i="1"/>
  <c r="L1186" i="1"/>
  <c r="X1186" i="1"/>
  <c r="Z1202" i="1"/>
  <c r="F1226" i="1"/>
  <c r="R1226" i="1"/>
  <c r="AA1230" i="1"/>
  <c r="AA1232" i="1"/>
  <c r="AB1251" i="1"/>
  <c r="AA1251" i="1"/>
  <c r="N1266" i="1"/>
  <c r="M954" i="1"/>
  <c r="M956" i="1" s="1"/>
  <c r="Z995" i="1"/>
  <c r="P1086" i="1"/>
  <c r="L1094" i="1"/>
  <c r="X1094" i="1"/>
  <c r="F1106" i="1"/>
  <c r="R1106" i="1"/>
  <c r="Z1110" i="1"/>
  <c r="Z1111" i="1"/>
  <c r="AB1111" i="1" s="1"/>
  <c r="G1116" i="1"/>
  <c r="S1116" i="1"/>
  <c r="Z1123" i="1"/>
  <c r="H1126" i="1"/>
  <c r="T1126" i="1"/>
  <c r="AA1130" i="1"/>
  <c r="I1136" i="1"/>
  <c r="U1136" i="1"/>
  <c r="E1144" i="1"/>
  <c r="E1146" i="1" s="1"/>
  <c r="Q1144" i="1"/>
  <c r="Q1146" i="1" s="1"/>
  <c r="AA1141" i="1"/>
  <c r="AA1142" i="1"/>
  <c r="J1146" i="1"/>
  <c r="V1146" i="1"/>
  <c r="F1154" i="1"/>
  <c r="R1154" i="1"/>
  <c r="AA1165" i="1"/>
  <c r="P1166" i="1"/>
  <c r="Z1173" i="1"/>
  <c r="AA1173" i="1" s="1"/>
  <c r="M1186" i="1"/>
  <c r="Z1185" i="1"/>
  <c r="Y1186" i="1"/>
  <c r="F1196" i="1"/>
  <c r="R1196" i="1"/>
  <c r="AA1200" i="1"/>
  <c r="G1226" i="1"/>
  <c r="S1226" i="1"/>
  <c r="X1236" i="1"/>
  <c r="D1246" i="1"/>
  <c r="P1246" i="1"/>
  <c r="K1286" i="1"/>
  <c r="D974" i="1"/>
  <c r="D976" i="1" s="1"/>
  <c r="N1074" i="1"/>
  <c r="N1076" i="1" s="1"/>
  <c r="R1096" i="1"/>
  <c r="B1104" i="1"/>
  <c r="B1106" i="1" s="1"/>
  <c r="N1104" i="1"/>
  <c r="N1106" i="1" s="1"/>
  <c r="Z1100" i="1"/>
  <c r="AA1100" i="1" s="1"/>
  <c r="Z1101" i="1"/>
  <c r="AB1101" i="1" s="1"/>
  <c r="G1106" i="1"/>
  <c r="S1106" i="1"/>
  <c r="H1116" i="1"/>
  <c r="E1134" i="1"/>
  <c r="E1136" i="1" s="1"/>
  <c r="Q1134" i="1"/>
  <c r="Q1136" i="1" s="1"/>
  <c r="AA1131" i="1"/>
  <c r="AA1132" i="1"/>
  <c r="J1136" i="1"/>
  <c r="V1136" i="1"/>
  <c r="F1144" i="1"/>
  <c r="F1146" i="1" s="1"/>
  <c r="R1144" i="1"/>
  <c r="AA1143" i="1"/>
  <c r="M1156" i="1"/>
  <c r="Y1156" i="1"/>
  <c r="K1164" i="1"/>
  <c r="K1166" i="1" s="1"/>
  <c r="W1164" i="1"/>
  <c r="W1166" i="1" s="1"/>
  <c r="J1176" i="1"/>
  <c r="V1176" i="1"/>
  <c r="H1184" i="1"/>
  <c r="T1184" i="1"/>
  <c r="B1186" i="1"/>
  <c r="N1186" i="1"/>
  <c r="L1194" i="1"/>
  <c r="X1194" i="1"/>
  <c r="X1196" i="1" s="1"/>
  <c r="G1196" i="1"/>
  <c r="S1196" i="1"/>
  <c r="AA1202" i="1"/>
  <c r="AA1203" i="1"/>
  <c r="Z1220" i="1"/>
  <c r="Z1221" i="1"/>
  <c r="T1226" i="1"/>
  <c r="M1236" i="1"/>
  <c r="Y1236" i="1"/>
  <c r="K1244" i="1"/>
  <c r="K1246" i="1" s="1"/>
  <c r="W1244" i="1"/>
  <c r="W1246" i="1" s="1"/>
  <c r="Z1253" i="1"/>
  <c r="J1256" i="1"/>
  <c r="V1256" i="1"/>
  <c r="AA1270" i="1"/>
  <c r="AA1274" i="1" s="1"/>
  <c r="AA1271" i="1"/>
  <c r="AA1292" i="1"/>
  <c r="AA1293" i="1"/>
  <c r="F1306" i="1"/>
  <c r="M934" i="1"/>
  <c r="Z975" i="1"/>
  <c r="N1004" i="1"/>
  <c r="N1006" i="1" s="1"/>
  <c r="D1024" i="1"/>
  <c r="M1054" i="1"/>
  <c r="F1086" i="1"/>
  <c r="R1086" i="1"/>
  <c r="B1090" i="1"/>
  <c r="N1090" i="1"/>
  <c r="Z1091" i="1"/>
  <c r="AB1091" i="1" s="1"/>
  <c r="G1095" i="1"/>
  <c r="S1095" i="1"/>
  <c r="Z1102" i="1"/>
  <c r="AA1110" i="1"/>
  <c r="AA1121" i="1"/>
  <c r="AA1122" i="1"/>
  <c r="J1126" i="1"/>
  <c r="V1126" i="1"/>
  <c r="F1134" i="1"/>
  <c r="F1136" i="1" s="1"/>
  <c r="R1134" i="1"/>
  <c r="AA1133" i="1"/>
  <c r="L1146" i="1"/>
  <c r="B1156" i="1"/>
  <c r="N1156" i="1"/>
  <c r="F1166" i="1"/>
  <c r="R1166" i="1"/>
  <c r="AA1170" i="1"/>
  <c r="AA1172" i="1"/>
  <c r="AB1191" i="1"/>
  <c r="AA1191" i="1"/>
  <c r="H1196" i="1"/>
  <c r="T1196" i="1"/>
  <c r="F1204" i="1"/>
  <c r="F1206" i="1" s="1"/>
  <c r="R1204" i="1"/>
  <c r="R1206" i="1" s="1"/>
  <c r="L1206" i="1"/>
  <c r="X1206" i="1"/>
  <c r="Z1222" i="1"/>
  <c r="AA1222" i="1" s="1"/>
  <c r="B1236" i="1"/>
  <c r="N1236" i="1"/>
  <c r="F1246" i="1"/>
  <c r="R1246" i="1"/>
  <c r="AA1252" i="1"/>
  <c r="M1276" i="1"/>
  <c r="Y1276" i="1"/>
  <c r="Y1285" i="1"/>
  <c r="K1284" i="1"/>
  <c r="W1284" i="1"/>
  <c r="W1286" i="1" s="1"/>
  <c r="S1306" i="1"/>
  <c r="M914" i="1"/>
  <c r="AA975" i="1"/>
  <c r="M984" i="1"/>
  <c r="M986" i="1" s="1"/>
  <c r="Z1093" i="1"/>
  <c r="AA1093" i="1" s="1"/>
  <c r="H1096" i="1"/>
  <c r="T1096" i="1"/>
  <c r="I1106" i="1"/>
  <c r="U1106" i="1"/>
  <c r="E1114" i="1"/>
  <c r="E1116" i="1" s="1"/>
  <c r="Q1114" i="1"/>
  <c r="Q1116" i="1" s="1"/>
  <c r="AA1111" i="1"/>
  <c r="AA1112" i="1"/>
  <c r="F1124" i="1"/>
  <c r="F1126" i="1" s="1"/>
  <c r="R1124" i="1"/>
  <c r="AA1123" i="1"/>
  <c r="L1136" i="1"/>
  <c r="X1136" i="1"/>
  <c r="H1144" i="1"/>
  <c r="H1146" i="1" s="1"/>
  <c r="T1144" i="1"/>
  <c r="T1146" i="1" s="1"/>
  <c r="M1146" i="1"/>
  <c r="Z1145" i="1"/>
  <c r="Y1146" i="1"/>
  <c r="G1166" i="1"/>
  <c r="S1166" i="1"/>
  <c r="L1176" i="1"/>
  <c r="X1176" i="1"/>
  <c r="AA1185" i="1"/>
  <c r="P1186" i="1"/>
  <c r="Z1193" i="1"/>
  <c r="M1206" i="1"/>
  <c r="Z1205" i="1"/>
  <c r="Y1206" i="1"/>
  <c r="F1216" i="1"/>
  <c r="R1216" i="1"/>
  <c r="AA1220" i="1"/>
  <c r="G1246" i="1"/>
  <c r="S1246" i="1"/>
  <c r="AA1253" i="1"/>
  <c r="L1256" i="1"/>
  <c r="X1256" i="1"/>
  <c r="F1266" i="1"/>
  <c r="R1266" i="1"/>
  <c r="B1276" i="1"/>
  <c r="N1276" i="1"/>
  <c r="F1280" i="1"/>
  <c r="F1284" i="1" s="1"/>
  <c r="H1306" i="1"/>
  <c r="AA1025" i="1"/>
  <c r="Z1075" i="1"/>
  <c r="H1086" i="1"/>
  <c r="T1086" i="1"/>
  <c r="E1104" i="1"/>
  <c r="E1106" i="1" s="1"/>
  <c r="Q1104" i="1"/>
  <c r="Q1106" i="1" s="1"/>
  <c r="AA1102" i="1"/>
  <c r="J1106" i="1"/>
  <c r="L1126" i="1"/>
  <c r="X1126" i="1"/>
  <c r="H1134" i="1"/>
  <c r="H1136" i="1" s="1"/>
  <c r="T1134" i="1"/>
  <c r="T1136" i="1" s="1"/>
  <c r="M1136" i="1"/>
  <c r="Z1135" i="1"/>
  <c r="B1146" i="1"/>
  <c r="N1146" i="1"/>
  <c r="Z1160" i="1"/>
  <c r="AA1161" i="1"/>
  <c r="AB1161" i="1"/>
  <c r="H1166" i="1"/>
  <c r="M1176" i="1"/>
  <c r="Y1176" i="1"/>
  <c r="K1184" i="1"/>
  <c r="K1186" i="1" s="1"/>
  <c r="W1184" i="1"/>
  <c r="W1186" i="1" s="1"/>
  <c r="J1196" i="1"/>
  <c r="H1204" i="1"/>
  <c r="T1204" i="1"/>
  <c r="T1206" i="1" s="1"/>
  <c r="L1214" i="1"/>
  <c r="X1214" i="1"/>
  <c r="G1216" i="1"/>
  <c r="S1216" i="1"/>
  <c r="Z1240" i="1"/>
  <c r="AA1240" i="1" s="1"/>
  <c r="AA1244" i="1" s="1"/>
  <c r="AA1241" i="1"/>
  <c r="AB1241" i="1"/>
  <c r="H1246" i="1"/>
  <c r="T1246" i="1"/>
  <c r="M1256" i="1"/>
  <c r="Y1256" i="1"/>
  <c r="O1286" i="1"/>
  <c r="AA1300" i="1"/>
  <c r="AA1301" i="1"/>
  <c r="AB1301" i="1"/>
  <c r="Z1005" i="1"/>
  <c r="AA1005" i="1" s="1"/>
  <c r="I1086" i="1"/>
  <c r="U1086" i="1"/>
  <c r="E1094" i="1"/>
  <c r="E1096" i="1" s="1"/>
  <c r="Q1094" i="1"/>
  <c r="Q1096" i="1" s="1"/>
  <c r="J1096" i="1"/>
  <c r="M1126" i="1"/>
  <c r="Z1125" i="1"/>
  <c r="B1136" i="1"/>
  <c r="Z1162" i="1"/>
  <c r="AA1162" i="1" s="1"/>
  <c r="F1186" i="1"/>
  <c r="R1186" i="1"/>
  <c r="AA1192" i="1"/>
  <c r="AB1211" i="1"/>
  <c r="AA1211" i="1"/>
  <c r="L1226" i="1"/>
  <c r="X1226" i="1"/>
  <c r="Z1242" i="1"/>
  <c r="AA1275" i="1"/>
  <c r="N1356" i="1"/>
  <c r="Z935" i="1"/>
  <c r="AA935" i="1" s="1"/>
  <c r="Z1055" i="1"/>
  <c r="AA1055" i="1" s="1"/>
  <c r="J1086" i="1"/>
  <c r="V1086" i="1"/>
  <c r="F1094" i="1"/>
  <c r="F1096" i="1" s="1"/>
  <c r="R1094" i="1"/>
  <c r="L1106" i="1"/>
  <c r="X1106" i="1"/>
  <c r="T1114" i="1"/>
  <c r="T1116" i="1" s="1"/>
  <c r="M1116" i="1"/>
  <c r="Z1115" i="1"/>
  <c r="Y1116" i="1"/>
  <c r="B1126" i="1"/>
  <c r="N1126" i="1"/>
  <c r="C1136" i="1"/>
  <c r="O1136" i="1"/>
  <c r="K1144" i="1"/>
  <c r="K1146" i="1" s="1"/>
  <c r="W1144" i="1"/>
  <c r="W1146" i="1" s="1"/>
  <c r="AA1145" i="1"/>
  <c r="AA1146" i="1" s="1"/>
  <c r="P1146" i="1"/>
  <c r="L1154" i="1"/>
  <c r="L1156" i="1" s="1"/>
  <c r="X1154" i="1"/>
  <c r="X1156" i="1" s="1"/>
  <c r="F1156" i="1"/>
  <c r="R1156" i="1"/>
  <c r="AA1160" i="1"/>
  <c r="G1186" i="1"/>
  <c r="S1186" i="1"/>
  <c r="AA1193" i="1"/>
  <c r="L1196" i="1"/>
  <c r="AA1205" i="1"/>
  <c r="P1206" i="1"/>
  <c r="M1226" i="1"/>
  <c r="Z1225" i="1"/>
  <c r="Y1226" i="1"/>
  <c r="F1236" i="1"/>
  <c r="R1236" i="1"/>
  <c r="AA1261" i="1"/>
  <c r="AB1261" i="1"/>
  <c r="L1096" i="1"/>
  <c r="X1096" i="1"/>
  <c r="H1104" i="1"/>
  <c r="H1106" i="1" s="1"/>
  <c r="T1104" i="1"/>
  <c r="T1106" i="1" s="1"/>
  <c r="M1106" i="1"/>
  <c r="Z1105" i="1"/>
  <c r="Y1106" i="1"/>
  <c r="B1116" i="1"/>
  <c r="N1116" i="1"/>
  <c r="K1134" i="1"/>
  <c r="K1136" i="1" s="1"/>
  <c r="W1134" i="1"/>
  <c r="W1136" i="1" s="1"/>
  <c r="P1136" i="1"/>
  <c r="L1144" i="1"/>
  <c r="X1144" i="1"/>
  <c r="X1146" i="1" s="1"/>
  <c r="G1156" i="1"/>
  <c r="S1156" i="1"/>
  <c r="AA1163" i="1"/>
  <c r="Z1180" i="1"/>
  <c r="Z1181" i="1"/>
  <c r="H1186" i="1"/>
  <c r="T1186" i="1"/>
  <c r="M1196" i="1"/>
  <c r="Y1196" i="1"/>
  <c r="K1204" i="1"/>
  <c r="K1206" i="1" s="1"/>
  <c r="W1204" i="1"/>
  <c r="W1206" i="1" s="1"/>
  <c r="Z1213" i="1"/>
  <c r="AA1213" i="1" s="1"/>
  <c r="J1216" i="1"/>
  <c r="V1216" i="1"/>
  <c r="H1224" i="1"/>
  <c r="H1226" i="1" s="1"/>
  <c r="T1224" i="1"/>
  <c r="B1226" i="1"/>
  <c r="N1226" i="1"/>
  <c r="L1234" i="1"/>
  <c r="L1236" i="1" s="1"/>
  <c r="X1234" i="1"/>
  <c r="G1236" i="1"/>
  <c r="S1236" i="1"/>
  <c r="AA1242" i="1"/>
  <c r="AA1243" i="1"/>
  <c r="Z1260" i="1"/>
  <c r="N1264" i="1"/>
  <c r="AA1303" i="1"/>
  <c r="X1306" i="1"/>
  <c r="S1386" i="1"/>
  <c r="D1146" i="1"/>
  <c r="D1166" i="1"/>
  <c r="D1186" i="1"/>
  <c r="D1206" i="1"/>
  <c r="D1274" i="1"/>
  <c r="D1276" i="1" s="1"/>
  <c r="H1280" i="1"/>
  <c r="H1284" i="1" s="1"/>
  <c r="E1281" i="1"/>
  <c r="E705" i="1" s="1"/>
  <c r="E695" i="1" s="1"/>
  <c r="Q1281" i="1"/>
  <c r="Q705" i="1" s="1"/>
  <c r="Q695" i="1" s="1"/>
  <c r="N1282" i="1"/>
  <c r="G1285" i="1"/>
  <c r="G1286" i="1" s="1"/>
  <c r="S1285" i="1"/>
  <c r="S1286" i="1" s="1"/>
  <c r="I1296" i="1"/>
  <c r="U1296" i="1"/>
  <c r="N1316" i="1"/>
  <c r="L1326" i="1"/>
  <c r="X1326" i="1"/>
  <c r="F1336" i="1"/>
  <c r="R1336" i="1"/>
  <c r="AA1340" i="1"/>
  <c r="AA1341" i="1"/>
  <c r="U1355" i="1"/>
  <c r="U1356" i="1" s="1"/>
  <c r="K1394" i="1"/>
  <c r="K1396" i="1" s="1"/>
  <c r="W1394" i="1"/>
  <c r="W1396" i="1" s="1"/>
  <c r="H1396" i="1"/>
  <c r="T1396" i="1"/>
  <c r="J1416" i="1"/>
  <c r="V1416" i="1"/>
  <c r="F1426" i="1"/>
  <c r="R1426" i="1"/>
  <c r="Z1464" i="1"/>
  <c r="AB1464" i="1" s="1"/>
  <c r="B1496" i="1"/>
  <c r="N1496" i="1"/>
  <c r="AA1500" i="1"/>
  <c r="Z1504" i="1"/>
  <c r="AB1504" i="1" s="1"/>
  <c r="Z1170" i="1"/>
  <c r="Z1190" i="1"/>
  <c r="AA1190" i="1" s="1"/>
  <c r="AA1194" i="1" s="1"/>
  <c r="Z1210" i="1"/>
  <c r="Z1230" i="1"/>
  <c r="Z1250" i="1"/>
  <c r="Z1270" i="1"/>
  <c r="Z1275" i="1"/>
  <c r="Z1290" i="1"/>
  <c r="Z1302" i="1"/>
  <c r="Z1304" i="1" s="1"/>
  <c r="AB1304" i="1" s="1"/>
  <c r="D1311" i="1"/>
  <c r="C1456" i="1"/>
  <c r="O1456" i="1"/>
  <c r="I1466" i="1"/>
  <c r="U1466" i="1"/>
  <c r="I1486" i="1"/>
  <c r="U1486" i="1"/>
  <c r="I1506" i="1"/>
  <c r="U1506" i="1"/>
  <c r="Z1155" i="1"/>
  <c r="Z1175" i="1"/>
  <c r="Z1195" i="1"/>
  <c r="Z1215" i="1"/>
  <c r="Z1235" i="1"/>
  <c r="Z1255" i="1"/>
  <c r="D1282" i="1"/>
  <c r="N1283" i="1"/>
  <c r="Z1283" i="1" s="1"/>
  <c r="Z1295" i="1"/>
  <c r="K1296" i="1"/>
  <c r="W1296" i="1"/>
  <c r="K1304" i="1"/>
  <c r="K1306" i="1" s="1"/>
  <c r="W1304" i="1"/>
  <c r="W1306" i="1" s="1"/>
  <c r="G1314" i="1"/>
  <c r="G1316" i="1" s="1"/>
  <c r="W1314" i="1"/>
  <c r="Z1311" i="1"/>
  <c r="AA1323" i="1"/>
  <c r="B1326" i="1"/>
  <c r="N1326" i="1"/>
  <c r="H1336" i="1"/>
  <c r="T1336" i="1"/>
  <c r="L1346" i="1"/>
  <c r="X1346" i="1"/>
  <c r="AA1363" i="1"/>
  <c r="B1384" i="1"/>
  <c r="Z1390" i="1"/>
  <c r="J1396" i="1"/>
  <c r="V1396" i="1"/>
  <c r="P1406" i="1"/>
  <c r="AA1411" i="1"/>
  <c r="AA1413" i="1"/>
  <c r="H1384" i="1"/>
  <c r="T1384" i="1"/>
  <c r="P1436" i="1"/>
  <c r="AA1442" i="1"/>
  <c r="AA1443" i="1"/>
  <c r="AA1455" i="1"/>
  <c r="J1466" i="1"/>
  <c r="V1466" i="1"/>
  <c r="AA1480" i="1"/>
  <c r="AA1481" i="1"/>
  <c r="D1496" i="1"/>
  <c r="P1496" i="1"/>
  <c r="AA1501" i="1"/>
  <c r="AA1502" i="1"/>
  <c r="AA1503" i="1"/>
  <c r="AA1155" i="1"/>
  <c r="AA1175" i="1"/>
  <c r="F1294" i="1"/>
  <c r="F1296" i="1" s="1"/>
  <c r="R1294" i="1"/>
  <c r="R1296" i="1" s="1"/>
  <c r="I1306" i="1"/>
  <c r="U1306" i="1"/>
  <c r="I1314" i="1"/>
  <c r="I1316" i="1" s="1"/>
  <c r="F1324" i="1"/>
  <c r="F1310" i="1"/>
  <c r="F1314" i="1" s="1"/>
  <c r="R1324" i="1"/>
  <c r="R1310" i="1"/>
  <c r="R1314" i="1" s="1"/>
  <c r="Y1346" i="1"/>
  <c r="I1384" i="1"/>
  <c r="I1386" i="1" s="1"/>
  <c r="I1350" i="1"/>
  <c r="I1354" i="1" s="1"/>
  <c r="Z1391" i="1"/>
  <c r="AB1391" i="1" s="1"/>
  <c r="I1426" i="1"/>
  <c r="U1426" i="1"/>
  <c r="E1436" i="1"/>
  <c r="Q1436" i="1"/>
  <c r="K1446" i="1"/>
  <c r="W1446" i="1"/>
  <c r="E1476" i="1"/>
  <c r="Q1476" i="1"/>
  <c r="L1280" i="1"/>
  <c r="L1284" i="1" s="1"/>
  <c r="L1286" i="1" s="1"/>
  <c r="X1280" i="1"/>
  <c r="X1284" i="1" s="1"/>
  <c r="X1286" i="1" s="1"/>
  <c r="D1283" i="1"/>
  <c r="Z1291" i="1"/>
  <c r="M1296" i="1"/>
  <c r="Y1296" i="1"/>
  <c r="M1304" i="1"/>
  <c r="Y1304" i="1"/>
  <c r="Y1306" i="1" s="1"/>
  <c r="M1334" i="1"/>
  <c r="M1310" i="1"/>
  <c r="M1280" i="1" s="1"/>
  <c r="Z1330" i="1"/>
  <c r="Y1334" i="1"/>
  <c r="Y1336" i="1" s="1"/>
  <c r="Y1310" i="1"/>
  <c r="Y1314" i="1" s="1"/>
  <c r="Z1331" i="1"/>
  <c r="AB1331" i="1" s="1"/>
  <c r="Z1332" i="1"/>
  <c r="Z1333" i="1"/>
  <c r="AA1333" i="1" s="1"/>
  <c r="J1336" i="1"/>
  <c r="H1344" i="1"/>
  <c r="H1346" i="1" s="1"/>
  <c r="H1310" i="1"/>
  <c r="H1314" i="1" s="1"/>
  <c r="T1344" i="1"/>
  <c r="T1310" i="1"/>
  <c r="T1314" i="1" s="1"/>
  <c r="B1346" i="1"/>
  <c r="N1346" i="1"/>
  <c r="G1352" i="1"/>
  <c r="G706" i="1" s="1"/>
  <c r="G696" i="1" s="1"/>
  <c r="G2072" i="1" s="1"/>
  <c r="G2082" i="1" s="1"/>
  <c r="S1352" i="1"/>
  <c r="S706" i="1" s="1"/>
  <c r="S696" i="1" s="1"/>
  <c r="S2072" i="1" s="1"/>
  <c r="S2082" i="1" s="1"/>
  <c r="B1366" i="1"/>
  <c r="N1366" i="1"/>
  <c r="L1374" i="1"/>
  <c r="L1376" i="1" s="1"/>
  <c r="X1374" i="1"/>
  <c r="X1376" i="1" s="1"/>
  <c r="G1376" i="1"/>
  <c r="S1376" i="1"/>
  <c r="N1384" i="1"/>
  <c r="N1386" i="1" s="1"/>
  <c r="Z1392" i="1"/>
  <c r="AA1392" i="1" s="1"/>
  <c r="Z1393" i="1"/>
  <c r="AA1393" i="1" s="1"/>
  <c r="L1396" i="1"/>
  <c r="X1396" i="1"/>
  <c r="B1416" i="1"/>
  <c r="N1416" i="1"/>
  <c r="J1426" i="1"/>
  <c r="V1426" i="1"/>
  <c r="L1446" i="1"/>
  <c r="X1446" i="1"/>
  <c r="F1456" i="1"/>
  <c r="R1456" i="1"/>
  <c r="L1486" i="1"/>
  <c r="X1486" i="1"/>
  <c r="C1346" i="1"/>
  <c r="O1346" i="1"/>
  <c r="H1364" i="1"/>
  <c r="H1350" i="1"/>
  <c r="H1354" i="1" s="1"/>
  <c r="T1364" i="1"/>
  <c r="T1350" i="1"/>
  <c r="T1354" i="1" s="1"/>
  <c r="U1384" i="1"/>
  <c r="U1386" i="1" s="1"/>
  <c r="U1350" i="1"/>
  <c r="U1354" i="1" s="1"/>
  <c r="AA1390" i="1"/>
  <c r="D1394" i="1"/>
  <c r="D1396" i="1" s="1"/>
  <c r="D1380" i="1"/>
  <c r="P1394" i="1"/>
  <c r="P1396" i="1" s="1"/>
  <c r="P1380" i="1"/>
  <c r="AA1391" i="1"/>
  <c r="G1406" i="1"/>
  <c r="S1406" i="1"/>
  <c r="C1416" i="1"/>
  <c r="O1416" i="1"/>
  <c r="G1436" i="1"/>
  <c r="S1436" i="1"/>
  <c r="AA1445" i="1"/>
  <c r="G1456" i="1"/>
  <c r="S1456" i="1"/>
  <c r="M1466" i="1"/>
  <c r="Y1466" i="1"/>
  <c r="AB1471" i="1"/>
  <c r="AA1471" i="1"/>
  <c r="G1384" i="1"/>
  <c r="G1386" i="1" s="1"/>
  <c r="G1350" i="1"/>
  <c r="S1384" i="1"/>
  <c r="S1350" i="1"/>
  <c r="S1354" i="1" s="1"/>
  <c r="Z1486" i="1"/>
  <c r="G1496" i="1"/>
  <c r="S1496" i="1"/>
  <c r="Z1272" i="1"/>
  <c r="AA1272" i="1" s="1"/>
  <c r="B1280" i="1"/>
  <c r="B1284" i="1" s="1"/>
  <c r="B1286" i="1" s="1"/>
  <c r="N1280" i="1"/>
  <c r="N1284" i="1" s="1"/>
  <c r="N1286" i="1" s="1"/>
  <c r="C1296" i="1"/>
  <c r="O1296" i="1"/>
  <c r="E1316" i="1"/>
  <c r="V1316" i="1"/>
  <c r="F1315" i="1"/>
  <c r="F1326" i="1"/>
  <c r="R1315" i="1"/>
  <c r="R1326" i="1"/>
  <c r="L1336" i="1"/>
  <c r="X1336" i="1"/>
  <c r="P1366" i="1"/>
  <c r="B1350" i="1"/>
  <c r="B1354" i="1" s="1"/>
  <c r="B1356" i="1" s="1"/>
  <c r="B1374" i="1"/>
  <c r="N1350" i="1"/>
  <c r="N1354" i="1" s="1"/>
  <c r="N1374" i="1"/>
  <c r="N1376" i="1" s="1"/>
  <c r="Z1370" i="1"/>
  <c r="Z1371" i="1"/>
  <c r="Z1373" i="1"/>
  <c r="Z1383" i="1"/>
  <c r="H1406" i="1"/>
  <c r="T1406" i="1"/>
  <c r="H1355" i="1"/>
  <c r="H1386" i="1"/>
  <c r="T1355" i="1"/>
  <c r="T1386" i="1"/>
  <c r="B1466" i="1"/>
  <c r="Z1474" i="1"/>
  <c r="AB1474" i="1" s="1"/>
  <c r="AA1470" i="1"/>
  <c r="H1476" i="1"/>
  <c r="T1476" i="1"/>
  <c r="AB1491" i="1"/>
  <c r="AA1491" i="1"/>
  <c r="W1316" i="1"/>
  <c r="AA1330" i="1"/>
  <c r="AA1331" i="1"/>
  <c r="AA1332" i="1"/>
  <c r="M1336" i="1"/>
  <c r="M1315" i="1"/>
  <c r="Z1335" i="1"/>
  <c r="Y1315" i="1"/>
  <c r="Y1316" i="1" s="1"/>
  <c r="M1355" i="1"/>
  <c r="Y1355" i="1"/>
  <c r="Z1353" i="1"/>
  <c r="C1355" i="1"/>
  <c r="O1355" i="1"/>
  <c r="Z1265" i="1"/>
  <c r="E1296" i="1"/>
  <c r="Q1296" i="1"/>
  <c r="E1304" i="1"/>
  <c r="E1306" i="1" s="1"/>
  <c r="Q1304" i="1"/>
  <c r="Q1306" i="1" s="1"/>
  <c r="Z1305" i="1"/>
  <c r="O1314" i="1"/>
  <c r="O1316" i="1" s="1"/>
  <c r="AA1313" i="1"/>
  <c r="X1316" i="1"/>
  <c r="K1324" i="1"/>
  <c r="W1324" i="1"/>
  <c r="H1326" i="1"/>
  <c r="T1326" i="1"/>
  <c r="B1336" i="1"/>
  <c r="N1336" i="1"/>
  <c r="F1366" i="1"/>
  <c r="R1366" i="1"/>
  <c r="K1376" i="1"/>
  <c r="W1376" i="1"/>
  <c r="D1385" i="1"/>
  <c r="P1385" i="1"/>
  <c r="Z1404" i="1"/>
  <c r="F1355" i="1"/>
  <c r="R1355" i="1"/>
  <c r="AB1431" i="1"/>
  <c r="AA1431" i="1"/>
  <c r="AA1450" i="1"/>
  <c r="AA1454" i="1" s="1"/>
  <c r="J1456" i="1"/>
  <c r="V1456" i="1"/>
  <c r="AA1472" i="1"/>
  <c r="D1486" i="1"/>
  <c r="P1486" i="1"/>
  <c r="J1496" i="1"/>
  <c r="V1496" i="1"/>
  <c r="D1506" i="1"/>
  <c r="P1314" i="1"/>
  <c r="P1316" i="1" s="1"/>
  <c r="U1326" i="1"/>
  <c r="Z1344" i="1"/>
  <c r="AB1344" i="1" s="1"/>
  <c r="Z1342" i="1"/>
  <c r="AA1342" i="1" s="1"/>
  <c r="G1355" i="1"/>
  <c r="G1366" i="1"/>
  <c r="S1355" i="1"/>
  <c r="S1356" i="1" s="1"/>
  <c r="S1366" i="1"/>
  <c r="AA1373" i="1"/>
  <c r="B1386" i="1"/>
  <c r="C1426" i="1"/>
  <c r="O1426" i="1"/>
  <c r="E1355" i="1"/>
  <c r="Q1355" i="1"/>
  <c r="G1304" i="1"/>
  <c r="G1306" i="1" s="1"/>
  <c r="S1304" i="1"/>
  <c r="Q1314" i="1"/>
  <c r="Q1316" i="1" s="1"/>
  <c r="K1316" i="1"/>
  <c r="Z1320" i="1"/>
  <c r="AA1320" i="1" s="1"/>
  <c r="Y1324" i="1"/>
  <c r="Y1326" i="1" s="1"/>
  <c r="Z1321" i="1"/>
  <c r="AB1321" i="1" s="1"/>
  <c r="J1326" i="1"/>
  <c r="V1326" i="1"/>
  <c r="Z1313" i="1"/>
  <c r="H1315" i="1"/>
  <c r="T1315" i="1"/>
  <c r="T1346" i="1"/>
  <c r="H1366" i="1"/>
  <c r="T1366" i="1"/>
  <c r="M1376" i="1"/>
  <c r="Y1376" i="1"/>
  <c r="D1352" i="1"/>
  <c r="AA1352" i="1" s="1"/>
  <c r="I1355" i="1"/>
  <c r="I1356" i="1" s="1"/>
  <c r="I1394" i="1"/>
  <c r="I1396" i="1" s="1"/>
  <c r="U1394" i="1"/>
  <c r="U1396" i="1" s="1"/>
  <c r="F1396" i="1"/>
  <c r="R1396" i="1"/>
  <c r="AA1400" i="1"/>
  <c r="AA1401" i="1"/>
  <c r="AA1403" i="1"/>
  <c r="H1416" i="1"/>
  <c r="T1416" i="1"/>
  <c r="AA1430" i="1"/>
  <c r="C1314" i="1"/>
  <c r="C1316" i="1" s="1"/>
  <c r="M1312" i="1"/>
  <c r="Z1322" i="1"/>
  <c r="AA1322" i="1" s="1"/>
  <c r="K1326" i="1"/>
  <c r="W1326" i="1"/>
  <c r="Z1362" i="1"/>
  <c r="AA1362" i="1" s="1"/>
  <c r="B1376" i="1"/>
  <c r="Z1375" i="1"/>
  <c r="M1406" i="1"/>
  <c r="Y1406" i="1"/>
  <c r="AA1410" i="1"/>
  <c r="Z1382" i="1"/>
  <c r="AA1382" i="1" s="1"/>
  <c r="M1352" i="1"/>
  <c r="Z1352" i="1" s="1"/>
  <c r="M1436" i="1"/>
  <c r="Y1436" i="1"/>
  <c r="Z1444" i="1"/>
  <c r="AB1444" i="1" s="1"/>
  <c r="AA1440" i="1"/>
  <c r="Z1381" i="1"/>
  <c r="AB1381" i="1" s="1"/>
  <c r="M1351" i="1"/>
  <c r="Z1351" i="1" s="1"/>
  <c r="G1446" i="1"/>
  <c r="S1446" i="1"/>
  <c r="AB1461" i="1"/>
  <c r="AA1461" i="1"/>
  <c r="AA1464" i="1" s="1"/>
  <c r="Z1484" i="1"/>
  <c r="AB1484" i="1" s="1"/>
  <c r="S1506" i="1"/>
  <c r="Z1482" i="1"/>
  <c r="AA1482" i="1" s="1"/>
  <c r="Z1490" i="1"/>
  <c r="Z1494" i="1" s="1"/>
  <c r="AB1494" i="1" s="1"/>
  <c r="Z1495" i="1"/>
  <c r="Z1496" i="1" s="1"/>
  <c r="AB1496" i="1" s="1"/>
  <c r="AA1510" i="1"/>
  <c r="G1516" i="1"/>
  <c r="S1516" i="1"/>
  <c r="J1586" i="1"/>
  <c r="AA1610" i="1"/>
  <c r="AA1614" i="1" s="1"/>
  <c r="M1624" i="1"/>
  <c r="M1626" i="1" s="1"/>
  <c r="N1654" i="1"/>
  <c r="I2073" i="1"/>
  <c r="I2083" i="1" s="1"/>
  <c r="J1380" i="1"/>
  <c r="V1380" i="1"/>
  <c r="J1385" i="1"/>
  <c r="V1385" i="1"/>
  <c r="Z1412" i="1"/>
  <c r="Z1414" i="1" s="1"/>
  <c r="AB1414" i="1" s="1"/>
  <c r="Z1420" i="1"/>
  <c r="Z1424" i="1" s="1"/>
  <c r="AB1424" i="1" s="1"/>
  <c r="Z1425" i="1"/>
  <c r="Z1426" i="1" s="1"/>
  <c r="AB1426" i="1" s="1"/>
  <c r="Z1433" i="1"/>
  <c r="Z1434" i="1" s="1"/>
  <c r="Z1441" i="1"/>
  <c r="AB1441" i="1" s="1"/>
  <c r="D1466" i="1"/>
  <c r="AA1495" i="1"/>
  <c r="M1504" i="1"/>
  <c r="M1506" i="1" s="1"/>
  <c r="AA1511" i="1"/>
  <c r="Z1513" i="1"/>
  <c r="AA1513" i="1" s="1"/>
  <c r="M1526" i="1"/>
  <c r="Z1525" i="1"/>
  <c r="Y1526" i="1"/>
  <c r="E1606" i="1"/>
  <c r="Q1606" i="1"/>
  <c r="I1616" i="1"/>
  <c r="U1616" i="1"/>
  <c r="L1624" i="1"/>
  <c r="L1570" i="1"/>
  <c r="X1624" i="1"/>
  <c r="X1570" i="1"/>
  <c r="H1636" i="1"/>
  <c r="M1651" i="1"/>
  <c r="Z1651" i="1" s="1"/>
  <c r="AB1651" i="1" s="1"/>
  <c r="Z1661" i="1"/>
  <c r="AB1661" i="1" s="1"/>
  <c r="K2072" i="1"/>
  <c r="K2082" i="1" s="1"/>
  <c r="Q2073" i="1"/>
  <c r="Q2083" i="1" s="1"/>
  <c r="M1344" i="1"/>
  <c r="M1346" i="1" s="1"/>
  <c r="K1380" i="1"/>
  <c r="W1380" i="1"/>
  <c r="D1383" i="1"/>
  <c r="K1385" i="1"/>
  <c r="W1385" i="1"/>
  <c r="D1404" i="1"/>
  <c r="D1406" i="1" s="1"/>
  <c r="F1416" i="1"/>
  <c r="R1416" i="1"/>
  <c r="M1426" i="1"/>
  <c r="Y1426" i="1"/>
  <c r="H1436" i="1"/>
  <c r="C1446" i="1"/>
  <c r="O1446" i="1"/>
  <c r="E1466" i="1"/>
  <c r="Q1466" i="1"/>
  <c r="Z1475" i="1"/>
  <c r="L1476" i="1"/>
  <c r="X1476" i="1"/>
  <c r="S1486" i="1"/>
  <c r="N1504" i="1"/>
  <c r="K1506" i="1"/>
  <c r="W1506" i="1"/>
  <c r="I1516" i="1"/>
  <c r="U1516" i="1"/>
  <c r="F1524" i="1"/>
  <c r="F1526" i="1" s="1"/>
  <c r="R1524" i="1"/>
  <c r="R1526" i="1" s="1"/>
  <c r="B1526" i="1"/>
  <c r="N1526" i="1"/>
  <c r="G1534" i="1"/>
  <c r="G1536" i="1" s="1"/>
  <c r="S1534" i="1"/>
  <c r="S1536" i="1" s="1"/>
  <c r="J1546" i="1"/>
  <c r="V1546" i="1"/>
  <c r="L1586" i="1"/>
  <c r="X1586" i="1"/>
  <c r="J1596" i="1"/>
  <c r="V1596" i="1"/>
  <c r="P1624" i="1"/>
  <c r="E1626" i="1"/>
  <c r="H1646" i="1"/>
  <c r="T1646" i="1"/>
  <c r="M1364" i="1"/>
  <c r="M1366" i="1" s="1"/>
  <c r="Y1364" i="1"/>
  <c r="Y1366" i="1" s="1"/>
  <c r="L1380" i="1"/>
  <c r="X1380" i="1"/>
  <c r="Z1405" i="1"/>
  <c r="Z1406" i="1" s="1"/>
  <c r="L1506" i="1"/>
  <c r="X1506" i="1"/>
  <c r="AA1512" i="1"/>
  <c r="V1516" i="1"/>
  <c r="AA1523" i="1"/>
  <c r="D1524" i="1"/>
  <c r="AA1540" i="1"/>
  <c r="Z1544" i="1"/>
  <c r="AB1544" i="1" s="1"/>
  <c r="AB1541" i="1"/>
  <c r="AA1541" i="1"/>
  <c r="Y1564" i="1"/>
  <c r="M1561" i="1"/>
  <c r="Y1574" i="1"/>
  <c r="Y1561" i="1"/>
  <c r="M1565" i="1"/>
  <c r="Y1576" i="1"/>
  <c r="Y1565" i="1"/>
  <c r="Y1566" i="1" s="1"/>
  <c r="AA1630" i="1"/>
  <c r="J1575" i="1"/>
  <c r="V1575" i="1"/>
  <c r="I1646" i="1"/>
  <c r="L2072" i="1"/>
  <c r="L2082" i="1" s="1"/>
  <c r="V2073" i="1"/>
  <c r="V2083" i="1" s="1"/>
  <c r="M1324" i="1"/>
  <c r="M1326" i="1" s="1"/>
  <c r="M1380" i="1"/>
  <c r="Y1380" i="1"/>
  <c r="Y1384" i="1" s="1"/>
  <c r="Y1386" i="1" s="1"/>
  <c r="M1414" i="1"/>
  <c r="M1416" i="1" s="1"/>
  <c r="Z1455" i="1"/>
  <c r="Z1456" i="1" s="1"/>
  <c r="AB1456" i="1" s="1"/>
  <c r="Z1505" i="1"/>
  <c r="H1514" i="1"/>
  <c r="H1516" i="1" s="1"/>
  <c r="T1514" i="1"/>
  <c r="T1516" i="1" s="1"/>
  <c r="D1514" i="1"/>
  <c r="D1526" i="1"/>
  <c r="P1526" i="1"/>
  <c r="AA1535" i="1"/>
  <c r="L1546" i="1"/>
  <c r="X1546" i="1"/>
  <c r="H1556" i="1"/>
  <c r="T1556" i="1"/>
  <c r="B1570" i="1"/>
  <c r="B1573" i="1"/>
  <c r="B1563" i="1" s="1"/>
  <c r="N1573" i="1"/>
  <c r="N1563" i="1" s="1"/>
  <c r="Z1594" i="1"/>
  <c r="Z1596" i="1" s="1"/>
  <c r="AB1596" i="1" s="1"/>
  <c r="H1606" i="1"/>
  <c r="T1606" i="1"/>
  <c r="L1616" i="1"/>
  <c r="X1616" i="1"/>
  <c r="Z1623" i="1"/>
  <c r="W1636" i="1"/>
  <c r="P1664" i="1"/>
  <c r="P1666" i="1" s="1"/>
  <c r="P1650" i="1"/>
  <c r="P1654" i="1" s="1"/>
  <c r="N2071" i="1"/>
  <c r="N2081" i="1" s="1"/>
  <c r="D1434" i="1"/>
  <c r="D1436" i="1" s="1"/>
  <c r="B1506" i="1"/>
  <c r="N1506" i="1"/>
  <c r="Y1546" i="1"/>
  <c r="C1565" i="1"/>
  <c r="C1566" i="1" s="1"/>
  <c r="C1576" i="1"/>
  <c r="O1565" i="1"/>
  <c r="O1566" i="1" s="1"/>
  <c r="O1576" i="1"/>
  <c r="M1596" i="1"/>
  <c r="Y1596" i="1"/>
  <c r="AB1601" i="1"/>
  <c r="AA1601" i="1"/>
  <c r="K1626" i="1"/>
  <c r="L1575" i="1"/>
  <c r="L1626" i="1"/>
  <c r="X1575" i="1"/>
  <c r="X1626" i="1"/>
  <c r="Z1345" i="1"/>
  <c r="Z1346" i="1" s="1"/>
  <c r="AB1346" i="1" s="1"/>
  <c r="Z1360" i="1"/>
  <c r="AA1360" i="1" s="1"/>
  <c r="D1364" i="1"/>
  <c r="D1366" i="1" s="1"/>
  <c r="C1380" i="1"/>
  <c r="O1380" i="1"/>
  <c r="M1394" i="1"/>
  <c r="M1396" i="1" s="1"/>
  <c r="N1464" i="1"/>
  <c r="N1466" i="1" s="1"/>
  <c r="D1484" i="1"/>
  <c r="Y1516" i="1"/>
  <c r="F1536" i="1"/>
  <c r="R1536" i="1"/>
  <c r="AB1551" i="1"/>
  <c r="AA1551" i="1"/>
  <c r="AA1554" i="1" s="1"/>
  <c r="AA1556" i="1" s="1"/>
  <c r="J1556" i="1"/>
  <c r="V1556" i="1"/>
  <c r="D1560" i="1"/>
  <c r="P1560" i="1"/>
  <c r="P1572" i="1"/>
  <c r="P1562" i="1" s="1"/>
  <c r="P2072" i="1" s="1"/>
  <c r="P2082" i="1" s="1"/>
  <c r="D1586" i="1"/>
  <c r="C2071" i="1"/>
  <c r="C2081" i="1" s="1"/>
  <c r="V2071" i="1"/>
  <c r="V2081" i="1" s="1"/>
  <c r="D1324" i="1"/>
  <c r="D1326" i="1" s="1"/>
  <c r="AA1345" i="1"/>
  <c r="Z1365" i="1"/>
  <c r="L1366" i="1"/>
  <c r="X1366" i="1"/>
  <c r="AA1435" i="1"/>
  <c r="M1444" i="1"/>
  <c r="M1446" i="1" s="1"/>
  <c r="K1514" i="1"/>
  <c r="K1516" i="1" s="1"/>
  <c r="W1514" i="1"/>
  <c r="W1516" i="1" s="1"/>
  <c r="Z1515" i="1"/>
  <c r="AA1515" i="1" s="1"/>
  <c r="C1546" i="1"/>
  <c r="O1546" i="1"/>
  <c r="E1576" i="1"/>
  <c r="E1574" i="1"/>
  <c r="E1561" i="1"/>
  <c r="Q1574" i="1"/>
  <c r="Q1561" i="1"/>
  <c r="Q1564" i="1" s="1"/>
  <c r="Q1566" i="1" s="1"/>
  <c r="B1636" i="1"/>
  <c r="AA1635" i="1"/>
  <c r="Z1325" i="1"/>
  <c r="E1380" i="1"/>
  <c r="Q1380" i="1"/>
  <c r="Z1415" i="1"/>
  <c r="AA1485" i="1"/>
  <c r="AA1493" i="1"/>
  <c r="L1514" i="1"/>
  <c r="L1516" i="1" s="1"/>
  <c r="X1514" i="1"/>
  <c r="X1516" i="1" s="1"/>
  <c r="C1516" i="1"/>
  <c r="O1516" i="1"/>
  <c r="H1526" i="1"/>
  <c r="T1526" i="1"/>
  <c r="M1534" i="1"/>
  <c r="M1536" i="1" s="1"/>
  <c r="Y1534" i="1"/>
  <c r="Y1536" i="1" s="1"/>
  <c r="H1536" i="1"/>
  <c r="T1536" i="1"/>
  <c r="F1586" i="1"/>
  <c r="P1626" i="1"/>
  <c r="F1380" i="1"/>
  <c r="R1380" i="1"/>
  <c r="D1381" i="1"/>
  <c r="H1434" i="1"/>
  <c r="T1434" i="1"/>
  <c r="T1436" i="1" s="1"/>
  <c r="Z1465" i="1"/>
  <c r="Z1466" i="1" s="1"/>
  <c r="AB1466" i="1" s="1"/>
  <c r="Z1473" i="1"/>
  <c r="AA1473" i="1" s="1"/>
  <c r="G1484" i="1"/>
  <c r="G1486" i="1" s="1"/>
  <c r="S1484" i="1"/>
  <c r="F1506" i="1"/>
  <c r="R1506" i="1"/>
  <c r="M1514" i="1"/>
  <c r="M1516" i="1" s="1"/>
  <c r="D1516" i="1"/>
  <c r="M1524" i="1"/>
  <c r="Y1524" i="1"/>
  <c r="Z1563" i="1"/>
  <c r="AA1563" i="1" s="1"/>
  <c r="G1565" i="1"/>
  <c r="S1565" i="1"/>
  <c r="AA1605" i="1"/>
  <c r="Q1626" i="1"/>
  <c r="H1571" i="1"/>
  <c r="H1561" i="1" s="1"/>
  <c r="H1624" i="1"/>
  <c r="H1626" i="1" s="1"/>
  <c r="T1571" i="1"/>
  <c r="T1561" i="1" s="1"/>
  <c r="T2071" i="1" s="1"/>
  <c r="T2081" i="1" s="1"/>
  <c r="T1624" i="1"/>
  <c r="T1626" i="1" s="1"/>
  <c r="AA1642" i="1"/>
  <c r="V2072" i="1"/>
  <c r="V2082" i="1" s="1"/>
  <c r="Z1395" i="1"/>
  <c r="AA1395" i="1" s="1"/>
  <c r="B1514" i="1"/>
  <c r="B1516" i="1" s="1"/>
  <c r="N1514" i="1"/>
  <c r="N1516" i="1" s="1"/>
  <c r="Z1520" i="1"/>
  <c r="AA1520" i="1" s="1"/>
  <c r="Z1521" i="1"/>
  <c r="J1526" i="1"/>
  <c r="V1526" i="1"/>
  <c r="F1546" i="1"/>
  <c r="R1546" i="1"/>
  <c r="B1556" i="1"/>
  <c r="B1606" i="1"/>
  <c r="N1606" i="1"/>
  <c r="AA1623" i="1"/>
  <c r="I1624" i="1"/>
  <c r="I1570" i="1"/>
  <c r="U1624" i="1"/>
  <c r="U1570" i="1"/>
  <c r="H1506" i="1"/>
  <c r="T1506" i="1"/>
  <c r="C1524" i="1"/>
  <c r="C1526" i="1" s="1"/>
  <c r="O1524" i="1"/>
  <c r="O1526" i="1" s="1"/>
  <c r="AA1531" i="1"/>
  <c r="G1546" i="1"/>
  <c r="S1546" i="1"/>
  <c r="E1564" i="1"/>
  <c r="E1566" i="1" s="1"/>
  <c r="Q1576" i="1"/>
  <c r="I1575" i="1"/>
  <c r="G1596" i="1"/>
  <c r="S1596" i="1"/>
  <c r="X2072" i="1"/>
  <c r="X2082" i="1" s="1"/>
  <c r="Z1530" i="1"/>
  <c r="Z1534" i="1" s="1"/>
  <c r="AB1534" i="1" s="1"/>
  <c r="K1560" i="1"/>
  <c r="K1564" i="1" s="1"/>
  <c r="K1566" i="1" s="1"/>
  <c r="W1560" i="1"/>
  <c r="W1564" i="1" s="1"/>
  <c r="W1566" i="1" s="1"/>
  <c r="Z1583" i="1"/>
  <c r="AA1583" i="1" s="1"/>
  <c r="G1586" i="1"/>
  <c r="S1586" i="1"/>
  <c r="N1596" i="1"/>
  <c r="AA1632" i="1"/>
  <c r="J1636" i="1"/>
  <c r="Z1640" i="1"/>
  <c r="Z1645" i="1"/>
  <c r="Q1656" i="1"/>
  <c r="J1664" i="1"/>
  <c r="T1655" i="1"/>
  <c r="G1674" i="1"/>
  <c r="S1674" i="1"/>
  <c r="S1676" i="1" s="1"/>
  <c r="E1674" i="1"/>
  <c r="E1676" i="1" s="1"/>
  <c r="Q1674" i="1"/>
  <c r="Q1676" i="1" s="1"/>
  <c r="C1674" i="1"/>
  <c r="U2071" i="1"/>
  <c r="U2081" i="1" s="1"/>
  <c r="W2072" i="1"/>
  <c r="W2082" i="1" s="1"/>
  <c r="X1685" i="1"/>
  <c r="F1690" i="1"/>
  <c r="X1704" i="1"/>
  <c r="X1691" i="1"/>
  <c r="Q1695" i="1"/>
  <c r="X1706" i="1"/>
  <c r="AA1740" i="1"/>
  <c r="AA1760" i="1"/>
  <c r="M1544" i="1"/>
  <c r="M1546" i="1" s="1"/>
  <c r="M1584" i="1"/>
  <c r="Y1584" i="1"/>
  <c r="B1620" i="1"/>
  <c r="B1624" i="1" s="1"/>
  <c r="N1620" i="1"/>
  <c r="N1570" i="1" s="1"/>
  <c r="B1625" i="1"/>
  <c r="N1625" i="1"/>
  <c r="Z1633" i="1"/>
  <c r="AA1633" i="1" s="1"/>
  <c r="L1634" i="1"/>
  <c r="L1636" i="1" s="1"/>
  <c r="X1634" i="1"/>
  <c r="I1636" i="1"/>
  <c r="U1636" i="1"/>
  <c r="J1654" i="1"/>
  <c r="J1656" i="1" s="1"/>
  <c r="C1664" i="1"/>
  <c r="C1666" i="1" s="1"/>
  <c r="K1664" i="1"/>
  <c r="F1666" i="1"/>
  <c r="F1655" i="1"/>
  <c r="F1656" i="1" s="1"/>
  <c r="AA1673" i="1"/>
  <c r="D1663" i="1"/>
  <c r="D1674" i="1"/>
  <c r="D1676" i="1" s="1"/>
  <c r="Z1675" i="1"/>
  <c r="M1665" i="1"/>
  <c r="Y1665" i="1"/>
  <c r="Y2071" i="1"/>
  <c r="Y2081" i="1" s="1"/>
  <c r="J1694" i="1"/>
  <c r="J1680" i="1"/>
  <c r="J2071" i="1"/>
  <c r="J2081" i="1" s="1"/>
  <c r="B1685" i="1"/>
  <c r="AB1725" i="1"/>
  <c r="AB1765" i="1"/>
  <c r="AA1765" i="1"/>
  <c r="D1556" i="1"/>
  <c r="B1584" i="1"/>
  <c r="B1586" i="1" s="1"/>
  <c r="N1584" i="1"/>
  <c r="N1586" i="1" s="1"/>
  <c r="M1634" i="1"/>
  <c r="M1636" i="1" s="1"/>
  <c r="Y1634" i="1"/>
  <c r="Y1636" i="1" s="1"/>
  <c r="Z1641" i="1"/>
  <c r="K1654" i="1"/>
  <c r="C1655" i="1"/>
  <c r="C1656" i="1" s="1"/>
  <c r="S1664" i="1"/>
  <c r="S1650" i="1"/>
  <c r="S1654" i="1" s="1"/>
  <c r="V1666" i="1"/>
  <c r="I1674" i="1"/>
  <c r="I1676" i="1" s="1"/>
  <c r="U1674" i="1"/>
  <c r="U1676" i="1" s="1"/>
  <c r="N1676" i="1"/>
  <c r="T2072" i="1"/>
  <c r="T2082" i="1" s="1"/>
  <c r="V1706" i="1"/>
  <c r="H2071" i="1"/>
  <c r="H2081" i="1" s="1"/>
  <c r="B1726" i="1"/>
  <c r="N1726" i="1"/>
  <c r="H1570" i="1"/>
  <c r="T1570" i="1"/>
  <c r="N1572" i="1"/>
  <c r="N1562" i="1" s="1"/>
  <c r="Z1600" i="1"/>
  <c r="N1634" i="1"/>
  <c r="N1636" i="1" s="1"/>
  <c r="D1644" i="1"/>
  <c r="P1644" i="1"/>
  <c r="P1646" i="1" s="1"/>
  <c r="D1646" i="1"/>
  <c r="T1660" i="1"/>
  <c r="O1662" i="1"/>
  <c r="O1652" i="1" s="1"/>
  <c r="Z1652" i="1" s="1"/>
  <c r="AA1652" i="1" s="1"/>
  <c r="H1655" i="1"/>
  <c r="H1656" i="1" s="1"/>
  <c r="C1676" i="1"/>
  <c r="O1676" i="1"/>
  <c r="O2073" i="1"/>
  <c r="O2083" i="1" s="1"/>
  <c r="K2071" i="1"/>
  <c r="U2072" i="1"/>
  <c r="U2082" i="1" s="1"/>
  <c r="G1695" i="1"/>
  <c r="S1695" i="1"/>
  <c r="AB1730" i="1"/>
  <c r="AA1730" i="1"/>
  <c r="Z1734" i="1"/>
  <c r="AB1734" i="1" s="1"/>
  <c r="AB1750" i="1"/>
  <c r="Z1754" i="1"/>
  <c r="AB1754" i="1" s="1"/>
  <c r="AA1751" i="1"/>
  <c r="AB1751" i="1"/>
  <c r="Z1580" i="1"/>
  <c r="D1584" i="1"/>
  <c r="P1584" i="1"/>
  <c r="P1586" i="1" s="1"/>
  <c r="Z1642" i="1"/>
  <c r="E1656" i="1"/>
  <c r="U1654" i="1"/>
  <c r="U1656" i="1" s="1"/>
  <c r="R1664" i="1"/>
  <c r="R1666" i="1" s="1"/>
  <c r="B2071" i="1"/>
  <c r="B2081" i="1" s="1"/>
  <c r="B2072" i="1"/>
  <c r="B2082" i="1" s="1"/>
  <c r="H2073" i="1"/>
  <c r="H2083" i="1" s="1"/>
  <c r="O1704" i="1"/>
  <c r="O1690" i="1"/>
  <c r="L1704" i="1"/>
  <c r="L1706" i="1" s="1"/>
  <c r="L1691" i="1"/>
  <c r="E1695" i="1"/>
  <c r="H1695" i="1"/>
  <c r="T1695" i="1"/>
  <c r="AB1731" i="1"/>
  <c r="AA1731" i="1"/>
  <c r="AB1770" i="1"/>
  <c r="AA1770" i="1"/>
  <c r="Z1545" i="1"/>
  <c r="Z1553" i="1"/>
  <c r="AA1553" i="1" s="1"/>
  <c r="D1572" i="1"/>
  <c r="AA1580" i="1"/>
  <c r="Z1585" i="1"/>
  <c r="Z1593" i="1"/>
  <c r="AA1593" i="1" s="1"/>
  <c r="AA1594" i="1" s="1"/>
  <c r="AA1596" i="1" s="1"/>
  <c r="F1620" i="1"/>
  <c r="R1620" i="1"/>
  <c r="D1621" i="1"/>
  <c r="D1624" i="1" s="1"/>
  <c r="D1626" i="1" s="1"/>
  <c r="M1622" i="1"/>
  <c r="F1625" i="1"/>
  <c r="R1644" i="1"/>
  <c r="R1646" i="1" s="1"/>
  <c r="G1664" i="1"/>
  <c r="G1650" i="1"/>
  <c r="G1654" i="1" s="1"/>
  <c r="G1656" i="1" s="1"/>
  <c r="U1664" i="1"/>
  <c r="U1666" i="1" s="1"/>
  <c r="J1666" i="1"/>
  <c r="L1674" i="1"/>
  <c r="L1660" i="1"/>
  <c r="X1674" i="1"/>
  <c r="X1676" i="1" s="1"/>
  <c r="X1660" i="1"/>
  <c r="N1674" i="1"/>
  <c r="F2072" i="1"/>
  <c r="F2082" i="1" s="1"/>
  <c r="Q2072" i="1"/>
  <c r="Q2082" i="1" s="1"/>
  <c r="P1704" i="1"/>
  <c r="P1706" i="1" s="1"/>
  <c r="K1714" i="1"/>
  <c r="K1716" i="1" s="1"/>
  <c r="K1700" i="1"/>
  <c r="W1714" i="1"/>
  <c r="W1716" i="1" s="1"/>
  <c r="W1700" i="1"/>
  <c r="K2073" i="1"/>
  <c r="K2083" i="1" s="1"/>
  <c r="W2073" i="1"/>
  <c r="W2083" i="1" s="1"/>
  <c r="I1716" i="1"/>
  <c r="U1716" i="1"/>
  <c r="E1746" i="1"/>
  <c r="Q1746" i="1"/>
  <c r="K1756" i="1"/>
  <c r="W1756" i="1"/>
  <c r="Z1784" i="1"/>
  <c r="AB1784" i="1" s="1"/>
  <c r="F1584" i="1"/>
  <c r="R1584" i="1"/>
  <c r="R1586" i="1" s="1"/>
  <c r="M1586" i="1"/>
  <c r="Y1586" i="1"/>
  <c r="E1634" i="1"/>
  <c r="Q1634" i="1"/>
  <c r="H1664" i="1"/>
  <c r="H1666" i="1" s="1"/>
  <c r="H1650" i="1"/>
  <c r="H1654" i="1" s="1"/>
  <c r="N1666" i="1"/>
  <c r="M1674" i="1"/>
  <c r="M1676" i="1" s="1"/>
  <c r="M1660" i="1"/>
  <c r="Y1674" i="1"/>
  <c r="Y1676" i="1" s="1"/>
  <c r="Y1660" i="1"/>
  <c r="J2072" i="1"/>
  <c r="J2082" i="1" s="1"/>
  <c r="J2073" i="1"/>
  <c r="J2083" i="1" s="1"/>
  <c r="V1694" i="1"/>
  <c r="V1696" i="1" s="1"/>
  <c r="V1680" i="1"/>
  <c r="R2073" i="1"/>
  <c r="R2083" i="1" s="1"/>
  <c r="AA1754" i="1"/>
  <c r="B1776" i="1"/>
  <c r="N1776" i="1"/>
  <c r="N1554" i="1"/>
  <c r="N1556" i="1" s="1"/>
  <c r="Z1581" i="1"/>
  <c r="AB1581" i="1" s="1"/>
  <c r="N1594" i="1"/>
  <c r="D1614" i="1"/>
  <c r="D1616" i="1" s="1"/>
  <c r="F1621" i="1"/>
  <c r="F1571" i="1" s="1"/>
  <c r="F1561" i="1" s="1"/>
  <c r="C1636" i="1"/>
  <c r="O1636" i="1"/>
  <c r="I1660" i="1"/>
  <c r="B1664" i="1"/>
  <c r="N1664" i="1"/>
  <c r="Z1670" i="1"/>
  <c r="P1674" i="1"/>
  <c r="P1676" i="1" s="1"/>
  <c r="G1676" i="1"/>
  <c r="I2071" i="1"/>
  <c r="I2081" i="1" s="1"/>
  <c r="L1685" i="1"/>
  <c r="R1704" i="1"/>
  <c r="R1690" i="1"/>
  <c r="I2072" i="1"/>
  <c r="I2082" i="1" s="1"/>
  <c r="S2073" i="1"/>
  <c r="S2083" i="1" s="1"/>
  <c r="AB1710" i="1"/>
  <c r="AA1710" i="1"/>
  <c r="AA1714" i="1" s="1"/>
  <c r="Z1714" i="1"/>
  <c r="AB1714" i="1" s="1"/>
  <c r="M1692" i="1"/>
  <c r="Y2072" i="1"/>
  <c r="Y2082" i="1" s="1"/>
  <c r="Y2073" i="1"/>
  <c r="Y2083" i="1" s="1"/>
  <c r="G1726" i="1"/>
  <c r="S1726" i="1"/>
  <c r="Y1736" i="1"/>
  <c r="AB1755" i="1"/>
  <c r="AA1755" i="1"/>
  <c r="AA1756" i="1" s="1"/>
  <c r="C1776" i="1"/>
  <c r="AB1831" i="1"/>
  <c r="AA1831" i="1"/>
  <c r="C1586" i="1"/>
  <c r="O1586" i="1"/>
  <c r="Z1615" i="1"/>
  <c r="Z1616" i="1" s="1"/>
  <c r="G1621" i="1"/>
  <c r="G1571" i="1" s="1"/>
  <c r="S1621" i="1"/>
  <c r="Z1621" i="1" s="1"/>
  <c r="AB1621" i="1" s="1"/>
  <c r="I1625" i="1"/>
  <c r="U1625" i="1"/>
  <c r="D1636" i="1"/>
  <c r="P1636" i="1"/>
  <c r="V1636" i="1"/>
  <c r="I1644" i="1"/>
  <c r="U1644" i="1"/>
  <c r="U1646" i="1" s="1"/>
  <c r="B1650" i="1"/>
  <c r="B1654" i="1" s="1"/>
  <c r="B1656" i="1" s="1"/>
  <c r="G1666" i="1"/>
  <c r="Z1671" i="1"/>
  <c r="AB1671" i="1" s="1"/>
  <c r="L1676" i="1"/>
  <c r="P2073" i="1"/>
  <c r="P2083" i="1" s="1"/>
  <c r="V1704" i="1"/>
  <c r="H1766" i="1"/>
  <c r="T1766" i="1"/>
  <c r="D1554" i="1"/>
  <c r="D1594" i="1"/>
  <c r="D1596" i="1" s="1"/>
  <c r="J1620" i="1"/>
  <c r="J1624" i="1" s="1"/>
  <c r="J1626" i="1" s="1"/>
  <c r="V1620" i="1"/>
  <c r="V1624" i="1" s="1"/>
  <c r="V1626" i="1" s="1"/>
  <c r="E1636" i="1"/>
  <c r="Q1636" i="1"/>
  <c r="J1646" i="1"/>
  <c r="V1646" i="1"/>
  <c r="C1650" i="1"/>
  <c r="C1654" i="1" s="1"/>
  <c r="V1654" i="1"/>
  <c r="V1656" i="1" s="1"/>
  <c r="N1655" i="1"/>
  <c r="N1656" i="1" s="1"/>
  <c r="M1663" i="1"/>
  <c r="E1664" i="1"/>
  <c r="E1666" i="1" s="1"/>
  <c r="B1666" i="1"/>
  <c r="AA1670" i="1"/>
  <c r="T2073" i="1"/>
  <c r="T2083" i="1" s="1"/>
  <c r="C2072" i="1"/>
  <c r="C2082" i="1" s="1"/>
  <c r="C1704" i="1"/>
  <c r="C1690" i="1"/>
  <c r="AA1720" i="1"/>
  <c r="AA1724" i="1" s="1"/>
  <c r="AA1726" i="1" s="1"/>
  <c r="Z1724" i="1"/>
  <c r="AB1724" i="1" s="1"/>
  <c r="AB1720" i="1"/>
  <c r="Z1744" i="1"/>
  <c r="AB1740" i="1"/>
  <c r="AB1741" i="1"/>
  <c r="AA1741" i="1"/>
  <c r="AB1760" i="1"/>
  <c r="J1584" i="1"/>
  <c r="V1584" i="1"/>
  <c r="V1586" i="1" s="1"/>
  <c r="X1636" i="1"/>
  <c r="K1646" i="1"/>
  <c r="W1646" i="1"/>
  <c r="W1654" i="1"/>
  <c r="R1655" i="1"/>
  <c r="R1656" i="1" s="1"/>
  <c r="O2071" i="1"/>
  <c r="O2081" i="1" s="1"/>
  <c r="R2072" i="1"/>
  <c r="R2082" i="1" s="1"/>
  <c r="U2073" i="1"/>
  <c r="U2083" i="1" s="1"/>
  <c r="D1682" i="1"/>
  <c r="C2073" i="1"/>
  <c r="C2083" i="1" s="1"/>
  <c r="F2073" i="1"/>
  <c r="F2083" i="1" s="1"/>
  <c r="P2071" i="1"/>
  <c r="P2081" i="1" s="1"/>
  <c r="D1756" i="1"/>
  <c r="L1646" i="1"/>
  <c r="X1646" i="1"/>
  <c r="P1656" i="1"/>
  <c r="AA1661" i="1"/>
  <c r="D1651" i="1"/>
  <c r="Z1662" i="1"/>
  <c r="AA1662" i="1" s="1"/>
  <c r="S1665" i="1"/>
  <c r="B1674" i="1"/>
  <c r="B1676" i="1" s="1"/>
  <c r="K1676" i="1"/>
  <c r="K1665" i="1"/>
  <c r="W1676" i="1"/>
  <c r="W1665" i="1"/>
  <c r="Q1680" i="1"/>
  <c r="E2072" i="1"/>
  <c r="E2082" i="1" s="1"/>
  <c r="W2071" i="1"/>
  <c r="C1716" i="1"/>
  <c r="O1716" i="1"/>
  <c r="K1726" i="1"/>
  <c r="W1726" i="1"/>
  <c r="E1736" i="1"/>
  <c r="Q1736" i="1"/>
  <c r="K1746" i="1"/>
  <c r="W1746" i="1"/>
  <c r="E1756" i="1"/>
  <c r="Q1756" i="1"/>
  <c r="M1714" i="1"/>
  <c r="M1716" i="1" s="1"/>
  <c r="G1716" i="1"/>
  <c r="S1716" i="1"/>
  <c r="L1726" i="1"/>
  <c r="X1726" i="1"/>
  <c r="D1744" i="1"/>
  <c r="D1746" i="1" s="1"/>
  <c r="Z1771" i="1"/>
  <c r="AB1771" i="1" s="1"/>
  <c r="I1784" i="1"/>
  <c r="U1784" i="1"/>
  <c r="Z1800" i="1"/>
  <c r="M1806" i="1"/>
  <c r="Y1806" i="1"/>
  <c r="Z1811" i="1"/>
  <c r="AB1811" i="1" s="1"/>
  <c r="AA1821" i="1"/>
  <c r="Z1823" i="1"/>
  <c r="AA1823" i="1" s="1"/>
  <c r="AA1832" i="1"/>
  <c r="AA1833" i="1"/>
  <c r="AA1873" i="1"/>
  <c r="N1876" i="1"/>
  <c r="B1690" i="1"/>
  <c r="N1690" i="1"/>
  <c r="M1695" i="1"/>
  <c r="Y1695" i="1"/>
  <c r="J1696" i="1"/>
  <c r="G1700" i="1"/>
  <c r="S1700" i="1"/>
  <c r="D1701" i="1"/>
  <c r="D1704" i="1" s="1"/>
  <c r="D1706" i="1" s="1"/>
  <c r="F1705" i="1"/>
  <c r="R1705" i="1"/>
  <c r="C1706" i="1"/>
  <c r="O1706" i="1"/>
  <c r="H1716" i="1"/>
  <c r="T1716" i="1"/>
  <c r="Z1745" i="1"/>
  <c r="AA1745" i="1" s="1"/>
  <c r="D1776" i="1"/>
  <c r="P1776" i="1"/>
  <c r="M1794" i="1"/>
  <c r="M1796" i="1" s="1"/>
  <c r="Z1790" i="1"/>
  <c r="Y1794" i="1"/>
  <c r="Y1796" i="1" s="1"/>
  <c r="Z1795" i="1"/>
  <c r="AA1795" i="1" s="1"/>
  <c r="Z1801" i="1"/>
  <c r="AB1801" i="1" s="1"/>
  <c r="Z1802" i="1"/>
  <c r="B1806" i="1"/>
  <c r="N1806" i="1"/>
  <c r="Z1805" i="1"/>
  <c r="Z1812" i="1"/>
  <c r="AA1812" i="1" s="1"/>
  <c r="AA1822" i="1"/>
  <c r="E1826" i="1"/>
  <c r="Q1826" i="1"/>
  <c r="S1836" i="1"/>
  <c r="Z1841" i="1"/>
  <c r="J1846" i="1"/>
  <c r="V1846" i="1"/>
  <c r="AB1885" i="1"/>
  <c r="N1695" i="1"/>
  <c r="H1700" i="1"/>
  <c r="T1700" i="1"/>
  <c r="E1701" i="1"/>
  <c r="Q1701" i="1"/>
  <c r="Z1701" i="1" s="1"/>
  <c r="AB1701" i="1" s="1"/>
  <c r="N1702" i="1"/>
  <c r="N1692" i="1" s="1"/>
  <c r="N1682" i="1" s="1"/>
  <c r="M1734" i="1"/>
  <c r="M1736" i="1" s="1"/>
  <c r="D1764" i="1"/>
  <c r="D1766" i="1" s="1"/>
  <c r="G1774" i="1"/>
  <c r="G1776" i="1" s="1"/>
  <c r="S1774" i="1"/>
  <c r="S1776" i="1" s="1"/>
  <c r="N1774" i="1"/>
  <c r="E1776" i="1"/>
  <c r="Q1776" i="1"/>
  <c r="B1794" i="1"/>
  <c r="B1796" i="1" s="1"/>
  <c r="N1794" i="1"/>
  <c r="N1796" i="1"/>
  <c r="AA1802" i="1"/>
  <c r="F1814" i="1"/>
  <c r="F1816" i="1" s="1"/>
  <c r="R1814" i="1"/>
  <c r="Z1813" i="1"/>
  <c r="D1814" i="1"/>
  <c r="D1816" i="1" s="1"/>
  <c r="E1816" i="1"/>
  <c r="Q1816" i="1"/>
  <c r="AA1894" i="1"/>
  <c r="D1690" i="1"/>
  <c r="P1690" i="1"/>
  <c r="M1691" i="1"/>
  <c r="I1700" i="1"/>
  <c r="U1700" i="1"/>
  <c r="F1701" i="1"/>
  <c r="F1691" i="1" s="1"/>
  <c r="F1681" i="1" s="1"/>
  <c r="F2071" i="1" s="1"/>
  <c r="F2081" i="1" s="1"/>
  <c r="R1701" i="1"/>
  <c r="R1691" i="1" s="1"/>
  <c r="R1681" i="1" s="1"/>
  <c r="R2071" i="1" s="1"/>
  <c r="R2081" i="1" s="1"/>
  <c r="M1703" i="1"/>
  <c r="F1776" i="1"/>
  <c r="R1776" i="1"/>
  <c r="L1784" i="1"/>
  <c r="L1786" i="1" s="1"/>
  <c r="X1784" i="1"/>
  <c r="X1786" i="1" s="1"/>
  <c r="M1784" i="1"/>
  <c r="M1786" i="1" s="1"/>
  <c r="F1786" i="1"/>
  <c r="R1786" i="1"/>
  <c r="Z1792" i="1"/>
  <c r="AA1792" i="1" s="1"/>
  <c r="C1796" i="1"/>
  <c r="O1796" i="1"/>
  <c r="D1806" i="1"/>
  <c r="P1806" i="1"/>
  <c r="G1814" i="1"/>
  <c r="S1814" i="1"/>
  <c r="R1816" i="1"/>
  <c r="G1824" i="1"/>
  <c r="S1824" i="1"/>
  <c r="S1826" i="1" s="1"/>
  <c r="G1826" i="1"/>
  <c r="I1834" i="1"/>
  <c r="I1836" i="1" s="1"/>
  <c r="U1834" i="1"/>
  <c r="U1836" i="1" s="1"/>
  <c r="AA1842" i="1"/>
  <c r="D1844" i="1"/>
  <c r="S1866" i="1"/>
  <c r="Z1715" i="1"/>
  <c r="J1724" i="1"/>
  <c r="J1726" i="1" s="1"/>
  <c r="V1724" i="1"/>
  <c r="V1726" i="1" s="1"/>
  <c r="M1754" i="1"/>
  <c r="M1756" i="1" s="1"/>
  <c r="AA1790" i="1"/>
  <c r="D1794" i="1"/>
  <c r="D1796" i="1" s="1"/>
  <c r="P1796" i="1"/>
  <c r="AA1801" i="1"/>
  <c r="AA1813" i="1"/>
  <c r="G1816" i="1"/>
  <c r="S1816" i="1"/>
  <c r="J1836" i="1"/>
  <c r="V1836" i="1"/>
  <c r="Z1761" i="1"/>
  <c r="AB1780" i="1"/>
  <c r="AA1791" i="1"/>
  <c r="AA1803" i="1"/>
  <c r="Z1735" i="1"/>
  <c r="K1774" i="1"/>
  <c r="K1776" i="1" s="1"/>
  <c r="W1774" i="1"/>
  <c r="W1776" i="1" s="1"/>
  <c r="I1776" i="1"/>
  <c r="U1776" i="1"/>
  <c r="C1784" i="1"/>
  <c r="C1786" i="1" s="1"/>
  <c r="O1784" i="1"/>
  <c r="O1786" i="1" s="1"/>
  <c r="I1786" i="1"/>
  <c r="U1786" i="1"/>
  <c r="G1806" i="1"/>
  <c r="S1806" i="1"/>
  <c r="I1816" i="1"/>
  <c r="U1816" i="1"/>
  <c r="J1826" i="1"/>
  <c r="V1826" i="1"/>
  <c r="L1836" i="1"/>
  <c r="X1836" i="1"/>
  <c r="S1886" i="1"/>
  <c r="M1700" i="1"/>
  <c r="Y1700" i="1"/>
  <c r="M1724" i="1"/>
  <c r="M1726" i="1" s="1"/>
  <c r="D1754" i="1"/>
  <c r="L1774" i="1"/>
  <c r="L1776" i="1" s="1"/>
  <c r="X1774" i="1"/>
  <c r="X1776" i="1" s="1"/>
  <c r="AA1780" i="1"/>
  <c r="D1784" i="1"/>
  <c r="D1786" i="1" s="1"/>
  <c r="P1784" i="1"/>
  <c r="P1786" i="1" s="1"/>
  <c r="V1786" i="1"/>
  <c r="AA1793" i="1"/>
  <c r="I1804" i="1"/>
  <c r="U1804" i="1"/>
  <c r="U1806" i="1" s="1"/>
  <c r="K1814" i="1"/>
  <c r="K1816" i="1" s="1"/>
  <c r="W1814" i="1"/>
  <c r="W1816" i="1" s="1"/>
  <c r="K1824" i="1"/>
  <c r="W1824" i="1"/>
  <c r="W1826" i="1" s="1"/>
  <c r="K1826" i="1"/>
  <c r="Z1830" i="1"/>
  <c r="M1834" i="1"/>
  <c r="M1836" i="1" s="1"/>
  <c r="D1846" i="1"/>
  <c r="AA1851" i="1"/>
  <c r="B1856" i="1"/>
  <c r="AB1855" i="1"/>
  <c r="AB1861" i="1"/>
  <c r="AA1861" i="1"/>
  <c r="E1784" i="1"/>
  <c r="E1786" i="1" s="1"/>
  <c r="Q1784" i="1"/>
  <c r="Q1786" i="1" s="1"/>
  <c r="AA1781" i="1"/>
  <c r="Z1783" i="1"/>
  <c r="AA1783" i="1" s="1"/>
  <c r="K1786" i="1"/>
  <c r="W1786" i="1"/>
  <c r="H1794" i="1"/>
  <c r="T1794" i="1"/>
  <c r="H1796" i="1"/>
  <c r="T1796" i="1"/>
  <c r="I1806" i="1"/>
  <c r="L1814" i="1"/>
  <c r="X1814" i="1"/>
  <c r="L1824" i="1"/>
  <c r="X1824" i="1"/>
  <c r="L1826" i="1"/>
  <c r="X1826" i="1"/>
  <c r="Z1835" i="1"/>
  <c r="AA1835" i="1" s="1"/>
  <c r="E1846" i="1"/>
  <c r="Q1846" i="1"/>
  <c r="G1906" i="1"/>
  <c r="I1796" i="1"/>
  <c r="U1796" i="1"/>
  <c r="L1816" i="1"/>
  <c r="X1816" i="1"/>
  <c r="Z1820" i="1"/>
  <c r="M1824" i="1"/>
  <c r="M1826" i="1" s="1"/>
  <c r="C1836" i="1"/>
  <c r="O1836" i="1"/>
  <c r="C1774" i="1"/>
  <c r="O1774" i="1"/>
  <c r="O1776" i="1" s="1"/>
  <c r="M1776" i="1"/>
  <c r="Y1776" i="1"/>
  <c r="Z1785" i="1"/>
  <c r="Z1810" i="1"/>
  <c r="B1826" i="1"/>
  <c r="N1826" i="1"/>
  <c r="D1836" i="1"/>
  <c r="P1836" i="1"/>
  <c r="AB1865" i="1"/>
  <c r="AB1871" i="1"/>
  <c r="AA1871" i="1"/>
  <c r="Z1775" i="1"/>
  <c r="B1786" i="1"/>
  <c r="N1786" i="1"/>
  <c r="K1796" i="1"/>
  <c r="B1816" i="1"/>
  <c r="N1816" i="1"/>
  <c r="Z1815" i="1"/>
  <c r="E1836" i="1"/>
  <c r="Q1836" i="1"/>
  <c r="R1856" i="1"/>
  <c r="AB1881" i="1"/>
  <c r="AA1881" i="1"/>
  <c r="L1886" i="1"/>
  <c r="AA1820" i="1"/>
  <c r="Z1825" i="1"/>
  <c r="L1846" i="1"/>
  <c r="X1846" i="1"/>
  <c r="AA1852" i="1"/>
  <c r="E1856" i="1"/>
  <c r="Q1856" i="1"/>
  <c r="F1864" i="1"/>
  <c r="F1866" i="1" s="1"/>
  <c r="R1864" i="1"/>
  <c r="R1866" i="1" s="1"/>
  <c r="N1864" i="1"/>
  <c r="N1866" i="1" s="1"/>
  <c r="D1874" i="1"/>
  <c r="D1876" i="1" s="1"/>
  <c r="P1874" i="1"/>
  <c r="P1876" i="1" s="1"/>
  <c r="B1884" i="1"/>
  <c r="B1886" i="1" s="1"/>
  <c r="N1884" i="1"/>
  <c r="N1886" i="1" s="1"/>
  <c r="AA1901" i="1"/>
  <c r="AA1904" i="1" s="1"/>
  <c r="AA1906" i="1" s="1"/>
  <c r="B1906" i="1"/>
  <c r="Z1914" i="1"/>
  <c r="Z1934" i="1"/>
  <c r="AB1934" i="1" s="1"/>
  <c r="AB2001" i="1"/>
  <c r="AA2001" i="1"/>
  <c r="AA2004" i="1" s="1"/>
  <c r="AA2006" i="1" s="1"/>
  <c r="Z2004" i="1"/>
  <c r="Z1840" i="1"/>
  <c r="K1854" i="1"/>
  <c r="K1856" i="1" s="1"/>
  <c r="W1854" i="1"/>
  <c r="W1856" i="1" s="1"/>
  <c r="AA1853" i="1"/>
  <c r="AA1865" i="1"/>
  <c r="M1874" i="1"/>
  <c r="M1876" i="1" s="1"/>
  <c r="Z1875" i="1"/>
  <c r="AB1901" i="1"/>
  <c r="C1906" i="1"/>
  <c r="AA1935" i="1"/>
  <c r="Z1936" i="1"/>
  <c r="AB1936" i="1" s="1"/>
  <c r="N1846" i="1"/>
  <c r="Z1845" i="1"/>
  <c r="D1854" i="1"/>
  <c r="D1856" i="1" s="1"/>
  <c r="G1856" i="1"/>
  <c r="S1856" i="1"/>
  <c r="AA1862" i="1"/>
  <c r="E1866" i="1"/>
  <c r="Q1866" i="1"/>
  <c r="Z1872" i="1"/>
  <c r="Z1874" i="1" s="1"/>
  <c r="AB1874" i="1" s="1"/>
  <c r="C1876" i="1"/>
  <c r="O1876" i="1"/>
  <c r="Z1906" i="1"/>
  <c r="AB1906" i="1" s="1"/>
  <c r="AA1961" i="1"/>
  <c r="AA1964" i="1" s="1"/>
  <c r="Z1994" i="1"/>
  <c r="AB1994" i="1" s="1"/>
  <c r="AA1845" i="1"/>
  <c r="M1854" i="1"/>
  <c r="M1856" i="1" s="1"/>
  <c r="Y1854" i="1"/>
  <c r="Y1856" i="1" s="1"/>
  <c r="D1866" i="1"/>
  <c r="AA1895" i="1"/>
  <c r="AA1896" i="1" s="1"/>
  <c r="E1906" i="1"/>
  <c r="Q1906" i="1"/>
  <c r="AA1995" i="1"/>
  <c r="Z1996" i="1"/>
  <c r="AB1996" i="1" s="1"/>
  <c r="Z1850" i="1"/>
  <c r="AA1872" i="1"/>
  <c r="E1876" i="1"/>
  <c r="Q1876" i="1"/>
  <c r="M1884" i="1"/>
  <c r="M1886" i="1" s="1"/>
  <c r="C1886" i="1"/>
  <c r="O1886" i="1"/>
  <c r="AA1885" i="1"/>
  <c r="Z1944" i="1"/>
  <c r="AB1944" i="1" s="1"/>
  <c r="Z1924" i="1"/>
  <c r="AA1941" i="1"/>
  <c r="AA1944" i="1" s="1"/>
  <c r="AA1945" i="1"/>
  <c r="L1856" i="1"/>
  <c r="X1856" i="1"/>
  <c r="Z1860" i="1"/>
  <c r="J1866" i="1"/>
  <c r="V1866" i="1"/>
  <c r="I1884" i="1"/>
  <c r="I1886" i="1" s="1"/>
  <c r="U1884" i="1"/>
  <c r="AA1924" i="1"/>
  <c r="AA1926" i="1" s="1"/>
  <c r="M1944" i="1"/>
  <c r="M1946" i="1" s="1"/>
  <c r="Z1984" i="1"/>
  <c r="M1994" i="1"/>
  <c r="M1996" i="1" s="1"/>
  <c r="F1854" i="1"/>
  <c r="F1856" i="1" s="1"/>
  <c r="R1854" i="1"/>
  <c r="N1856" i="1"/>
  <c r="J1906" i="1"/>
  <c r="V1906" i="1"/>
  <c r="L1866" i="1"/>
  <c r="X1866" i="1"/>
  <c r="J1876" i="1"/>
  <c r="V1876" i="1"/>
  <c r="H1886" i="1"/>
  <c r="T1886" i="1"/>
  <c r="AA1870" i="1"/>
  <c r="U1886" i="1"/>
  <c r="AB1951" i="1"/>
  <c r="Z1954" i="1"/>
  <c r="AA1951" i="1"/>
  <c r="AA1954" i="1" s="1"/>
  <c r="AA1956" i="1" s="1"/>
  <c r="AA1965" i="1"/>
  <c r="Z1966" i="1"/>
  <c r="AB1966" i="1" s="1"/>
  <c r="AA1855" i="1"/>
  <c r="M1864" i="1"/>
  <c r="M1866" i="1" s="1"/>
  <c r="AB1870" i="1"/>
  <c r="Z1880" i="1"/>
  <c r="AA1880" i="1" s="1"/>
  <c r="AA1884" i="1" s="1"/>
  <c r="J1886" i="1"/>
  <c r="V1886" i="1"/>
  <c r="M1954" i="1"/>
  <c r="M1956" i="1" s="1"/>
  <c r="Z1971" i="1"/>
  <c r="M1974" i="1"/>
  <c r="M1976" i="1" s="1"/>
  <c r="M1984" i="1"/>
  <c r="M1986" i="1" s="1"/>
  <c r="Z1981" i="1"/>
  <c r="AA1891" i="1"/>
  <c r="D1906" i="1"/>
  <c r="P1906" i="1"/>
  <c r="AA2051" i="1"/>
  <c r="AA2054" i="1" s="1"/>
  <c r="AA2056" i="1" s="1"/>
  <c r="AA2118" i="1"/>
  <c r="AA1934" i="1"/>
  <c r="AA1911" i="1"/>
  <c r="AA1914" i="1" s="1"/>
  <c r="AA1916" i="1" s="1"/>
  <c r="AA2035" i="1"/>
  <c r="Z2021" i="1"/>
  <c r="M2024" i="1"/>
  <c r="M2026" i="1" s="1"/>
  <c r="Z2044" i="1"/>
  <c r="E2108" i="1"/>
  <c r="E2097" i="1"/>
  <c r="Q2108" i="1"/>
  <c r="Q2097" i="1"/>
  <c r="J2151" i="1"/>
  <c r="AB2030" i="1"/>
  <c r="AA2040" i="1"/>
  <c r="X2138" i="1"/>
  <c r="Z2054" i="1"/>
  <c r="AB2054" i="1" s="1"/>
  <c r="Z2061" i="1"/>
  <c r="AA2031" i="1"/>
  <c r="AA2034" i="1" s="1"/>
  <c r="D2034" i="1"/>
  <c r="D2036" i="1" s="1"/>
  <c r="AA2014" i="1"/>
  <c r="AA2015" i="1"/>
  <c r="F2096" i="1"/>
  <c r="F2132" i="1"/>
  <c r="F2136" i="1" s="1"/>
  <c r="R2096" i="1"/>
  <c r="R2132" i="1"/>
  <c r="R2136" i="1" s="1"/>
  <c r="G2136" i="1"/>
  <c r="G2138" i="1" s="1"/>
  <c r="M2054" i="1"/>
  <c r="M2056" i="1" s="1"/>
  <c r="L2137" i="1"/>
  <c r="R2133" i="1"/>
  <c r="R2126" i="1"/>
  <c r="R2128" i="1" s="1"/>
  <c r="F2126" i="1"/>
  <c r="F2128" i="1" s="1"/>
  <c r="AA1991" i="1"/>
  <c r="AA1994" i="1" s="1"/>
  <c r="S2138" i="1"/>
  <c r="Z2146" i="1"/>
  <c r="AA2041" i="1"/>
  <c r="L2132" i="1"/>
  <c r="L2136" i="1" s="1"/>
  <c r="L2096" i="1"/>
  <c r="L2098" i="1" s="1"/>
  <c r="X2096" i="1"/>
  <c r="X2098" i="1" s="1"/>
  <c r="X2132" i="1"/>
  <c r="X2136" i="1" s="1"/>
  <c r="T2138" i="1"/>
  <c r="M2034" i="1"/>
  <c r="M2036" i="1" s="1"/>
  <c r="Z2031" i="1"/>
  <c r="AB2031" i="1" s="1"/>
  <c r="Z2014" i="1"/>
  <c r="AB2014" i="1" s="1"/>
  <c r="AA2102" i="1"/>
  <c r="AA2106" i="1" s="1"/>
  <c r="Z2106" i="1"/>
  <c r="I2097" i="1"/>
  <c r="I2118" i="1"/>
  <c r="U2118" i="1"/>
  <c r="U2097" i="1"/>
  <c r="D2044" i="1"/>
  <c r="D2046" i="1" s="1"/>
  <c r="E2132" i="1"/>
  <c r="E2096" i="1"/>
  <c r="Q2096" i="1"/>
  <c r="Q2132" i="1"/>
  <c r="R2097" i="1"/>
  <c r="I2133" i="1"/>
  <c r="I2136" i="1" s="1"/>
  <c r="Z2165" i="1"/>
  <c r="AA2215" i="1"/>
  <c r="AA2219" i="1" s="1"/>
  <c r="Z2219" i="1"/>
  <c r="AB2219" i="1" s="1"/>
  <c r="AB2215" i="1"/>
  <c r="W2136" i="1"/>
  <c r="J2098" i="1"/>
  <c r="V2098" i="1"/>
  <c r="Z2118" i="1"/>
  <c r="AB2118" i="1" s="1"/>
  <c r="AB2117" i="1"/>
  <c r="W2126" i="1"/>
  <c r="W2128" i="1" s="1"/>
  <c r="W2133" i="1"/>
  <c r="D2146" i="1"/>
  <c r="AA2146" i="1" s="1"/>
  <c r="D2159" i="1"/>
  <c r="D2161" i="1" s="1"/>
  <c r="P2146" i="1"/>
  <c r="P2149" i="1" s="1"/>
  <c r="P2151" i="1" s="1"/>
  <c r="P2159" i="1"/>
  <c r="P2161" i="1" s="1"/>
  <c r="D2189" i="1"/>
  <c r="D2191" i="1" s="1"/>
  <c r="AB2195" i="1"/>
  <c r="Z2199" i="1"/>
  <c r="B2137" i="1"/>
  <c r="B2138" i="1" s="1"/>
  <c r="B2098" i="1"/>
  <c r="K2108" i="1"/>
  <c r="K2097" i="1"/>
  <c r="W2108" i="1"/>
  <c r="W2097" i="1"/>
  <c r="K2132" i="1"/>
  <c r="K2136" i="1" s="1"/>
  <c r="K2133" i="1"/>
  <c r="Z2147" i="1"/>
  <c r="AA2147" i="1" s="1"/>
  <c r="Z2148" i="1"/>
  <c r="AA2150" i="1"/>
  <c r="M2132" i="1"/>
  <c r="M2096" i="1"/>
  <c r="M2098" i="1" s="1"/>
  <c r="Z2092" i="1"/>
  <c r="Y2096" i="1"/>
  <c r="C2097" i="1"/>
  <c r="M2133" i="1"/>
  <c r="Z2123" i="1"/>
  <c r="Y2133" i="1"/>
  <c r="Y2136" i="1" s="1"/>
  <c r="Y2126" i="1"/>
  <c r="Y2128" i="1" s="1"/>
  <c r="S2126" i="1"/>
  <c r="S2128" i="1" s="1"/>
  <c r="P2136" i="1"/>
  <c r="Z2093" i="1"/>
  <c r="AA2093" i="1" s="1"/>
  <c r="F2097" i="1"/>
  <c r="S2098" i="1"/>
  <c r="Z2107" i="1"/>
  <c r="M2108" i="1"/>
  <c r="N2133" i="1"/>
  <c r="N2136" i="1" s="1"/>
  <c r="Q2133" i="1"/>
  <c r="V2137" i="1"/>
  <c r="G2145" i="1"/>
  <c r="G2149" i="1" s="1"/>
  <c r="G2151" i="1" s="1"/>
  <c r="G2159" i="1"/>
  <c r="G2161" i="1" s="1"/>
  <c r="S2145" i="1"/>
  <c r="S2149" i="1" s="1"/>
  <c r="S2151" i="1" s="1"/>
  <c r="S2159" i="1"/>
  <c r="S2161" i="1" s="1"/>
  <c r="O2136" i="1"/>
  <c r="O2096" i="1"/>
  <c r="Y2137" i="1"/>
  <c r="Y2098" i="1"/>
  <c r="T2098" i="1"/>
  <c r="AA2148" i="1"/>
  <c r="J2159" i="1"/>
  <c r="J2161" i="1" s="1"/>
  <c r="Z2175" i="1"/>
  <c r="AA2092" i="1"/>
  <c r="D2132" i="1"/>
  <c r="Z2094" i="1"/>
  <c r="AA2094" i="1" s="1"/>
  <c r="H2097" i="1"/>
  <c r="X2126" i="1"/>
  <c r="X2128" i="1" s="1"/>
  <c r="U2133" i="1"/>
  <c r="U2136" i="1" s="1"/>
  <c r="V2135" i="1"/>
  <c r="V2136" i="1" s="1"/>
  <c r="F2145" i="1"/>
  <c r="F2149" i="1" s="1"/>
  <c r="AA2248" i="1"/>
  <c r="Z2249" i="1"/>
  <c r="AB2249" i="1" s="1"/>
  <c r="AB2248" i="1"/>
  <c r="M2135" i="1"/>
  <c r="Z2135" i="1" s="1"/>
  <c r="Z2095" i="1"/>
  <c r="P2098" i="1"/>
  <c r="P2137" i="1"/>
  <c r="E2126" i="1"/>
  <c r="E2128" i="1" s="1"/>
  <c r="E2133" i="1"/>
  <c r="J2149" i="1"/>
  <c r="V2149" i="1"/>
  <c r="V2151" i="1" s="1"/>
  <c r="J2189" i="1"/>
  <c r="J2191" i="1" s="1"/>
  <c r="K2159" i="1"/>
  <c r="K2161" i="1" s="1"/>
  <c r="K2145" i="1"/>
  <c r="K2149" i="1" s="1"/>
  <c r="K2151" i="1" s="1"/>
  <c r="W2159" i="1"/>
  <c r="W2161" i="1" s="1"/>
  <c r="W2145" i="1"/>
  <c r="W2149" i="1" s="1"/>
  <c r="W2151" i="1" s="1"/>
  <c r="D2209" i="1"/>
  <c r="D2211" i="1" s="1"/>
  <c r="G2096" i="1"/>
  <c r="G2098" i="1" s="1"/>
  <c r="S2096" i="1"/>
  <c r="C2096" i="1"/>
  <c r="G2133" i="1"/>
  <c r="G2126" i="1"/>
  <c r="G2128" i="1" s="1"/>
  <c r="D2137" i="1"/>
  <c r="Q2145" i="1"/>
  <c r="Q2149" i="1" s="1"/>
  <c r="AA2095" i="1"/>
  <c r="D2096" i="1"/>
  <c r="D2098" i="1" s="1"/>
  <c r="N2097" i="1"/>
  <c r="D2135" i="1"/>
  <c r="R2149" i="1"/>
  <c r="Z2155" i="1"/>
  <c r="M2159" i="1"/>
  <c r="M2161" i="1" s="1"/>
  <c r="M2145" i="1"/>
  <c r="Y2159" i="1"/>
  <c r="Y2161" i="1" s="1"/>
  <c r="Y2145" i="1"/>
  <c r="Y2149" i="1" s="1"/>
  <c r="V2159" i="1"/>
  <c r="V2161" i="1" s="1"/>
  <c r="V2189" i="1"/>
  <c r="V2191" i="1" s="1"/>
  <c r="W2096" i="1"/>
  <c r="O2137" i="1"/>
  <c r="O2098" i="1"/>
  <c r="H2136" i="1"/>
  <c r="J2137" i="1"/>
  <c r="J2138" i="1" s="1"/>
  <c r="Y2151" i="1"/>
  <c r="J2108" i="1"/>
  <c r="H2145" i="1"/>
  <c r="H2149" i="1" s="1"/>
  <c r="H2151" i="1" s="1"/>
  <c r="T2145" i="1"/>
  <c r="T2149" i="1" s="1"/>
  <c r="T2151" i="1" s="1"/>
  <c r="AA2170" i="1"/>
  <c r="D2271" i="1"/>
  <c r="D2273" i="1" s="1"/>
  <c r="K2272" i="1"/>
  <c r="W2272" i="1"/>
  <c r="W2652" i="1" s="1"/>
  <c r="L2151" i="1"/>
  <c r="X2151" i="1"/>
  <c r="Z2221" i="1"/>
  <c r="AB2221" i="1" s="1"/>
  <c r="AA2220" i="1"/>
  <c r="AA2221" i="1" s="1"/>
  <c r="M2272" i="1"/>
  <c r="AA2230" i="1"/>
  <c r="AA2231" i="1" s="1"/>
  <c r="AB2230" i="1"/>
  <c r="K2271" i="1"/>
  <c r="AA2134" i="1"/>
  <c r="E2151" i="1"/>
  <c r="Q2151" i="1"/>
  <c r="B2145" i="1"/>
  <c r="B2149" i="1" s="1"/>
  <c r="B2151" i="1" s="1"/>
  <c r="N2145" i="1"/>
  <c r="N2149" i="1" s="1"/>
  <c r="N2151" i="1" s="1"/>
  <c r="Z2156" i="1"/>
  <c r="AB2156" i="1" s="1"/>
  <c r="O2271" i="1"/>
  <c r="O2273" i="1" s="1"/>
  <c r="AA2107" i="1"/>
  <c r="F2151" i="1"/>
  <c r="R2151" i="1"/>
  <c r="Z2205" i="1"/>
  <c r="AA2205" i="1" s="1"/>
  <c r="AA2209" i="1" s="1"/>
  <c r="AA2211" i="1" s="1"/>
  <c r="AA2216" i="1"/>
  <c r="AB2216" i="1"/>
  <c r="Z2278" i="1"/>
  <c r="Z2279" i="1"/>
  <c r="Z2269" i="1" s="1"/>
  <c r="R2283" i="1"/>
  <c r="Z2257" i="1"/>
  <c r="Q2271" i="1"/>
  <c r="Q2273" i="1" s="1"/>
  <c r="C2271" i="1"/>
  <c r="C2273" i="1" s="1"/>
  <c r="AA2123" i="1"/>
  <c r="AA2126" i="1" s="1"/>
  <c r="AA2128" i="1" s="1"/>
  <c r="AA2160" i="1"/>
  <c r="Z2239" i="1"/>
  <c r="AA2257" i="1"/>
  <c r="AA2261" i="1" s="1"/>
  <c r="R2271" i="1"/>
  <c r="R2273" i="1" s="1"/>
  <c r="M2281" i="1"/>
  <c r="M2283" i="1" s="1"/>
  <c r="M2267" i="1"/>
  <c r="Y2281" i="1"/>
  <c r="Y2267" i="1"/>
  <c r="Y2271" i="1" s="1"/>
  <c r="C2283" i="1"/>
  <c r="O2283" i="1"/>
  <c r="H2291" i="1"/>
  <c r="H2293" i="1" s="1"/>
  <c r="H2268" i="1"/>
  <c r="H2271" i="1" s="1"/>
  <c r="T2291" i="1"/>
  <c r="T2293" i="1" s="1"/>
  <c r="T2268" i="1"/>
  <c r="T2271" i="1" s="1"/>
  <c r="M2189" i="1"/>
  <c r="M2191" i="1" s="1"/>
  <c r="Z2185" i="1"/>
  <c r="AA2185" i="1" s="1"/>
  <c r="AA2189" i="1" s="1"/>
  <c r="AA2191" i="1" s="1"/>
  <c r="AA2241" i="1"/>
  <c r="N2271" i="1"/>
  <c r="N2273" i="1" s="1"/>
  <c r="Z2277" i="1"/>
  <c r="AA2277" i="1" s="1"/>
  <c r="Y2311" i="1"/>
  <c r="Y2313" i="1" s="1"/>
  <c r="AB2402" i="1"/>
  <c r="AA2402" i="1"/>
  <c r="AB2427" i="1"/>
  <c r="AA2427" i="1"/>
  <c r="Z2431" i="1"/>
  <c r="AB2280" i="1"/>
  <c r="AA2280" i="1"/>
  <c r="Z2270" i="1"/>
  <c r="AB2270" i="1" s="1"/>
  <c r="M2268" i="1"/>
  <c r="M2311" i="1"/>
  <c r="M2313" i="1" s="1"/>
  <c r="S2660" i="1"/>
  <c r="S2670" i="1" s="1"/>
  <c r="B2268" i="1"/>
  <c r="B2271" i="1" s="1"/>
  <c r="B2273" i="1" s="1"/>
  <c r="B2311" i="1"/>
  <c r="B2313" i="1" s="1"/>
  <c r="N2311" i="1"/>
  <c r="N2313" i="1" s="1"/>
  <c r="N2268" i="1"/>
  <c r="Z2308" i="1"/>
  <c r="Z2327" i="1"/>
  <c r="Z2251" i="1"/>
  <c r="AB2251" i="1" s="1"/>
  <c r="AB2262" i="1"/>
  <c r="AA2262" i="1"/>
  <c r="H2283" i="1"/>
  <c r="W2650" i="1"/>
  <c r="W2660" i="1" s="1"/>
  <c r="W2670" i="1" s="1"/>
  <c r="Z2150" i="1"/>
  <c r="AA2198" i="1"/>
  <c r="AA2199" i="1" s="1"/>
  <c r="AA2201" i="1" s="1"/>
  <c r="G2271" i="1"/>
  <c r="G2273" i="1"/>
  <c r="F2270" i="1"/>
  <c r="F2281" i="1"/>
  <c r="F2283" i="1" s="1"/>
  <c r="R2270" i="1"/>
  <c r="R2281" i="1"/>
  <c r="AB2237" i="1"/>
  <c r="AB2245" i="1"/>
  <c r="AA2245" i="1"/>
  <c r="AA2249" i="1" s="1"/>
  <c r="AA2251" i="1" s="1"/>
  <c r="F2268" i="1"/>
  <c r="F2271" i="1" s="1"/>
  <c r="F2273" i="1" s="1"/>
  <c r="AA2270" i="1"/>
  <c r="H2281" i="1"/>
  <c r="T2281" i="1"/>
  <c r="T2283" i="1" s="1"/>
  <c r="G2268" i="1"/>
  <c r="S2268" i="1"/>
  <c r="S2271" i="1" s="1"/>
  <c r="S2273" i="1" s="1"/>
  <c r="G2269" i="1"/>
  <c r="G2649" i="1" s="1"/>
  <c r="G2659" i="1" s="1"/>
  <c r="G2281" i="1"/>
  <c r="G2283" i="1" s="1"/>
  <c r="S2269" i="1"/>
  <c r="S2281" i="1"/>
  <c r="S2283" i="1" s="1"/>
  <c r="AA2362" i="1"/>
  <c r="J2281" i="1"/>
  <c r="J2283" i="1" s="1"/>
  <c r="V2281" i="1"/>
  <c r="V2283" i="1" s="1"/>
  <c r="L2272" i="1"/>
  <c r="X2272" i="1"/>
  <c r="X2273" i="1" s="1"/>
  <c r="X2328" i="1"/>
  <c r="X2331" i="1" s="1"/>
  <c r="X2333" i="1" s="1"/>
  <c r="Y2272" i="1"/>
  <c r="Y2273" i="1" s="1"/>
  <c r="Y2283" i="1"/>
  <c r="J2361" i="1"/>
  <c r="J2363" i="1" s="1"/>
  <c r="J2328" i="1"/>
  <c r="J2331" i="1" s="1"/>
  <c r="J2333" i="1" s="1"/>
  <c r="V2361" i="1"/>
  <c r="V2363" i="1" s="1"/>
  <c r="V2328" i="1"/>
  <c r="V2331" i="1" s="1"/>
  <c r="V2333" i="1" s="1"/>
  <c r="L2381" i="1"/>
  <c r="L2383" i="1" s="1"/>
  <c r="L2328" i="1"/>
  <c r="L2331" i="1" s="1"/>
  <c r="L2333" i="1" s="1"/>
  <c r="AB2449" i="1"/>
  <c r="AA2449" i="1"/>
  <c r="AB2460" i="1"/>
  <c r="AA2460" i="1"/>
  <c r="P2271" i="1"/>
  <c r="P2273" i="1" s="1"/>
  <c r="R2268" i="1"/>
  <c r="L2281" i="1"/>
  <c r="L2283" i="1" s="1"/>
  <c r="L2267" i="1"/>
  <c r="L2271" i="1" s="1"/>
  <c r="X2281" i="1"/>
  <c r="X2283" i="1" s="1"/>
  <c r="X2267" i="1"/>
  <c r="X2271" i="1" s="1"/>
  <c r="K2281" i="1"/>
  <c r="K2283" i="1" s="1"/>
  <c r="K2268" i="1"/>
  <c r="W2281" i="1"/>
  <c r="W2283" i="1" s="1"/>
  <c r="W2268" i="1"/>
  <c r="W2271" i="1" s="1"/>
  <c r="K2361" i="1"/>
  <c r="K2363" i="1" s="1"/>
  <c r="K2328" i="1"/>
  <c r="AA2377" i="1"/>
  <c r="M2381" i="1"/>
  <c r="M2383" i="1" s="1"/>
  <c r="M2328" i="1"/>
  <c r="M2648" i="1" s="1"/>
  <c r="Z2378" i="1"/>
  <c r="Z2381" i="1" s="1"/>
  <c r="Y2381" i="1"/>
  <c r="Y2383" i="1" s="1"/>
  <c r="Y2328" i="1"/>
  <c r="Y2331" i="1" s="1"/>
  <c r="Y2333" i="1" s="1"/>
  <c r="Z2318" i="1"/>
  <c r="I2267" i="1"/>
  <c r="I2271" i="1" s="1"/>
  <c r="I2273" i="1" s="1"/>
  <c r="U2267" i="1"/>
  <c r="U2271" i="1" s="1"/>
  <c r="U2273" i="1" s="1"/>
  <c r="D2269" i="1"/>
  <c r="N2270" i="1"/>
  <c r="H2272" i="1"/>
  <c r="H2273" i="1" s="1"/>
  <c r="T2272" i="1"/>
  <c r="E2281" i="1"/>
  <c r="E2283" i="1" s="1"/>
  <c r="Q2281" i="1"/>
  <c r="Q2283" i="1" s="1"/>
  <c r="AA2308" i="1"/>
  <c r="AA2311" i="1" s="1"/>
  <c r="AA2313" i="1" s="1"/>
  <c r="AA2327" i="1"/>
  <c r="Z2338" i="1"/>
  <c r="Z2351" i="1"/>
  <c r="Z2360" i="1"/>
  <c r="AB2360" i="1" s="1"/>
  <c r="AA2391" i="1"/>
  <c r="AB2438" i="1"/>
  <c r="AA2438" i="1"/>
  <c r="AA2282" i="1"/>
  <c r="Z2340" i="1"/>
  <c r="AA2340" i="1" s="1"/>
  <c r="AA2357" i="1"/>
  <c r="Z2473" i="1"/>
  <c r="AB2473" i="1" s="1"/>
  <c r="K2501" i="1"/>
  <c r="K2503" i="1" s="1"/>
  <c r="K2488" i="1"/>
  <c r="W2501" i="1"/>
  <c r="W2503" i="1" s="1"/>
  <c r="W2488" i="1"/>
  <c r="Z2298" i="1"/>
  <c r="N2333" i="1"/>
  <c r="Z2332" i="1"/>
  <c r="Z2348" i="1"/>
  <c r="AB2348" i="1" s="1"/>
  <c r="Z2401" i="1"/>
  <c r="AB2401" i="1" s="1"/>
  <c r="AA2421" i="1"/>
  <c r="N2648" i="1"/>
  <c r="N2658" i="1" s="1"/>
  <c r="N2668" i="1" s="1"/>
  <c r="AA2298" i="1"/>
  <c r="AA2301" i="1" s="1"/>
  <c r="AA2303" i="1" s="1"/>
  <c r="O2333" i="1"/>
  <c r="D2330" i="1"/>
  <c r="D2341" i="1"/>
  <c r="D2343" i="1" s="1"/>
  <c r="P2330" i="1"/>
  <c r="P2341" i="1"/>
  <c r="P2343" i="1" s="1"/>
  <c r="C2351" i="1"/>
  <c r="C2353" i="1" s="1"/>
  <c r="C2328" i="1"/>
  <c r="C2331" i="1" s="1"/>
  <c r="C2333" i="1" s="1"/>
  <c r="O2351" i="1"/>
  <c r="O2353" i="1" s="1"/>
  <c r="O2328" i="1"/>
  <c r="O2331" i="1" s="1"/>
  <c r="M2330" i="1"/>
  <c r="Z2330" i="1" s="1"/>
  <c r="Z2350" i="1"/>
  <c r="Y2330" i="1"/>
  <c r="AA2360" i="1"/>
  <c r="D2283" i="1"/>
  <c r="P2283" i="1"/>
  <c r="G2331" i="1"/>
  <c r="G2333" i="1" s="1"/>
  <c r="S2331" i="1"/>
  <c r="S2333" i="1" s="1"/>
  <c r="D2351" i="1"/>
  <c r="D2353" i="1" s="1"/>
  <c r="D2328" i="1"/>
  <c r="D2331" i="1" s="1"/>
  <c r="D2333" i="1" s="1"/>
  <c r="P2351" i="1"/>
  <c r="P2353" i="1" s="1"/>
  <c r="P2328" i="1"/>
  <c r="P2331" i="1" s="1"/>
  <c r="P2333" i="1" s="1"/>
  <c r="AB2441" i="1"/>
  <c r="Z2288" i="1"/>
  <c r="H2331" i="1"/>
  <c r="H2333" i="1" s="1"/>
  <c r="T2331" i="1"/>
  <c r="T2333" i="1" s="1"/>
  <c r="G2330" i="1"/>
  <c r="G2650" i="1" s="1"/>
  <c r="G2660" i="1" s="1"/>
  <c r="F2328" i="1"/>
  <c r="F2331" i="1" s="1"/>
  <c r="F2333" i="1" s="1"/>
  <c r="F2341" i="1"/>
  <c r="F2343" i="1" s="1"/>
  <c r="R2328" i="1"/>
  <c r="R2331" i="1" s="1"/>
  <c r="R2341" i="1"/>
  <c r="R2343" i="1" s="1"/>
  <c r="Z2368" i="1"/>
  <c r="Z2398" i="1"/>
  <c r="Z2443" i="1"/>
  <c r="AB2443" i="1" s="1"/>
  <c r="AB2442" i="1"/>
  <c r="AA2442" i="1"/>
  <c r="U2331" i="1"/>
  <c r="U2333" i="1" s="1"/>
  <c r="R2333" i="1"/>
  <c r="G2328" i="1"/>
  <c r="G2341" i="1"/>
  <c r="G2343" i="1" s="1"/>
  <c r="S2328" i="1"/>
  <c r="S2341" i="1"/>
  <c r="S2343" i="1" s="1"/>
  <c r="AA2350" i="1"/>
  <c r="Z2393" i="1"/>
  <c r="AB2393" i="1" s="1"/>
  <c r="AB2391" i="1"/>
  <c r="M2321" i="1"/>
  <c r="M2323" i="1" s="1"/>
  <c r="H2328" i="1"/>
  <c r="H2341" i="1"/>
  <c r="H2343" i="1" s="1"/>
  <c r="T2328" i="1"/>
  <c r="T2341" i="1"/>
  <c r="T2343" i="1" s="1"/>
  <c r="N2341" i="1"/>
  <c r="N2343" i="1" s="1"/>
  <c r="AA2393" i="1"/>
  <c r="AB2409" i="1"/>
  <c r="AA2409" i="1"/>
  <c r="K2331" i="1"/>
  <c r="K2333" i="1" s="1"/>
  <c r="W2331" i="1"/>
  <c r="W2333" i="1" s="1"/>
  <c r="Q2328" i="1"/>
  <c r="Q2331" i="1" s="1"/>
  <c r="Q2333" i="1" s="1"/>
  <c r="L2330" i="1"/>
  <c r="I2328" i="1"/>
  <c r="I2331" i="1" s="1"/>
  <c r="I2333" i="1" s="1"/>
  <c r="U2328" i="1"/>
  <c r="O2341" i="1"/>
  <c r="O2343" i="1" s="1"/>
  <c r="B2330" i="1"/>
  <c r="B2331" i="1" s="1"/>
  <c r="B2333" i="1" s="1"/>
  <c r="B2371" i="1"/>
  <c r="B2373" i="1" s="1"/>
  <c r="Z2370" i="1"/>
  <c r="AA2370" i="1" s="1"/>
  <c r="AB2420" i="1"/>
  <c r="AA2420" i="1"/>
  <c r="O2647" i="1"/>
  <c r="C2649" i="1"/>
  <c r="C2659" i="1" s="1"/>
  <c r="C2669" i="1" s="1"/>
  <c r="O2649" i="1"/>
  <c r="O2659" i="1" s="1"/>
  <c r="F2652" i="1"/>
  <c r="R2652" i="1"/>
  <c r="Z2553" i="1"/>
  <c r="AB2553" i="1" s="1"/>
  <c r="I2650" i="1"/>
  <c r="I2660" i="1" s="1"/>
  <c r="I2670" i="1" s="1"/>
  <c r="Z2498" i="1"/>
  <c r="AA2592" i="1"/>
  <c r="AA2593" i="1" s="1"/>
  <c r="AB2592" i="1"/>
  <c r="AB2628" i="1"/>
  <c r="AA2628" i="1"/>
  <c r="AA2631" i="1" s="1"/>
  <c r="Z2371" i="1"/>
  <c r="AB2371" i="1" s="1"/>
  <c r="N2491" i="1"/>
  <c r="N2493" i="1" s="1"/>
  <c r="Q2648" i="1"/>
  <c r="Q2658" i="1" s="1"/>
  <c r="Z2528" i="1"/>
  <c r="AA2577" i="1"/>
  <c r="Z2581" i="1"/>
  <c r="AB2581" i="1" s="1"/>
  <c r="AB2577" i="1"/>
  <c r="Z2358" i="1"/>
  <c r="AB2358" i="1" s="1"/>
  <c r="C2371" i="1"/>
  <c r="C2373" i="1" s="1"/>
  <c r="Z2421" i="1"/>
  <c r="AB2421" i="1" s="1"/>
  <c r="Z2461" i="1"/>
  <c r="AB2461" i="1" s="1"/>
  <c r="AA2467" i="1"/>
  <c r="AA2472" i="1"/>
  <c r="C2647" i="1"/>
  <c r="C2491" i="1"/>
  <c r="O2491" i="1"/>
  <c r="R2488" i="1"/>
  <c r="R2648" i="1" s="1"/>
  <c r="R2658" i="1" s="1"/>
  <c r="R2668" i="1" s="1"/>
  <c r="K2650" i="1"/>
  <c r="K2660" i="1" s="1"/>
  <c r="K2670" i="1" s="1"/>
  <c r="AB2578" i="1"/>
  <c r="AA2578" i="1"/>
  <c r="AB2472" i="1"/>
  <c r="D2647" i="1"/>
  <c r="P2647" i="1"/>
  <c r="P2491" i="1"/>
  <c r="P2493" i="1" s="1"/>
  <c r="I2649" i="1"/>
  <c r="I2659" i="1" s="1"/>
  <c r="I2669" i="1" s="1"/>
  <c r="U2649" i="1"/>
  <c r="U2659" i="1" s="1"/>
  <c r="U2669" i="1" s="1"/>
  <c r="Z2521" i="1"/>
  <c r="AA2571" i="1"/>
  <c r="E2647" i="1"/>
  <c r="E2491" i="1"/>
  <c r="Q2647" i="1"/>
  <c r="J2649" i="1"/>
  <c r="J2659" i="1" s="1"/>
  <c r="J2669" i="1" s="1"/>
  <c r="M2650" i="1"/>
  <c r="M2652" i="1"/>
  <c r="C2650" i="1"/>
  <c r="C2660" i="1" s="1"/>
  <c r="C2670" i="1" s="1"/>
  <c r="O2650" i="1"/>
  <c r="O2660" i="1" s="1"/>
  <c r="O2670" i="1" s="1"/>
  <c r="M2521" i="1"/>
  <c r="M2523" i="1" s="1"/>
  <c r="Z2518" i="1"/>
  <c r="AA2528" i="1"/>
  <c r="AA2531" i="1" s="1"/>
  <c r="AA2372" i="1"/>
  <c r="AA2388" i="1"/>
  <c r="Z2411" i="1"/>
  <c r="Z2451" i="1"/>
  <c r="AB2462" i="1"/>
  <c r="AA2468" i="1"/>
  <c r="Z2478" i="1"/>
  <c r="F2647" i="1"/>
  <c r="R2647" i="1"/>
  <c r="E2648" i="1"/>
  <c r="Y2648" i="1"/>
  <c r="K2649" i="1"/>
  <c r="K2659" i="1" s="1"/>
  <c r="K2669" i="1" s="1"/>
  <c r="W2649" i="1"/>
  <c r="W2659" i="1" s="1"/>
  <c r="W2669" i="1" s="1"/>
  <c r="D2490" i="1"/>
  <c r="D2491" i="1" s="1"/>
  <c r="D2493" i="1" s="1"/>
  <c r="AA2500" i="1"/>
  <c r="P2650" i="1"/>
  <c r="P2660" i="1" s="1"/>
  <c r="P2670" i="1" s="1"/>
  <c r="Z2508" i="1"/>
  <c r="AA2508" i="1" s="1"/>
  <c r="AA2511" i="1" s="1"/>
  <c r="AA2513" i="1" s="1"/>
  <c r="AA2582" i="1"/>
  <c r="I2341" i="1"/>
  <c r="I2343" i="1" s="1"/>
  <c r="U2341" i="1"/>
  <c r="U2343" i="1" s="1"/>
  <c r="AA2400" i="1"/>
  <c r="AA2407" i="1"/>
  <c r="AA2411" i="1" s="1"/>
  <c r="AA2413" i="1" s="1"/>
  <c r="AA2418" i="1"/>
  <c r="AA2422" i="1"/>
  <c r="AA2423" i="1" s="1"/>
  <c r="AA2429" i="1"/>
  <c r="AA2440" i="1"/>
  <c r="AA2441" i="1" s="1"/>
  <c r="AA2447" i="1"/>
  <c r="AA2451" i="1" s="1"/>
  <c r="AA2453" i="1" s="1"/>
  <c r="AA2458" i="1"/>
  <c r="AA2461" i="1" s="1"/>
  <c r="AA2462" i="1"/>
  <c r="G2647" i="1"/>
  <c r="F2488" i="1"/>
  <c r="E2650" i="1"/>
  <c r="E2660" i="1" s="1"/>
  <c r="Q2650" i="1"/>
  <c r="Q2660" i="1" s="1"/>
  <c r="Q2670" i="1" s="1"/>
  <c r="P2501" i="1"/>
  <c r="P2503" i="1" s="1"/>
  <c r="AB2422" i="1"/>
  <c r="AA2478" i="1"/>
  <c r="AA2481" i="1" s="1"/>
  <c r="H2647" i="1"/>
  <c r="M2649" i="1"/>
  <c r="Z2489" i="1"/>
  <c r="AA2489" i="1" s="1"/>
  <c r="Y2649" i="1"/>
  <c r="Y2659" i="1" s="1"/>
  <c r="Y2669" i="1" s="1"/>
  <c r="D2652" i="1"/>
  <c r="P2652" i="1"/>
  <c r="F2490" i="1"/>
  <c r="F2650" i="1" s="1"/>
  <c r="F2660" i="1" s="1"/>
  <c r="F2670" i="1" s="1"/>
  <c r="F2501" i="1"/>
  <c r="F2503" i="1" s="1"/>
  <c r="R2490" i="1"/>
  <c r="R2650" i="1" s="1"/>
  <c r="R2660" i="1" s="1"/>
  <c r="R2670" i="1" s="1"/>
  <c r="R2501" i="1"/>
  <c r="R2503" i="1" s="1"/>
  <c r="D2511" i="1"/>
  <c r="D2513" i="1" s="1"/>
  <c r="G2531" i="1"/>
  <c r="G2533" i="1" s="1"/>
  <c r="G2488" i="1"/>
  <c r="S2531" i="1"/>
  <c r="S2533" i="1" s="1"/>
  <c r="S2488" i="1"/>
  <c r="S2648" i="1" s="1"/>
  <c r="S2658" i="1" s="1"/>
  <c r="AA2469" i="1"/>
  <c r="L2648" i="1"/>
  <c r="L2658" i="1" s="1"/>
  <c r="U2650" i="1"/>
  <c r="U2660" i="1" s="1"/>
  <c r="U2670" i="1" s="1"/>
  <c r="E2652" i="1"/>
  <c r="Q2493" i="1"/>
  <c r="I2501" i="1"/>
  <c r="I2503" i="1" s="1"/>
  <c r="I2488" i="1"/>
  <c r="U2501" i="1"/>
  <c r="U2503" i="1" s="1"/>
  <c r="U2488" i="1"/>
  <c r="Z2593" i="1"/>
  <c r="AB2593" i="1" s="1"/>
  <c r="AB2611" i="1"/>
  <c r="V2649" i="1"/>
  <c r="V2659" i="1" s="1"/>
  <c r="V2669" i="1" s="1"/>
  <c r="H2650" i="1"/>
  <c r="H2660" i="1" s="1"/>
  <c r="H2670" i="1" s="1"/>
  <c r="T2650" i="1"/>
  <c r="T2660" i="1" s="1"/>
  <c r="T2670" i="1" s="1"/>
  <c r="C2652" i="1"/>
  <c r="O2652" i="1"/>
  <c r="M2501" i="1"/>
  <c r="M2503" i="1" s="1"/>
  <c r="Z2631" i="1"/>
  <c r="Q2652" i="1"/>
  <c r="C2648" i="1"/>
  <c r="C2658" i="1" s="1"/>
  <c r="C2668" i="1" s="1"/>
  <c r="L2649" i="1"/>
  <c r="L2659" i="1" s="1"/>
  <c r="L2669" i="1" s="1"/>
  <c r="X2649" i="1"/>
  <c r="X2659" i="1" s="1"/>
  <c r="X2669" i="1" s="1"/>
  <c r="J2650" i="1"/>
  <c r="J2660" i="1" s="1"/>
  <c r="J2670" i="1" s="1"/>
  <c r="V2650" i="1"/>
  <c r="V2660" i="1" s="1"/>
  <c r="V2670" i="1" s="1"/>
  <c r="C2493" i="1"/>
  <c r="O2493" i="1"/>
  <c r="C2501" i="1"/>
  <c r="C2503" i="1" s="1"/>
  <c r="O2501" i="1"/>
  <c r="O2503" i="1" s="1"/>
  <c r="Z2601" i="1"/>
  <c r="Z2613" i="1"/>
  <c r="AB2613" i="1" s="1"/>
  <c r="AA2612" i="1"/>
  <c r="B2649" i="1"/>
  <c r="B2659" i="1" s="1"/>
  <c r="B2669" i="1" s="1"/>
  <c r="N2649" i="1"/>
  <c r="N2659" i="1" s="1"/>
  <c r="L2650" i="1"/>
  <c r="L2660" i="1" s="1"/>
  <c r="X2650" i="1"/>
  <c r="X2660" i="1" s="1"/>
  <c r="G2652" i="1"/>
  <c r="S2652" i="1"/>
  <c r="E2493" i="1"/>
  <c r="E2501" i="1"/>
  <c r="E2503" i="1" s="1"/>
  <c r="Q2501" i="1"/>
  <c r="Q2503" i="1" s="1"/>
  <c r="Y2650" i="1"/>
  <c r="Y2660" i="1" s="1"/>
  <c r="Y2670" i="1" s="1"/>
  <c r="H2652" i="1"/>
  <c r="T2652" i="1"/>
  <c r="AB2597" i="1"/>
  <c r="I2647" i="1"/>
  <c r="U2647" i="1"/>
  <c r="D2649" i="1"/>
  <c r="P2649" i="1"/>
  <c r="P2659" i="1" s="1"/>
  <c r="B2650" i="1"/>
  <c r="B2660" i="1" s="1"/>
  <c r="N2650" i="1"/>
  <c r="N2660" i="1" s="1"/>
  <c r="I2652" i="1"/>
  <c r="U2652" i="1"/>
  <c r="N2511" i="1"/>
  <c r="N2513" i="1" s="1"/>
  <c r="AA2538" i="1"/>
  <c r="AA2542" i="1"/>
  <c r="AA2549" i="1"/>
  <c r="AA2551" i="1" s="1"/>
  <c r="AA2553" i="1" s="1"/>
  <c r="AA2482" i="1"/>
  <c r="J2647" i="1"/>
  <c r="V2647" i="1"/>
  <c r="H2488" i="1"/>
  <c r="H2648" i="1" s="1"/>
  <c r="H2658" i="1" s="1"/>
  <c r="H2668" i="1" s="1"/>
  <c r="T2488" i="1"/>
  <c r="T2648" i="1" s="1"/>
  <c r="T2658" i="1" s="1"/>
  <c r="E2649" i="1"/>
  <c r="E2659" i="1" s="1"/>
  <c r="E2669" i="1" s="1"/>
  <c r="Q2649" i="1"/>
  <c r="Q2659" i="1" s="1"/>
  <c r="Q2669" i="1" s="1"/>
  <c r="J2652" i="1"/>
  <c r="V2652" i="1"/>
  <c r="D2531" i="1"/>
  <c r="D2533" i="1" s="1"/>
  <c r="AB2542" i="1"/>
  <c r="AB2579" i="1"/>
  <c r="AA2598" i="1"/>
  <c r="AA2601" i="1" s="1"/>
  <c r="AA2603" i="1" s="1"/>
  <c r="K2647" i="1"/>
  <c r="W2647" i="1"/>
  <c r="F2649" i="1"/>
  <c r="F2659" i="1" s="1"/>
  <c r="F2669" i="1" s="1"/>
  <c r="R2649" i="1"/>
  <c r="R2659" i="1" s="1"/>
  <c r="R2669" i="1" s="1"/>
  <c r="K2652" i="1"/>
  <c r="Z2561" i="1"/>
  <c r="AB2561" i="1" s="1"/>
  <c r="AA2589" i="1"/>
  <c r="AA2591" i="1" s="1"/>
  <c r="AA2609" i="1"/>
  <c r="AA2611" i="1" s="1"/>
  <c r="Z2623" i="1"/>
  <c r="AB2623" i="1" s="1"/>
  <c r="AA2470" i="1"/>
  <c r="L2647" i="1"/>
  <c r="X2647" i="1"/>
  <c r="J2648" i="1"/>
  <c r="J2658" i="1" s="1"/>
  <c r="J2668" i="1" s="1"/>
  <c r="V2648" i="1"/>
  <c r="V2658" i="1" s="1"/>
  <c r="V2668" i="1" s="1"/>
  <c r="S2649" i="1"/>
  <c r="S2659" i="1" s="1"/>
  <c r="L2652" i="1"/>
  <c r="X2652" i="1"/>
  <c r="J2493" i="1"/>
  <c r="V2493" i="1"/>
  <c r="AA2532" i="1"/>
  <c r="AA2533" i="1" s="1"/>
  <c r="AA2539" i="1"/>
  <c r="AA2550" i="1"/>
  <c r="AA2557" i="1"/>
  <c r="AA2561" i="1" s="1"/>
  <c r="AA2563" i="1" s="1"/>
  <c r="AA2568" i="1"/>
  <c r="AA2572" i="1"/>
  <c r="AA2580" i="1"/>
  <c r="AA2622" i="1"/>
  <c r="AA2623" i="1" s="1"/>
  <c r="M2647" i="1"/>
  <c r="Y2647" i="1"/>
  <c r="H2649" i="1"/>
  <c r="H2659" i="1" s="1"/>
  <c r="T2649" i="1"/>
  <c r="T2659" i="1" s="1"/>
  <c r="T2669" i="1" s="1"/>
  <c r="AB2572" i="1"/>
  <c r="AB2599" i="1"/>
  <c r="AB2610" i="1"/>
  <c r="AA2610" i="1"/>
  <c r="AB2617" i="1"/>
  <c r="AA2617" i="1"/>
  <c r="AA2621" i="1" s="1"/>
  <c r="AB2622" i="1"/>
  <c r="AB2632" i="1"/>
  <c r="AA2632" i="1"/>
  <c r="C2690" i="1"/>
  <c r="P2690" i="1"/>
  <c r="B2647" i="1"/>
  <c r="N2647" i="1"/>
  <c r="Z2487" i="1"/>
  <c r="Q2491" i="1"/>
  <c r="B2652" i="1"/>
  <c r="N2652" i="1"/>
  <c r="Z2492" i="1"/>
  <c r="L2493" i="1"/>
  <c r="AA2639" i="1"/>
  <c r="AA2641" i="1" s="1"/>
  <c r="AA2643" i="1" s="1"/>
  <c r="Z2641" i="1"/>
  <c r="N1574" i="1" l="1"/>
  <c r="N1560" i="1"/>
  <c r="AA1104" i="1"/>
  <c r="W2662" i="1"/>
  <c r="W2653" i="1"/>
  <c r="AA1364" i="1"/>
  <c r="AA159" i="1"/>
  <c r="G1561" i="1"/>
  <c r="G1574" i="1"/>
  <c r="G1576" i="1" s="1"/>
  <c r="AB2381" i="1"/>
  <c r="Z2383" i="1"/>
  <c r="AB2383" i="1" s="1"/>
  <c r="AB1434" i="1"/>
  <c r="Z1436" i="1"/>
  <c r="AB1436" i="1" s="1"/>
  <c r="M2658" i="1"/>
  <c r="G2669" i="1"/>
  <c r="AA440" i="1"/>
  <c r="Z2488" i="1"/>
  <c r="Y2658" i="1"/>
  <c r="Y2668" i="1" s="1"/>
  <c r="X2648" i="1"/>
  <c r="X2658" i="1" s="1"/>
  <c r="P2657" i="1"/>
  <c r="B2648" i="1"/>
  <c r="B2658" i="1" s="1"/>
  <c r="B2668" i="1" s="1"/>
  <c r="AA2581" i="1"/>
  <c r="AA2583" i="1" s="1"/>
  <c r="AB2498" i="1"/>
  <c r="Z2501" i="1"/>
  <c r="Z2301" i="1"/>
  <c r="AB2298" i="1"/>
  <c r="S2491" i="1"/>
  <c r="S2493" i="1" s="1"/>
  <c r="AA2108" i="1"/>
  <c r="C2137" i="1"/>
  <c r="C2138" i="1" s="1"/>
  <c r="C2098" i="1"/>
  <c r="Z2056" i="1"/>
  <c r="AB2056" i="1" s="1"/>
  <c r="AA2044" i="1"/>
  <c r="AA2046" i="1" s="1"/>
  <c r="AB1860" i="1"/>
  <c r="Z1864" i="1"/>
  <c r="AA1860" i="1"/>
  <c r="AA1864" i="1" s="1"/>
  <c r="AA1866" i="1" s="1"/>
  <c r="AB1830" i="1"/>
  <c r="AA1830" i="1"/>
  <c r="AA1834" i="1" s="1"/>
  <c r="AA1836" i="1" s="1"/>
  <c r="Z1834" i="1"/>
  <c r="AB1834" i="1" s="1"/>
  <c r="AA1805" i="1"/>
  <c r="AA1806" i="1" s="1"/>
  <c r="AB1805" i="1"/>
  <c r="Y1685" i="1"/>
  <c r="U1626" i="1"/>
  <c r="Z1756" i="1"/>
  <c r="AB1756" i="1" s="1"/>
  <c r="W1690" i="1"/>
  <c r="W1704" i="1"/>
  <c r="W1706" i="1" s="1"/>
  <c r="Z1622" i="1"/>
  <c r="AA1622" i="1" s="1"/>
  <c r="M1572" i="1"/>
  <c r="Z1546" i="1"/>
  <c r="AB1546" i="1" s="1"/>
  <c r="AA1545" i="1"/>
  <c r="AA1546" i="1" s="1"/>
  <c r="H1685" i="1"/>
  <c r="Z1726" i="1"/>
  <c r="AB1726" i="1" s="1"/>
  <c r="Y1666" i="1"/>
  <c r="Y1655" i="1"/>
  <c r="Y1656" i="1" s="1"/>
  <c r="X1565" i="1"/>
  <c r="J1565" i="1"/>
  <c r="AA1425" i="1"/>
  <c r="T1316" i="1"/>
  <c r="T1285" i="1"/>
  <c r="T709" i="1" s="1"/>
  <c r="AA1441" i="1"/>
  <c r="AA1444" i="1" s="1"/>
  <c r="AA1446" i="1" s="1"/>
  <c r="Z1394" i="1"/>
  <c r="AB1394" i="1" s="1"/>
  <c r="AB1311" i="1"/>
  <c r="AA1235" i="1"/>
  <c r="AA1236" i="1" s="1"/>
  <c r="Z1294" i="1"/>
  <c r="AB1294" i="1" s="1"/>
  <c r="AB1290" i="1"/>
  <c r="Z996" i="1"/>
  <c r="AB996" i="1" s="1"/>
  <c r="Z946" i="1"/>
  <c r="AB946" i="1" s="1"/>
  <c r="Z1024" i="1"/>
  <c r="X906" i="1"/>
  <c r="X709" i="1"/>
  <c r="U906" i="1"/>
  <c r="AA1081" i="1"/>
  <c r="E707" i="1"/>
  <c r="E697" i="1" s="1"/>
  <c r="E2073" i="1" s="1"/>
  <c r="E2083" i="1" s="1"/>
  <c r="M904" i="1"/>
  <c r="M906" i="1" s="1"/>
  <c r="N709" i="1"/>
  <c r="B707" i="1"/>
  <c r="B697" i="1" s="1"/>
  <c r="B2073" i="1" s="1"/>
  <c r="B2083" i="1" s="1"/>
  <c r="B2670" i="1" s="1"/>
  <c r="Z761" i="1"/>
  <c r="AB757" i="1"/>
  <c r="AA757" i="1"/>
  <c r="AA761" i="1" s="1"/>
  <c r="AA763" i="1" s="1"/>
  <c r="AA633" i="1"/>
  <c r="C709" i="1"/>
  <c r="Q721" i="1"/>
  <c r="AA748" i="1"/>
  <c r="Z881" i="1"/>
  <c r="AB881" i="1" s="1"/>
  <c r="AB767" i="1"/>
  <c r="Z771" i="1"/>
  <c r="AB771" i="1" s="1"/>
  <c r="M492" i="1"/>
  <c r="M494" i="1" s="1"/>
  <c r="M468" i="1"/>
  <c r="Z488" i="1"/>
  <c r="AB412" i="1"/>
  <c r="S468" i="1"/>
  <c r="F458" i="1"/>
  <c r="F462" i="1" s="1"/>
  <c r="F472" i="1"/>
  <c r="Z310" i="1"/>
  <c r="AB310" i="1" s="1"/>
  <c r="AA306" i="1"/>
  <c r="AA310" i="1" s="1"/>
  <c r="AB306" i="1"/>
  <c r="Z269" i="1"/>
  <c r="AA269" i="1" s="1"/>
  <c r="Z370" i="1"/>
  <c r="AB370" i="1" s="1"/>
  <c r="U458" i="1"/>
  <c r="U462" i="1" s="1"/>
  <c r="U464" i="1" s="1"/>
  <c r="U472" i="1"/>
  <c r="U474" i="1" s="1"/>
  <c r="AA417" i="1"/>
  <c r="AA420" i="1" s="1"/>
  <c r="AA422" i="1" s="1"/>
  <c r="Z340" i="1"/>
  <c r="AB340" i="1" s="1"/>
  <c r="AB336" i="1"/>
  <c r="X447" i="1"/>
  <c r="X270" i="1"/>
  <c r="AA437" i="1"/>
  <c r="M451" i="1"/>
  <c r="Z271" i="1"/>
  <c r="AA287" i="1"/>
  <c r="G21" i="1"/>
  <c r="G210" i="1"/>
  <c r="AA59" i="1"/>
  <c r="V211" i="1"/>
  <c r="AB69" i="1"/>
  <c r="AA2487" i="1"/>
  <c r="AA2573" i="1"/>
  <c r="P2669" i="1"/>
  <c r="G2648" i="1"/>
  <c r="G2658" i="1" s="1"/>
  <c r="G2491" i="1"/>
  <c r="G2493" i="1" s="1"/>
  <c r="F2648" i="1"/>
  <c r="F2658" i="1" s="1"/>
  <c r="F2668" i="1" s="1"/>
  <c r="E2658" i="1"/>
  <c r="W2648" i="1"/>
  <c r="W2658" i="1" s="1"/>
  <c r="W2491" i="1"/>
  <c r="W2493" i="1" s="1"/>
  <c r="L2273" i="1"/>
  <c r="M2331" i="1"/>
  <c r="M2333" i="1" s="1"/>
  <c r="Z2261" i="1"/>
  <c r="AB2257" i="1"/>
  <c r="K2273" i="1"/>
  <c r="Z2159" i="1"/>
  <c r="P2138" i="1"/>
  <c r="H2137" i="1"/>
  <c r="H2138" i="1" s="1"/>
  <c r="H2098" i="1"/>
  <c r="Y2138" i="1"/>
  <c r="E2136" i="1"/>
  <c r="Z2016" i="1"/>
  <c r="AB2016" i="1" s="1"/>
  <c r="AA2036" i="1"/>
  <c r="Z1826" i="1"/>
  <c r="AB1826" i="1" s="1"/>
  <c r="AB1825" i="1"/>
  <c r="AB1820" i="1"/>
  <c r="Z1824" i="1"/>
  <c r="AB1824" i="1" s="1"/>
  <c r="AA1784" i="1"/>
  <c r="Z1736" i="1"/>
  <c r="AB1736" i="1" s="1"/>
  <c r="AB1735" i="1"/>
  <c r="M1693" i="1"/>
  <c r="Z1703" i="1"/>
  <c r="AA1703" i="1" s="1"/>
  <c r="M1685" i="1"/>
  <c r="Z1695" i="1"/>
  <c r="AA1671" i="1"/>
  <c r="O1664" i="1"/>
  <c r="O1666" i="1" s="1"/>
  <c r="I1626" i="1"/>
  <c r="AA1771" i="1"/>
  <c r="AA1774" i="1" s="1"/>
  <c r="X1664" i="1"/>
  <c r="X1666" i="1" s="1"/>
  <c r="X1650" i="1"/>
  <c r="AA1621" i="1"/>
  <c r="D1571" i="1"/>
  <c r="Z1774" i="1"/>
  <c r="AB1774" i="1" s="1"/>
  <c r="AB1580" i="1"/>
  <c r="Z1584" i="1"/>
  <c r="AB1584" i="1" s="1"/>
  <c r="G1685" i="1"/>
  <c r="AB1641" i="1"/>
  <c r="AA1641" i="1"/>
  <c r="F1694" i="1"/>
  <c r="F1680" i="1"/>
  <c r="AB1404" i="1"/>
  <c r="AA1265" i="1"/>
  <c r="AA1266" i="1" s="1"/>
  <c r="AB1291" i="1"/>
  <c r="AA1291" i="1"/>
  <c r="AA1215" i="1"/>
  <c r="Z1276" i="1"/>
  <c r="AB1276" i="1" s="1"/>
  <c r="AA1344" i="1"/>
  <c r="AA1181" i="1"/>
  <c r="AB1181" i="1"/>
  <c r="AA1101" i="1"/>
  <c r="AA1114" i="1"/>
  <c r="Z1016" i="1"/>
  <c r="AB1016" i="1" s="1"/>
  <c r="AA1015" i="1"/>
  <c r="AA1016" i="1" s="1"/>
  <c r="AA991" i="1"/>
  <c r="AA1052" i="1"/>
  <c r="AA903" i="1"/>
  <c r="Z1004" i="1"/>
  <c r="AB1004" i="1" s="1"/>
  <c r="AA905" i="1"/>
  <c r="H906" i="1"/>
  <c r="AB1061" i="1"/>
  <c r="AA1061" i="1"/>
  <c r="AA914" i="1"/>
  <c r="Z831" i="1"/>
  <c r="D706" i="1"/>
  <c r="Z791" i="1"/>
  <c r="Z811" i="1"/>
  <c r="AB807" i="1"/>
  <c r="Z504" i="1"/>
  <c r="AB504" i="1" s="1"/>
  <c r="AB847" i="1"/>
  <c r="Z851" i="1"/>
  <c r="U721" i="1"/>
  <c r="U704" i="1"/>
  <c r="Z532" i="1"/>
  <c r="AB532" i="1" s="1"/>
  <c r="AB528" i="1"/>
  <c r="AA528" i="1"/>
  <c r="AA532" i="1" s="1"/>
  <c r="AA534" i="1" s="1"/>
  <c r="Z392" i="1"/>
  <c r="AB392" i="1" s="1"/>
  <c r="AB538" i="1"/>
  <c r="AA538" i="1"/>
  <c r="AA542" i="1" s="1"/>
  <c r="Z542" i="1"/>
  <c r="AB542" i="1" s="1"/>
  <c r="G468" i="1"/>
  <c r="AA574" i="1"/>
  <c r="AA675" i="1"/>
  <c r="AA370" i="1"/>
  <c r="AA372" i="1" s="1"/>
  <c r="T450" i="1"/>
  <c r="Z342" i="1"/>
  <c r="AB342" i="1" s="1"/>
  <c r="Z312" i="1"/>
  <c r="AB312" i="1" s="1"/>
  <c r="AA311" i="1"/>
  <c r="AA312" i="1" s="1"/>
  <c r="L447" i="1"/>
  <c r="L270" i="1"/>
  <c r="Z191" i="1"/>
  <c r="AB191" i="1" s="1"/>
  <c r="Z139" i="1"/>
  <c r="AB139" i="1" s="1"/>
  <c r="AA290" i="1"/>
  <c r="AA292" i="1" s="1"/>
  <c r="D19" i="1"/>
  <c r="D21" i="1" s="1"/>
  <c r="AA199" i="1"/>
  <c r="AB51" i="1"/>
  <c r="AB195" i="1"/>
  <c r="Z199" i="1"/>
  <c r="Q210" i="1"/>
  <c r="Q21" i="1"/>
  <c r="T19" i="1"/>
  <c r="T21" i="1" s="1"/>
  <c r="Z61" i="1"/>
  <c r="AB61" i="1" s="1"/>
  <c r="N2651" i="1"/>
  <c r="N2653" i="1" s="1"/>
  <c r="N2657" i="1"/>
  <c r="V2662" i="1"/>
  <c r="D2659" i="1"/>
  <c r="AA2649" i="1"/>
  <c r="O2648" i="1"/>
  <c r="O2658" i="1" s="1"/>
  <c r="O2668" i="1" s="1"/>
  <c r="U2648" i="1"/>
  <c r="U2658" i="1" s="1"/>
  <c r="U2668" i="1" s="1"/>
  <c r="U2491" i="1"/>
  <c r="U2493" i="1" s="1"/>
  <c r="Z2649" i="1"/>
  <c r="M2659" i="1"/>
  <c r="S2647" i="1"/>
  <c r="R2491" i="1"/>
  <c r="R2493" i="1" s="1"/>
  <c r="D2648" i="1"/>
  <c r="D2651" i="1" s="1"/>
  <c r="D2653" i="1" s="1"/>
  <c r="D2657" i="1"/>
  <c r="AB2528" i="1"/>
  <c r="Z2531" i="1"/>
  <c r="AA2269" i="1"/>
  <c r="AB2378" i="1"/>
  <c r="AA2378" i="1"/>
  <c r="Z2311" i="1"/>
  <c r="AB2308" i="1"/>
  <c r="M2271" i="1"/>
  <c r="M2273" i="1" s="1"/>
  <c r="AB2107" i="1"/>
  <c r="Z2108" i="1"/>
  <c r="AB2108" i="1" s="1"/>
  <c r="Z2096" i="1"/>
  <c r="L2138" i="1"/>
  <c r="AA2016" i="1"/>
  <c r="Z2034" i="1"/>
  <c r="AA1824" i="1"/>
  <c r="N1694" i="1"/>
  <c r="N1680" i="1"/>
  <c r="AB1800" i="1"/>
  <c r="Z1804" i="1"/>
  <c r="AB1804" i="1" s="1"/>
  <c r="AA1800" i="1"/>
  <c r="AA1804" i="1" s="1"/>
  <c r="S1655" i="1"/>
  <c r="S1656" i="1" s="1"/>
  <c r="S1666" i="1"/>
  <c r="AB1744" i="1"/>
  <c r="R1694" i="1"/>
  <c r="R1680" i="1"/>
  <c r="Y1650" i="1"/>
  <c r="Y1654" i="1" s="1"/>
  <c r="Y1664" i="1"/>
  <c r="K1690" i="1"/>
  <c r="K1704" i="1"/>
  <c r="K1706" i="1" s="1"/>
  <c r="R1624" i="1"/>
  <c r="R1626" i="1" s="1"/>
  <c r="R1570" i="1"/>
  <c r="AA1600" i="1"/>
  <c r="AA1604" i="1" s="1"/>
  <c r="AA1606" i="1" s="1"/>
  <c r="Z1604" i="1"/>
  <c r="M1666" i="1"/>
  <c r="M1655" i="1"/>
  <c r="Z1665" i="1"/>
  <c r="F1704" i="1"/>
  <c r="U1575" i="1"/>
  <c r="U1560" i="1"/>
  <c r="U1564" i="1" s="1"/>
  <c r="U1574" i="1"/>
  <c r="AA1381" i="1"/>
  <c r="D1351" i="1"/>
  <c r="AA1351" i="1" s="1"/>
  <c r="L1576" i="1"/>
  <c r="L1565" i="1"/>
  <c r="S1624" i="1"/>
  <c r="S1626" i="1" s="1"/>
  <c r="AA1405" i="1"/>
  <c r="AA1406" i="1" s="1"/>
  <c r="Z1634" i="1"/>
  <c r="AB1351" i="1"/>
  <c r="AA1433" i="1"/>
  <c r="H1316" i="1"/>
  <c r="H1285" i="1"/>
  <c r="H1286" i="1" s="1"/>
  <c r="AA1465" i="1"/>
  <c r="AA1466" i="1" s="1"/>
  <c r="AA1474" i="1"/>
  <c r="Z1514" i="1"/>
  <c r="AB1514" i="1" s="1"/>
  <c r="P1384" i="1"/>
  <c r="P1350" i="1"/>
  <c r="P1354" i="1" s="1"/>
  <c r="AA1283" i="1"/>
  <c r="Z1274" i="1"/>
  <c r="AB1274" i="1" s="1"/>
  <c r="AA1302" i="1"/>
  <c r="AA1304" i="1" s="1"/>
  <c r="AB1180" i="1"/>
  <c r="Z1184" i="1"/>
  <c r="AB1184" i="1" s="1"/>
  <c r="AA1091" i="1"/>
  <c r="AB1160" i="1"/>
  <c r="Z1164" i="1"/>
  <c r="AB1164" i="1" s="1"/>
  <c r="AA945" i="1"/>
  <c r="Z1134" i="1"/>
  <c r="AB1134" i="1" s="1"/>
  <c r="AB1130" i="1"/>
  <c r="Z1014" i="1"/>
  <c r="AB1014" i="1" s="1"/>
  <c r="AA1010" i="1"/>
  <c r="AA1014" i="1" s="1"/>
  <c r="AB901" i="1"/>
  <c r="AA994" i="1"/>
  <c r="Z914" i="1"/>
  <c r="AB914" i="1" s="1"/>
  <c r="Z984" i="1"/>
  <c r="AA980" i="1"/>
  <c r="AA984" i="1" s="1"/>
  <c r="L906" i="1"/>
  <c r="G904" i="1"/>
  <c r="AA995" i="1"/>
  <c r="AA920" i="1"/>
  <c r="AA924" i="1" s="1"/>
  <c r="Z924" i="1"/>
  <c r="AB924" i="1" s="1"/>
  <c r="Z903" i="1"/>
  <c r="AA778" i="1"/>
  <c r="AA891" i="1"/>
  <c r="AA893" i="1" s="1"/>
  <c r="B709" i="1"/>
  <c r="R723" i="1"/>
  <c r="T721" i="1"/>
  <c r="T723" i="1" s="1"/>
  <c r="E721" i="1"/>
  <c r="AA798" i="1"/>
  <c r="R494" i="1"/>
  <c r="R473" i="1"/>
  <c r="AA442" i="1"/>
  <c r="Z320" i="1"/>
  <c r="AB320" i="1" s="1"/>
  <c r="AB316" i="1"/>
  <c r="Z449" i="1"/>
  <c r="AB449" i="1" s="1"/>
  <c r="AA427" i="1"/>
  <c r="AA430" i="1" s="1"/>
  <c r="AA432" i="1" s="1"/>
  <c r="H450" i="1"/>
  <c r="H452" i="1" s="1"/>
  <c r="R450" i="1"/>
  <c r="AA360" i="1"/>
  <c r="I458" i="1"/>
  <c r="I462" i="1" s="1"/>
  <c r="I464" i="1" s="1"/>
  <c r="I472" i="1"/>
  <c r="I474" i="1" s="1"/>
  <c r="Z380" i="1"/>
  <c r="AB380" i="1" s="1"/>
  <c r="AB376" i="1"/>
  <c r="Y446" i="1"/>
  <c r="Y450" i="1" s="1"/>
  <c r="Y270" i="1"/>
  <c r="Y272" i="1" s="1"/>
  <c r="Q209" i="1"/>
  <c r="Z330" i="1"/>
  <c r="AB330" i="1" s="1"/>
  <c r="AB169" i="1"/>
  <c r="AA130" i="1"/>
  <c r="S446" i="1"/>
  <c r="S450" i="1" s="1"/>
  <c r="S270" i="1"/>
  <c r="S272" i="1" s="1"/>
  <c r="E210" i="1"/>
  <c r="E211" i="1" s="1"/>
  <c r="E21" i="1"/>
  <c r="L209" i="1"/>
  <c r="Z71" i="1"/>
  <c r="AB71" i="1" s="1"/>
  <c r="Z16" i="1"/>
  <c r="AB16" i="1" s="1"/>
  <c r="AA61" i="1"/>
  <c r="B2651" i="1"/>
  <c r="B2657" i="1"/>
  <c r="X2657" i="1"/>
  <c r="K2662" i="1"/>
  <c r="K2653" i="1"/>
  <c r="J2662" i="1"/>
  <c r="AA2543" i="1"/>
  <c r="U2651" i="1"/>
  <c r="U2657" i="1"/>
  <c r="AA2613" i="1"/>
  <c r="T2491" i="1"/>
  <c r="T2493" i="1" s="1"/>
  <c r="G2657" i="1"/>
  <c r="R2651" i="1"/>
  <c r="R2657" i="1"/>
  <c r="AB2518" i="1"/>
  <c r="AA2518" i="1"/>
  <c r="AA2521" i="1" s="1"/>
  <c r="AA2523" i="1" s="1"/>
  <c r="Q2651" i="1"/>
  <c r="Q2657" i="1"/>
  <c r="C2651" i="1"/>
  <c r="C2657" i="1"/>
  <c r="P2648" i="1"/>
  <c r="P2658" i="1" s="1"/>
  <c r="P2668" i="1" s="1"/>
  <c r="O2657" i="1"/>
  <c r="K2648" i="1"/>
  <c r="K2658" i="1" s="1"/>
  <c r="K2491" i="1"/>
  <c r="K2493" i="1" s="1"/>
  <c r="Z2328" i="1"/>
  <c r="AB2328" i="1" s="1"/>
  <c r="AA2263" i="1"/>
  <c r="Z2433" i="1"/>
  <c r="AB2433" i="1" s="1"/>
  <c r="AB2431" i="1"/>
  <c r="AA2135" i="1"/>
  <c r="D2136" i="1"/>
  <c r="AB1981" i="1"/>
  <c r="AA1981" i="1"/>
  <c r="AA1984" i="1" s="1"/>
  <c r="AA1986" i="1" s="1"/>
  <c r="AA1946" i="1"/>
  <c r="AB1810" i="1"/>
  <c r="Z1814" i="1"/>
  <c r="AB1814" i="1" s="1"/>
  <c r="AA1810" i="1"/>
  <c r="AA1814" i="1" s="1"/>
  <c r="AA1811" i="1"/>
  <c r="B1694" i="1"/>
  <c r="B1696" i="1" s="1"/>
  <c r="B1680" i="1"/>
  <c r="I1650" i="1"/>
  <c r="I1654" i="1" s="1"/>
  <c r="I1656" i="1" s="1"/>
  <c r="I1664" i="1"/>
  <c r="I1666" i="1" s="1"/>
  <c r="L1664" i="1"/>
  <c r="L1666" i="1" s="1"/>
  <c r="L1650" i="1"/>
  <c r="F1624" i="1"/>
  <c r="F1570" i="1"/>
  <c r="E1685" i="1"/>
  <c r="AB1675" i="1"/>
  <c r="AA1675" i="1"/>
  <c r="I1565" i="1"/>
  <c r="AB1521" i="1"/>
  <c r="AA1521" i="1"/>
  <c r="AA1524" i="1" s="1"/>
  <c r="G1624" i="1"/>
  <c r="G1626" i="1" s="1"/>
  <c r="R1384" i="1"/>
  <c r="R1386" i="1" s="1"/>
  <c r="R1350" i="1"/>
  <c r="R1354" i="1" s="1"/>
  <c r="R1356" i="1" s="1"/>
  <c r="Z1416" i="1"/>
  <c r="AB1416" i="1" s="1"/>
  <c r="AA1415" i="1"/>
  <c r="O1384" i="1"/>
  <c r="O1386" i="1" s="1"/>
  <c r="O1350" i="1"/>
  <c r="O1354" i="1" s="1"/>
  <c r="O1356" i="1" s="1"/>
  <c r="AA1634" i="1"/>
  <c r="AB1406" i="1"/>
  <c r="Z1476" i="1"/>
  <c r="AB1476" i="1" s="1"/>
  <c r="AA1475" i="1"/>
  <c r="AA1375" i="1"/>
  <c r="AA1434" i="1"/>
  <c r="AA1436" i="1" s="1"/>
  <c r="P1386" i="1"/>
  <c r="P1355" i="1"/>
  <c r="Z1176" i="1"/>
  <c r="AB1176" i="1" s="1"/>
  <c r="Z1254" i="1"/>
  <c r="AB1254" i="1" s="1"/>
  <c r="AB1250" i="1"/>
  <c r="Z1186" i="1"/>
  <c r="AB1186" i="1" s="1"/>
  <c r="AA1245" i="1"/>
  <c r="AA1246" i="1" s="1"/>
  <c r="V906" i="1"/>
  <c r="AA1004" i="1"/>
  <c r="AA1006" i="1" s="1"/>
  <c r="AA940" i="1"/>
  <c r="AA944" i="1" s="1"/>
  <c r="AA986" i="1"/>
  <c r="AB971" i="1"/>
  <c r="AA971" i="1"/>
  <c r="AA863" i="1"/>
  <c r="AA781" i="1"/>
  <c r="AA811" i="1"/>
  <c r="AA791" i="1"/>
  <c r="AA793" i="1" s="1"/>
  <c r="W709" i="1"/>
  <c r="W723" i="1"/>
  <c r="AA730" i="1"/>
  <c r="AA801" i="1"/>
  <c r="AB768" i="1"/>
  <c r="AA768" i="1"/>
  <c r="I721" i="1"/>
  <c r="I704" i="1"/>
  <c r="AB662" i="1"/>
  <c r="AA612" i="1"/>
  <c r="AA614" i="1" s="1"/>
  <c r="Z604" i="1"/>
  <c r="AB604" i="1" s="1"/>
  <c r="AA563" i="1"/>
  <c r="AA564" i="1" s="1"/>
  <c r="Z440" i="1"/>
  <c r="AB440" i="1" s="1"/>
  <c r="AB436" i="1"/>
  <c r="F450" i="1"/>
  <c r="AB357" i="1"/>
  <c r="AA357" i="1"/>
  <c r="AA91" i="1"/>
  <c r="O450" i="1"/>
  <c r="Z159" i="1"/>
  <c r="AB159" i="1" s="1"/>
  <c r="E209" i="1"/>
  <c r="AA161" i="1"/>
  <c r="AA179" i="1"/>
  <c r="AB81" i="1"/>
  <c r="L2651" i="1"/>
  <c r="L2657" i="1"/>
  <c r="AA2541" i="1"/>
  <c r="I2657" i="1"/>
  <c r="Q2653" i="1"/>
  <c r="I2648" i="1"/>
  <c r="I2658" i="1" s="1"/>
  <c r="I2668" i="1" s="1"/>
  <c r="I2491" i="1"/>
  <c r="I2493" i="1" s="1"/>
  <c r="T2647" i="1"/>
  <c r="AA2463" i="1"/>
  <c r="Z2583" i="1"/>
  <c r="AB2583" i="1" s="1"/>
  <c r="F2491" i="1"/>
  <c r="F2493" i="1" s="1"/>
  <c r="G2670" i="1"/>
  <c r="AA2431" i="1"/>
  <c r="AA2433" i="1" s="1"/>
  <c r="Z2189" i="1"/>
  <c r="AB2185" i="1"/>
  <c r="O2138" i="1"/>
  <c r="N2137" i="1"/>
  <c r="N2098" i="1"/>
  <c r="AA2096" i="1"/>
  <c r="F2137" i="1"/>
  <c r="F2138" i="1" s="1"/>
  <c r="F2098" i="1"/>
  <c r="Z2132" i="1"/>
  <c r="M2136" i="1"/>
  <c r="M2138" i="1" s="1"/>
  <c r="W2098" i="1"/>
  <c r="W2137" i="1"/>
  <c r="W2138" i="1" s="1"/>
  <c r="U2137" i="1"/>
  <c r="U2138" i="1" s="1"/>
  <c r="U2098" i="1"/>
  <c r="Q2137" i="1"/>
  <c r="Q2098" i="1"/>
  <c r="AA1966" i="1"/>
  <c r="Z1946" i="1"/>
  <c r="AB1946" i="1" s="1"/>
  <c r="AB1845" i="1"/>
  <c r="Z1844" i="1"/>
  <c r="AB1844" i="1" s="1"/>
  <c r="AB1840" i="1"/>
  <c r="AA1840" i="1"/>
  <c r="AB1775" i="1"/>
  <c r="Z1776" i="1"/>
  <c r="AB1776" i="1" s="1"/>
  <c r="AA1775" i="1"/>
  <c r="Z1786" i="1"/>
  <c r="AB1786" i="1" s="1"/>
  <c r="AA1785" i="1"/>
  <c r="AB1785" i="1"/>
  <c r="U1704" i="1"/>
  <c r="U1706" i="1" s="1"/>
  <c r="U1690" i="1"/>
  <c r="AA1651" i="1"/>
  <c r="AB1616" i="1"/>
  <c r="M1650" i="1"/>
  <c r="Z1660" i="1"/>
  <c r="M1664" i="1"/>
  <c r="L1681" i="1"/>
  <c r="L1694" i="1"/>
  <c r="L1696" i="1" s="1"/>
  <c r="T1560" i="1"/>
  <c r="T1564" i="1" s="1"/>
  <c r="T1566" i="1" s="1"/>
  <c r="T1574" i="1"/>
  <c r="T1576" i="1" s="1"/>
  <c r="AA1530" i="1"/>
  <c r="AA1534" i="1" s="1"/>
  <c r="I1560" i="1"/>
  <c r="I1564" i="1" s="1"/>
  <c r="I1574" i="1"/>
  <c r="I1576" i="1" s="1"/>
  <c r="Z1524" i="1"/>
  <c r="AB1524" i="1" s="1"/>
  <c r="AB1614" i="1"/>
  <c r="F1384" i="1"/>
  <c r="F1386" i="1" s="1"/>
  <c r="F1350" i="1"/>
  <c r="F1354" i="1" s="1"/>
  <c r="Q1384" i="1"/>
  <c r="Q1386" i="1" s="1"/>
  <c r="Q1350" i="1"/>
  <c r="Q1354" i="1" s="1"/>
  <c r="Q1356" i="1" s="1"/>
  <c r="AA1365" i="1"/>
  <c r="AA1366" i="1" s="1"/>
  <c r="C1384" i="1"/>
  <c r="C1386" i="1" s="1"/>
  <c r="C1350" i="1"/>
  <c r="C1354" i="1" s="1"/>
  <c r="Z1380" i="1"/>
  <c r="Z1384" i="1" s="1"/>
  <c r="AB1384" i="1" s="1"/>
  <c r="M1384" i="1"/>
  <c r="M1386" i="1" s="1"/>
  <c r="X1350" i="1"/>
  <c r="X1354" i="1" s="1"/>
  <c r="X1356" i="1" s="1"/>
  <c r="X1384" i="1"/>
  <c r="X1386" i="1" s="1"/>
  <c r="W1355" i="1"/>
  <c r="Z1573" i="1"/>
  <c r="AA1573" i="1" s="1"/>
  <c r="AA1514" i="1"/>
  <c r="AA1516" i="1" s="1"/>
  <c r="AA1335" i="1"/>
  <c r="M1316" i="1"/>
  <c r="Z1315" i="1"/>
  <c r="R1316" i="1"/>
  <c r="R1285" i="1"/>
  <c r="D1384" i="1"/>
  <c r="D1350" i="1"/>
  <c r="D704" i="1" s="1"/>
  <c r="Z1334" i="1"/>
  <c r="AB1334" i="1" s="1"/>
  <c r="AA1195" i="1"/>
  <c r="AA1196" i="1" s="1"/>
  <c r="Z1156" i="1"/>
  <c r="AB1156" i="1" s="1"/>
  <c r="Z1234" i="1"/>
  <c r="AB1234" i="1" s="1"/>
  <c r="AB1230" i="1"/>
  <c r="T1280" i="1"/>
  <c r="T1284" i="1" s="1"/>
  <c r="M1285" i="1"/>
  <c r="Z1114" i="1"/>
  <c r="AB1114" i="1" s="1"/>
  <c r="AB1110" i="1"/>
  <c r="Z1281" i="1"/>
  <c r="AA966" i="1"/>
  <c r="Z966" i="1"/>
  <c r="AB966" i="1" s="1"/>
  <c r="AA1074" i="1"/>
  <c r="Z994" i="1"/>
  <c r="AB994" i="1" s="1"/>
  <c r="AA1064" i="1"/>
  <c r="AA1066" i="1" s="1"/>
  <c r="O906" i="1"/>
  <c r="Z1064" i="1"/>
  <c r="AB1064" i="1" s="1"/>
  <c r="Z974" i="1"/>
  <c r="AB974" i="1" s="1"/>
  <c r="Z916" i="1"/>
  <c r="AB916" i="1" s="1"/>
  <c r="AB915" i="1"/>
  <c r="AA915" i="1"/>
  <c r="AA916" i="1" s="1"/>
  <c r="AA931" i="1"/>
  <c r="AA813" i="1"/>
  <c r="D707" i="1"/>
  <c r="F723" i="1"/>
  <c r="H721" i="1"/>
  <c r="H723" i="1" s="1"/>
  <c r="H704" i="1"/>
  <c r="O704" i="1"/>
  <c r="O721" i="1"/>
  <c r="X704" i="1"/>
  <c r="X721" i="1"/>
  <c r="X723" i="1" s="1"/>
  <c r="AB622" i="1"/>
  <c r="F494" i="1"/>
  <c r="F473" i="1"/>
  <c r="AA512" i="1"/>
  <c r="AA652" i="1"/>
  <c r="AA351" i="1"/>
  <c r="Z484" i="1"/>
  <c r="AB484" i="1" s="1"/>
  <c r="AA622" i="1"/>
  <c r="Z442" i="1"/>
  <c r="AB442" i="1" s="1"/>
  <c r="AB498" i="1"/>
  <c r="Z502" i="1"/>
  <c r="AB502" i="1" s="1"/>
  <c r="AA448" i="1"/>
  <c r="AA337" i="1"/>
  <c r="Z267" i="1"/>
  <c r="AB469" i="1"/>
  <c r="Z360" i="1"/>
  <c r="AB360" i="1" s="1"/>
  <c r="AB356" i="1"/>
  <c r="W447" i="1"/>
  <c r="W450" i="1" s="1"/>
  <c r="W452" i="1" s="1"/>
  <c r="W270" i="1"/>
  <c r="W272" i="1" s="1"/>
  <c r="AA135" i="1"/>
  <c r="AA89" i="1"/>
  <c r="AA125" i="1"/>
  <c r="AA129" i="1" s="1"/>
  <c r="Z129" i="1"/>
  <c r="AB129" i="1" s="1"/>
  <c r="B472" i="1"/>
  <c r="B474" i="1" s="1"/>
  <c r="B458" i="1"/>
  <c r="B462" i="1" s="1"/>
  <c r="B464" i="1" s="1"/>
  <c r="AA217" i="1"/>
  <c r="M446" i="1"/>
  <c r="M270" i="1"/>
  <c r="M272" i="1" s="1"/>
  <c r="Z266" i="1"/>
  <c r="AB410" i="1"/>
  <c r="G446" i="1"/>
  <c r="G450" i="1" s="1"/>
  <c r="G270" i="1"/>
  <c r="G272" i="1" s="1"/>
  <c r="Z89" i="1"/>
  <c r="AB89" i="1" s="1"/>
  <c r="X451" i="1"/>
  <c r="X272" i="1"/>
  <c r="AB226" i="1"/>
  <c r="Z230" i="1"/>
  <c r="AB230" i="1" s="1"/>
  <c r="R452" i="1"/>
  <c r="M207" i="1"/>
  <c r="Z207" i="1" s="1"/>
  <c r="AA207" i="1" s="1"/>
  <c r="Z17" i="1"/>
  <c r="AA17" i="1" s="1"/>
  <c r="X209" i="1"/>
  <c r="AB2601" i="1"/>
  <c r="Z2603" i="1"/>
  <c r="AB2603" i="1" s="1"/>
  <c r="Z2633" i="1"/>
  <c r="AB2633" i="1" s="1"/>
  <c r="AB2631" i="1"/>
  <c r="H2491" i="1"/>
  <c r="H2493" i="1" s="1"/>
  <c r="F2651" i="1"/>
  <c r="F2653" i="1" s="1"/>
  <c r="F2657" i="1"/>
  <c r="E2651" i="1"/>
  <c r="E2657" i="1"/>
  <c r="AA2471" i="1"/>
  <c r="AA2473" i="1" s="1"/>
  <c r="AB2351" i="1"/>
  <c r="Z2353" i="1"/>
  <c r="AB2353" i="1" s="1"/>
  <c r="Z2423" i="1"/>
  <c r="AB2423" i="1" s="1"/>
  <c r="AA2381" i="1"/>
  <c r="AA2383" i="1" s="1"/>
  <c r="AB2175" i="1"/>
  <c r="Z2179" i="1"/>
  <c r="AA2175" i="1"/>
  <c r="AA2179" i="1" s="1"/>
  <c r="AA2181" i="1" s="1"/>
  <c r="AB1984" i="1"/>
  <c r="Z1986" i="1"/>
  <c r="AB1986" i="1" s="1"/>
  <c r="Z2006" i="1"/>
  <c r="AB2006" i="1" s="1"/>
  <c r="AB2004" i="1"/>
  <c r="I1704" i="1"/>
  <c r="I1706" i="1" s="1"/>
  <c r="I1690" i="1"/>
  <c r="AB1841" i="1"/>
  <c r="AA1841" i="1"/>
  <c r="AB1795" i="1"/>
  <c r="R1695" i="1"/>
  <c r="R1706" i="1"/>
  <c r="Z1586" i="1"/>
  <c r="AB1586" i="1" s="1"/>
  <c r="AA1585" i="1"/>
  <c r="H1560" i="1"/>
  <c r="H1564" i="1" s="1"/>
  <c r="H1566" i="1" s="1"/>
  <c r="H1574" i="1"/>
  <c r="H1576" i="1" s="1"/>
  <c r="D1653" i="1"/>
  <c r="E1384" i="1"/>
  <c r="E1386" i="1" s="1"/>
  <c r="E1350" i="1"/>
  <c r="E1354" i="1" s="1"/>
  <c r="E1356" i="1" s="1"/>
  <c r="AA1346" i="1"/>
  <c r="AA1536" i="1"/>
  <c r="L1350" i="1"/>
  <c r="L1354" i="1" s="1"/>
  <c r="L1356" i="1" s="1"/>
  <c r="L1384" i="1"/>
  <c r="L1386" i="1" s="1"/>
  <c r="K1355" i="1"/>
  <c r="X1574" i="1"/>
  <c r="X1576" i="1" s="1"/>
  <c r="X1560" i="1"/>
  <c r="X1564" i="1" s="1"/>
  <c r="D1386" i="1"/>
  <c r="D1355" i="1"/>
  <c r="D709" i="1" s="1"/>
  <c r="C1356" i="1"/>
  <c r="AB1371" i="1"/>
  <c r="AA1371" i="1"/>
  <c r="AB1486" i="1"/>
  <c r="Z1446" i="1"/>
  <c r="AB1446" i="1" s="1"/>
  <c r="M1314" i="1"/>
  <c r="Z1310" i="1"/>
  <c r="AA1484" i="1"/>
  <c r="AA1486" i="1" s="1"/>
  <c r="Z1214" i="1"/>
  <c r="AB1214" i="1" s="1"/>
  <c r="AB1210" i="1"/>
  <c r="AB1260" i="1"/>
  <c r="Z1264" i="1"/>
  <c r="AB1264" i="1" s="1"/>
  <c r="AA1164" i="1"/>
  <c r="AA1166" i="1" s="1"/>
  <c r="Z1056" i="1"/>
  <c r="AB1056" i="1" s="1"/>
  <c r="Z1136" i="1"/>
  <c r="AB1136" i="1" s="1"/>
  <c r="S1096" i="1"/>
  <c r="S1085" i="1"/>
  <c r="S1086" i="1" s="1"/>
  <c r="J906" i="1"/>
  <c r="AB742" i="1"/>
  <c r="AA742" i="1"/>
  <c r="AA1210" i="1"/>
  <c r="AA1214" i="1" s="1"/>
  <c r="Z719" i="1"/>
  <c r="AA719" i="1" s="1"/>
  <c r="Z690" i="1"/>
  <c r="AB690" i="1" s="1"/>
  <c r="AA689" i="1"/>
  <c r="AA690" i="1" s="1"/>
  <c r="K709" i="1"/>
  <c r="AB867" i="1"/>
  <c r="Z871" i="1"/>
  <c r="AB871" i="1" s="1"/>
  <c r="AA867" i="1"/>
  <c r="AA871" i="1" s="1"/>
  <c r="AA873" i="1" s="1"/>
  <c r="AA771" i="1"/>
  <c r="AA773" i="1" s="1"/>
  <c r="N721" i="1"/>
  <c r="N723" i="1" s="1"/>
  <c r="N704" i="1"/>
  <c r="Z717" i="1"/>
  <c r="K721" i="1"/>
  <c r="K723" i="1" s="1"/>
  <c r="AB518" i="1"/>
  <c r="Z522" i="1"/>
  <c r="AB522" i="1" s="1"/>
  <c r="Z422" i="1"/>
  <c r="AB422" i="1" s="1"/>
  <c r="X494" i="1"/>
  <c r="X473" i="1"/>
  <c r="AB390" i="1"/>
  <c r="K447" i="1"/>
  <c r="K450" i="1" s="1"/>
  <c r="K452" i="1" s="1"/>
  <c r="K270" i="1"/>
  <c r="K272" i="1" s="1"/>
  <c r="AA120" i="1"/>
  <c r="AA121" i="1" s="1"/>
  <c r="C450" i="1"/>
  <c r="B209" i="1"/>
  <c r="B211" i="1" s="1"/>
  <c r="Z91" i="1"/>
  <c r="AB91" i="1" s="1"/>
  <c r="Q270" i="1"/>
  <c r="Q272" i="1" s="1"/>
  <c r="AB240" i="1"/>
  <c r="AA171" i="1"/>
  <c r="Z2643" i="1"/>
  <c r="AB2643" i="1" s="1"/>
  <c r="AB2641" i="1"/>
  <c r="AA2633" i="1"/>
  <c r="H2669" i="1"/>
  <c r="W2657" i="1"/>
  <c r="W2651" i="1"/>
  <c r="T2668" i="1"/>
  <c r="S2662" i="1"/>
  <c r="H2657" i="1"/>
  <c r="H2651" i="1"/>
  <c r="Z2511" i="1"/>
  <c r="AB2508" i="1"/>
  <c r="AB2478" i="1"/>
  <c r="Z2481" i="1"/>
  <c r="AA2443" i="1"/>
  <c r="AA2361" i="1"/>
  <c r="AA2363" i="1" s="1"/>
  <c r="AB2338" i="1"/>
  <c r="AA2338" i="1"/>
  <c r="AA2341" i="1" s="1"/>
  <c r="AA2343" i="1" s="1"/>
  <c r="Z2341" i="1"/>
  <c r="Z2268" i="1"/>
  <c r="AB2278" i="1"/>
  <c r="AA2278" i="1"/>
  <c r="AA2281" i="1" s="1"/>
  <c r="AA2283" i="1" s="1"/>
  <c r="K2137" i="1"/>
  <c r="K2138" i="1" s="1"/>
  <c r="K2098" i="1"/>
  <c r="AA2156" i="1"/>
  <c r="AB2061" i="1"/>
  <c r="AA2061" i="1"/>
  <c r="AA2064" i="1" s="1"/>
  <c r="AA2066" i="1" s="1"/>
  <c r="Z2064" i="1"/>
  <c r="E2137" i="1"/>
  <c r="E2138" i="1" s="1"/>
  <c r="E2098" i="1"/>
  <c r="AB1971" i="1"/>
  <c r="Z1974" i="1"/>
  <c r="AA1971" i="1"/>
  <c r="AA1974" i="1" s="1"/>
  <c r="AA1976" i="1" s="1"/>
  <c r="AB1954" i="1"/>
  <c r="Z1956" i="1"/>
  <c r="AB1956" i="1" s="1"/>
  <c r="AB1924" i="1"/>
  <c r="Z1926" i="1"/>
  <c r="AB1926" i="1" s="1"/>
  <c r="Z1854" i="1"/>
  <c r="AB1850" i="1"/>
  <c r="AA1850" i="1"/>
  <c r="AA1854" i="1" s="1"/>
  <c r="AA1856" i="1" s="1"/>
  <c r="Y1704" i="1"/>
  <c r="Y1706" i="1" s="1"/>
  <c r="Y1690" i="1"/>
  <c r="AB1761" i="1"/>
  <c r="AA1761" i="1"/>
  <c r="AA1764" i="1" s="1"/>
  <c r="AA1766" i="1" s="1"/>
  <c r="AA1794" i="1"/>
  <c r="AA1796" i="1" s="1"/>
  <c r="M1681" i="1"/>
  <c r="N2072" i="1"/>
  <c r="N2082" i="1" s="1"/>
  <c r="F1695" i="1"/>
  <c r="F1706" i="1"/>
  <c r="Z1705" i="1"/>
  <c r="AA1674" i="1"/>
  <c r="V1684" i="1"/>
  <c r="V1686" i="1" s="1"/>
  <c r="AA1584" i="1"/>
  <c r="O1680" i="1"/>
  <c r="O1694" i="1"/>
  <c r="O1696" i="1" s="1"/>
  <c r="N1704" i="1"/>
  <c r="N1706" i="1" s="1"/>
  <c r="J1684" i="1"/>
  <c r="J1686" i="1" s="1"/>
  <c r="AA1744" i="1"/>
  <c r="AA1746" i="1" s="1"/>
  <c r="AA1645" i="1"/>
  <c r="AA1581" i="1"/>
  <c r="AB1360" i="1"/>
  <c r="Z1364" i="1"/>
  <c r="AB1364" i="1" s="1"/>
  <c r="D1353" i="1"/>
  <c r="AA1353" i="1" s="1"/>
  <c r="AA1383" i="1"/>
  <c r="Z1526" i="1"/>
  <c r="AB1526" i="1" s="1"/>
  <c r="AA1525" i="1"/>
  <c r="V1355" i="1"/>
  <c r="V709" i="1" s="1"/>
  <c r="Z1374" i="1"/>
  <c r="AB1374" i="1" s="1"/>
  <c r="F1316" i="1"/>
  <c r="F1285" i="1"/>
  <c r="F1286" i="1" s="1"/>
  <c r="AA1394" i="1"/>
  <c r="AA1396" i="1" s="1"/>
  <c r="AA1156" i="1"/>
  <c r="AA1412" i="1"/>
  <c r="AA1414" i="1" s="1"/>
  <c r="AA1311" i="1"/>
  <c r="D1281" i="1"/>
  <c r="D705" i="1" s="1"/>
  <c r="Z1194" i="1"/>
  <c r="AB1194" i="1" s="1"/>
  <c r="AB1190" i="1"/>
  <c r="AA1186" i="1"/>
  <c r="G1096" i="1"/>
  <c r="G1085" i="1"/>
  <c r="G1086" i="1" s="1"/>
  <c r="AB1100" i="1"/>
  <c r="Z1104" i="1"/>
  <c r="AB1104" i="1" s="1"/>
  <c r="AB1120" i="1"/>
  <c r="Z1124" i="1"/>
  <c r="AB1124" i="1" s="1"/>
  <c r="Z905" i="1"/>
  <c r="AA964" i="1"/>
  <c r="Z1034" i="1"/>
  <c r="AB1034" i="1" s="1"/>
  <c r="Z926" i="1"/>
  <c r="AB926" i="1" s="1"/>
  <c r="AA925" i="1"/>
  <c r="AA926" i="1" s="1"/>
  <c r="Z1154" i="1"/>
  <c r="AB1154" i="1" s="1"/>
  <c r="AB1150" i="1"/>
  <c r="AA974" i="1"/>
  <c r="Z956" i="1"/>
  <c r="AB956" i="1" s="1"/>
  <c r="AA1045" i="1"/>
  <c r="AA934" i="1"/>
  <c r="AA936" i="1" s="1"/>
  <c r="F721" i="1"/>
  <c r="F704" i="1"/>
  <c r="Z664" i="1"/>
  <c r="AB664" i="1" s="1"/>
  <c r="AA663" i="1"/>
  <c r="AA664" i="1" s="1"/>
  <c r="AB584" i="1"/>
  <c r="U709" i="1"/>
  <c r="U723" i="1"/>
  <c r="AA738" i="1"/>
  <c r="AA741" i="1" s="1"/>
  <c r="Y709" i="1"/>
  <c r="Y723" i="1"/>
  <c r="AB737" i="1"/>
  <c r="Z741" i="1"/>
  <c r="AB741" i="1" s="1"/>
  <c r="C704" i="1"/>
  <c r="C721" i="1"/>
  <c r="C723" i="1" s="1"/>
  <c r="L721" i="1"/>
  <c r="L723" i="1" s="1"/>
  <c r="Z554" i="1"/>
  <c r="AB554" i="1" s="1"/>
  <c r="AA727" i="1"/>
  <c r="AA731" i="1" s="1"/>
  <c r="AA733" i="1" s="1"/>
  <c r="AA518" i="1"/>
  <c r="AA522" i="1" s="1"/>
  <c r="AA524" i="1" s="1"/>
  <c r="AA513" i="1"/>
  <c r="S463" i="1"/>
  <c r="AA330" i="1"/>
  <c r="AA332" i="1" s="1"/>
  <c r="Z300" i="1"/>
  <c r="AB300" i="1" s="1"/>
  <c r="AB296" i="1"/>
  <c r="P450" i="1"/>
  <c r="P452" i="1" s="1"/>
  <c r="N446" i="1"/>
  <c r="N450" i="1" s="1"/>
  <c r="N270" i="1"/>
  <c r="AA189" i="1"/>
  <c r="AA191" i="1" s="1"/>
  <c r="AB276" i="1"/>
  <c r="AA276" i="1"/>
  <c r="AA280" i="1" s="1"/>
  <c r="Z280" i="1"/>
  <c r="AB280" i="1" s="1"/>
  <c r="AA250" i="1"/>
  <c r="L451" i="1"/>
  <c r="L452" i="1" s="1"/>
  <c r="L272" i="1"/>
  <c r="AA110" i="1"/>
  <c r="AA240" i="1"/>
  <c r="AA242" i="1" s="1"/>
  <c r="AA36" i="1"/>
  <c r="Y2657" i="1"/>
  <c r="Y2651" i="1"/>
  <c r="K2657" i="1"/>
  <c r="K2651" i="1"/>
  <c r="G2662" i="1"/>
  <c r="O2662" i="1"/>
  <c r="E2653" i="1"/>
  <c r="Z2523" i="1"/>
  <c r="AB2523" i="1" s="1"/>
  <c r="AB2521" i="1"/>
  <c r="Z2291" i="1"/>
  <c r="AB2288" i="1"/>
  <c r="AA2288" i="1"/>
  <c r="AA2291" i="1" s="1"/>
  <c r="AA2293" i="1" s="1"/>
  <c r="Z2361" i="1"/>
  <c r="Z2331" i="1"/>
  <c r="AB2331" i="1" s="1"/>
  <c r="AB2239" i="1"/>
  <c r="Z2241" i="1"/>
  <c r="AB2241" i="1" s="1"/>
  <c r="AB2165" i="1"/>
  <c r="AA2165" i="1"/>
  <c r="AA2169" i="1" s="1"/>
  <c r="AA2171" i="1" s="1"/>
  <c r="Z2169" i="1"/>
  <c r="I2137" i="1"/>
  <c r="I2138" i="1" s="1"/>
  <c r="I2098" i="1"/>
  <c r="AA1936" i="1"/>
  <c r="Z1700" i="1"/>
  <c r="M1704" i="1"/>
  <c r="M1706" i="1" s="1"/>
  <c r="M1690" i="1"/>
  <c r="P1694" i="1"/>
  <c r="P1696" i="1" s="1"/>
  <c r="P1680" i="1"/>
  <c r="Q1704" i="1"/>
  <c r="Q1706" i="1" s="1"/>
  <c r="Q1691" i="1"/>
  <c r="Z1691" i="1" s="1"/>
  <c r="AB1691" i="1" s="1"/>
  <c r="Z1794" i="1"/>
  <c r="AB1794" i="1" s="1"/>
  <c r="AB1790" i="1"/>
  <c r="D1691" i="1"/>
  <c r="D1694" i="1" s="1"/>
  <c r="D1696" i="1" s="1"/>
  <c r="AA1701" i="1"/>
  <c r="C1680" i="1"/>
  <c r="C1694" i="1"/>
  <c r="C1696" i="1" s="1"/>
  <c r="Z1702" i="1"/>
  <c r="AA1702" i="1" s="1"/>
  <c r="D1562" i="1"/>
  <c r="T1664" i="1"/>
  <c r="T1666" i="1" s="1"/>
  <c r="T1650" i="1"/>
  <c r="T1654" i="1" s="1"/>
  <c r="T1656" i="1" s="1"/>
  <c r="AA1640" i="1"/>
  <c r="AA1644" i="1" s="1"/>
  <c r="Z1644" i="1"/>
  <c r="AB1644" i="1" s="1"/>
  <c r="Z1396" i="1"/>
  <c r="AB1396" i="1" s="1"/>
  <c r="P1564" i="1"/>
  <c r="P1566" i="1" s="1"/>
  <c r="Z1554" i="1"/>
  <c r="AB1594" i="1"/>
  <c r="W1384" i="1"/>
  <c r="W1386" i="1" s="1"/>
  <c r="W1350" i="1"/>
  <c r="W1354" i="1" s="1"/>
  <c r="L1574" i="1"/>
  <c r="L1560" i="1"/>
  <c r="L1564" i="1" s="1"/>
  <c r="J1355" i="1"/>
  <c r="V1570" i="1"/>
  <c r="T1356" i="1"/>
  <c r="AA1325" i="1"/>
  <c r="AA1135" i="1"/>
  <c r="Z1296" i="1"/>
  <c r="AB1296" i="1" s="1"/>
  <c r="AB1295" i="1"/>
  <c r="AA1295" i="1"/>
  <c r="AA1321" i="1"/>
  <c r="AA1324" i="1" s="1"/>
  <c r="Z1174" i="1"/>
  <c r="AB1174" i="1" s="1"/>
  <c r="AB1170" i="1"/>
  <c r="D1314" i="1"/>
  <c r="D1316" i="1" s="1"/>
  <c r="Z1116" i="1"/>
  <c r="AB1116" i="1" s="1"/>
  <c r="Z1006" i="1"/>
  <c r="AB1006" i="1" s="1"/>
  <c r="Z1076" i="1"/>
  <c r="AB1076" i="1" s="1"/>
  <c r="AA1075" i="1"/>
  <c r="AA1234" i="1"/>
  <c r="Y904" i="1"/>
  <c r="Y906" i="1" s="1"/>
  <c r="AA1054" i="1"/>
  <c r="AA1056" i="1" s="1"/>
  <c r="N906" i="1"/>
  <c r="Z783" i="1"/>
  <c r="AB783" i="1" s="1"/>
  <c r="AB782" i="1"/>
  <c r="AA782" i="1"/>
  <c r="AA783" i="1" s="1"/>
  <c r="Z873" i="1"/>
  <c r="AB873" i="1" s="1"/>
  <c r="AB872" i="1"/>
  <c r="Z644" i="1"/>
  <c r="AB644" i="1" s="1"/>
  <c r="AA643" i="1"/>
  <c r="AA644" i="1" s="1"/>
  <c r="Z534" i="1"/>
  <c r="AB534" i="1" s="1"/>
  <c r="P721" i="1"/>
  <c r="P704" i="1"/>
  <c r="AA583" i="1"/>
  <c r="AA584" i="1" s="1"/>
  <c r="Z332" i="1"/>
  <c r="AB332" i="1" s="1"/>
  <c r="Z493" i="1"/>
  <c r="AA362" i="1"/>
  <c r="L494" i="1"/>
  <c r="L473" i="1"/>
  <c r="Z420" i="1"/>
  <c r="AB420" i="1" s="1"/>
  <c r="AB416" i="1"/>
  <c r="AA300" i="1"/>
  <c r="Z181" i="1"/>
  <c r="AB181" i="1" s="1"/>
  <c r="AA180" i="1"/>
  <c r="S452" i="1"/>
  <c r="AA340" i="1"/>
  <c r="Z302" i="1"/>
  <c r="AB302" i="1" s="1"/>
  <c r="Q450" i="1"/>
  <c r="Q452" i="1" s="1"/>
  <c r="D450" i="1"/>
  <c r="AA380" i="1"/>
  <c r="B446" i="1"/>
  <c r="B450" i="1" s="1"/>
  <c r="B270" i="1"/>
  <c r="Z400" i="1"/>
  <c r="AB400" i="1" s="1"/>
  <c r="AB396" i="1"/>
  <c r="AA396" i="1"/>
  <c r="AA400" i="1" s="1"/>
  <c r="AA402" i="1" s="1"/>
  <c r="AB242" i="1"/>
  <c r="Z232" i="1"/>
  <c r="AB232" i="1" s="1"/>
  <c r="AB231" i="1"/>
  <c r="AA39" i="1"/>
  <c r="AA41" i="1" s="1"/>
  <c r="AA69" i="1"/>
  <c r="Z39" i="1"/>
  <c r="Y19" i="1"/>
  <c r="Y21" i="1" s="1"/>
  <c r="M2657" i="1"/>
  <c r="Z2647" i="1"/>
  <c r="AA2647" i="1" s="1"/>
  <c r="M2651" i="1"/>
  <c r="V2657" i="1"/>
  <c r="V2651" i="1"/>
  <c r="V2653" i="1" s="1"/>
  <c r="U2662" i="1"/>
  <c r="U2653" i="1"/>
  <c r="C2662" i="1"/>
  <c r="C2653" i="1"/>
  <c r="AA2498" i="1"/>
  <c r="AA2501" i="1" s="1"/>
  <c r="AA2503" i="1" s="1"/>
  <c r="AA2348" i="1"/>
  <c r="AA2351" i="1" s="1"/>
  <c r="AA2353" i="1" s="1"/>
  <c r="Z2403" i="1"/>
  <c r="AB2403" i="1" s="1"/>
  <c r="AA2161" i="1"/>
  <c r="D2138" i="1"/>
  <c r="D2149" i="1"/>
  <c r="D2151" i="1" s="1"/>
  <c r="AA2155" i="1"/>
  <c r="AA2159" i="1" s="1"/>
  <c r="AB2044" i="1"/>
  <c r="Z2046" i="1"/>
  <c r="AB2046" i="1" s="1"/>
  <c r="AA1996" i="1"/>
  <c r="D1680" i="1"/>
  <c r="E1704" i="1"/>
  <c r="E1706" i="1" s="1"/>
  <c r="E1691" i="1"/>
  <c r="S1704" i="1"/>
  <c r="S1706" i="1" s="1"/>
  <c r="S1690" i="1"/>
  <c r="AA1825" i="1"/>
  <c r="AA1826" i="1" s="1"/>
  <c r="W1666" i="1"/>
  <c r="W1655" i="1"/>
  <c r="M1682" i="1"/>
  <c r="Z1692" i="1"/>
  <c r="AA1692" i="1" s="1"/>
  <c r="S1571" i="1"/>
  <c r="AA1734" i="1"/>
  <c r="AA1615" i="1"/>
  <c r="AA1616" i="1" s="1"/>
  <c r="P1574" i="1"/>
  <c r="P1576" i="1" s="1"/>
  <c r="AA1544" i="1"/>
  <c r="K1384" i="1"/>
  <c r="K1386" i="1" s="1"/>
  <c r="K1350" i="1"/>
  <c r="V1384" i="1"/>
  <c r="V1386" i="1" s="1"/>
  <c r="V1350" i="1"/>
  <c r="V1354" i="1" s="1"/>
  <c r="J1570" i="1"/>
  <c r="AA1404" i="1"/>
  <c r="AA1305" i="1"/>
  <c r="Z1306" i="1"/>
  <c r="AB1306" i="1" s="1"/>
  <c r="AA1334" i="1"/>
  <c r="G1354" i="1"/>
  <c r="G1356" i="1" s="1"/>
  <c r="AA1115" i="1"/>
  <c r="AA1116" i="1" s="1"/>
  <c r="AA1290" i="1"/>
  <c r="AA1225" i="1"/>
  <c r="AA1250" i="1"/>
  <c r="AA1254" i="1" s="1"/>
  <c r="N1094" i="1"/>
  <c r="N1096" i="1" s="1"/>
  <c r="Z1090" i="1"/>
  <c r="N1080" i="1"/>
  <c r="AA1105" i="1"/>
  <c r="AB1140" i="1"/>
  <c r="Z1144" i="1"/>
  <c r="AB1144" i="1" s="1"/>
  <c r="Q1284" i="1"/>
  <c r="Q1286" i="1" s="1"/>
  <c r="S906" i="1"/>
  <c r="AA954" i="1"/>
  <c r="AA956" i="1" s="1"/>
  <c r="F906" i="1"/>
  <c r="Z893" i="1"/>
  <c r="AB893" i="1" s="1"/>
  <c r="AB892" i="1"/>
  <c r="Z1092" i="1"/>
  <c r="AA1092" i="1" s="1"/>
  <c r="AB752" i="1"/>
  <c r="AA752" i="1"/>
  <c r="D904" i="1"/>
  <c r="D906" i="1" s="1"/>
  <c r="C904" i="1"/>
  <c r="C906" i="1" s="1"/>
  <c r="Q906" i="1"/>
  <c r="Z883" i="1"/>
  <c r="AB883" i="1" s="1"/>
  <c r="AB882" i="1"/>
  <c r="Z801" i="1"/>
  <c r="Z751" i="1"/>
  <c r="AB751" i="1" s="1"/>
  <c r="AA841" i="1"/>
  <c r="AA843" i="1" s="1"/>
  <c r="Z624" i="1"/>
  <c r="AB624" i="1" s="1"/>
  <c r="AA623" i="1"/>
  <c r="Z544" i="1"/>
  <c r="AB544" i="1" s="1"/>
  <c r="I709" i="1"/>
  <c r="I723" i="1"/>
  <c r="Z781" i="1"/>
  <c r="AB781" i="1" s="1"/>
  <c r="AB777" i="1"/>
  <c r="M709" i="1"/>
  <c r="M723" i="1"/>
  <c r="Z722" i="1"/>
  <c r="AA722" i="1" s="1"/>
  <c r="Q723" i="1"/>
  <c r="Q709" i="1"/>
  <c r="AA878" i="1"/>
  <c r="AA881" i="1" s="1"/>
  <c r="AA883" i="1" s="1"/>
  <c r="AA828" i="1"/>
  <c r="AA831" i="1" s="1"/>
  <c r="AA833" i="1" s="1"/>
  <c r="AA594" i="1"/>
  <c r="AA642" i="1"/>
  <c r="AB549" i="1"/>
  <c r="AA549" i="1"/>
  <c r="AA552" i="1" s="1"/>
  <c r="AA554" i="1" s="1"/>
  <c r="AA342" i="1"/>
  <c r="G473" i="1"/>
  <c r="J450" i="1"/>
  <c r="J452" i="1" s="1"/>
  <c r="G452" i="1"/>
  <c r="Z430" i="1"/>
  <c r="AB430" i="1" s="1"/>
  <c r="N472" i="1"/>
  <c r="N474" i="1" s="1"/>
  <c r="N458" i="1"/>
  <c r="N462" i="1" s="1"/>
  <c r="N464" i="1" s="1"/>
  <c r="E450" i="1"/>
  <c r="E452" i="1" s="1"/>
  <c r="Z250" i="1"/>
  <c r="AB250" i="1" s="1"/>
  <c r="AB246" i="1"/>
  <c r="AB257" i="1"/>
  <c r="AA257" i="1"/>
  <c r="Z99" i="1"/>
  <c r="AB99" i="1" s="1"/>
  <c r="AA136" i="1"/>
  <c r="G205" i="1"/>
  <c r="G209" i="1" s="1"/>
  <c r="AA115" i="1"/>
  <c r="AA119" i="1" s="1"/>
  <c r="Y209" i="1"/>
  <c r="Y211" i="1" s="1"/>
  <c r="Z448" i="1"/>
  <c r="AB79" i="1"/>
  <c r="Z15" i="1"/>
  <c r="AA15" i="1" s="1"/>
  <c r="X2662" i="1"/>
  <c r="J2657" i="1"/>
  <c r="J2651" i="1"/>
  <c r="J2653" i="1" s="1"/>
  <c r="I2662" i="1"/>
  <c r="T2662" i="1"/>
  <c r="P2662" i="1"/>
  <c r="D2650" i="1"/>
  <c r="Z2463" i="1"/>
  <c r="AB2463" i="1" s="1"/>
  <c r="M2653" i="1"/>
  <c r="M2662" i="1"/>
  <c r="R2653" i="1"/>
  <c r="AB2398" i="1"/>
  <c r="AA2398" i="1"/>
  <c r="AA2401" i="1" s="1"/>
  <c r="AA2403" i="1" s="1"/>
  <c r="Z2333" i="1"/>
  <c r="AB2333" i="1" s="1"/>
  <c r="AA2332" i="1"/>
  <c r="AA2279" i="1"/>
  <c r="AB2205" i="1"/>
  <c r="Z2209" i="1"/>
  <c r="R2098" i="1"/>
  <c r="R2137" i="1"/>
  <c r="R2138" i="1" s="1"/>
  <c r="Z2097" i="1"/>
  <c r="Z1916" i="1"/>
  <c r="AB1916" i="1" s="1"/>
  <c r="AB1914" i="1"/>
  <c r="Z1836" i="1"/>
  <c r="AB1836" i="1" s="1"/>
  <c r="AB1835" i="1"/>
  <c r="T1690" i="1"/>
  <c r="T1704" i="1"/>
  <c r="T1706" i="1" s="1"/>
  <c r="G1704" i="1"/>
  <c r="G1706" i="1" s="1"/>
  <c r="G1690" i="1"/>
  <c r="Z1764" i="1"/>
  <c r="M1653" i="1"/>
  <c r="Z1653" i="1" s="1"/>
  <c r="Z1663" i="1"/>
  <c r="AA1663" i="1" s="1"/>
  <c r="N1575" i="1"/>
  <c r="Z1625" i="1"/>
  <c r="Z1516" i="1"/>
  <c r="AB1516" i="1" s="1"/>
  <c r="O1654" i="1"/>
  <c r="O1656" i="1" s="1"/>
  <c r="J1384" i="1"/>
  <c r="J1386" i="1" s="1"/>
  <c r="J1350" i="1"/>
  <c r="J1354" i="1" s="1"/>
  <c r="Y1350" i="1"/>
  <c r="Y1354" i="1" s="1"/>
  <c r="Y1356" i="1" s="1"/>
  <c r="Z1324" i="1"/>
  <c r="AB1324" i="1" s="1"/>
  <c r="AA1490" i="1"/>
  <c r="AA1494" i="1" s="1"/>
  <c r="H1356" i="1"/>
  <c r="AA1456" i="1"/>
  <c r="AA1504" i="1"/>
  <c r="AA1276" i="1"/>
  <c r="AB1240" i="1"/>
  <c r="Z1244" i="1"/>
  <c r="AB1244" i="1" s="1"/>
  <c r="AA976" i="1"/>
  <c r="B1094" i="1"/>
  <c r="B1096" i="1" s="1"/>
  <c r="B1080" i="1"/>
  <c r="B1084" i="1" s="1"/>
  <c r="B1086" i="1" s="1"/>
  <c r="AA1221" i="1"/>
  <c r="AB1221" i="1"/>
  <c r="AA1134" i="1"/>
  <c r="E1284" i="1"/>
  <c r="E1286" i="1" s="1"/>
  <c r="M1086" i="1"/>
  <c r="Z1085" i="1"/>
  <c r="B906" i="1"/>
  <c r="X707" i="1"/>
  <c r="X697" i="1" s="1"/>
  <c r="X2073" i="1" s="1"/>
  <c r="X2083" i="1" s="1"/>
  <c r="X2670" i="1" s="1"/>
  <c r="Z524" i="1"/>
  <c r="AB524" i="1" s="1"/>
  <c r="L699" i="1"/>
  <c r="Z773" i="1"/>
  <c r="AB773" i="1" s="1"/>
  <c r="AB772" i="1"/>
  <c r="W721" i="1"/>
  <c r="V721" i="1"/>
  <c r="V723" i="1" s="1"/>
  <c r="V704" i="1"/>
  <c r="Z677" i="1"/>
  <c r="AB677" i="1" s="1"/>
  <c r="AB676" i="1"/>
  <c r="S721" i="1"/>
  <c r="S723" i="1" s="1"/>
  <c r="S704" i="1"/>
  <c r="AA751" i="1"/>
  <c r="Z592" i="1"/>
  <c r="AB588" i="1"/>
  <c r="Z552" i="1"/>
  <c r="AB552" i="1" s="1"/>
  <c r="AB548" i="1"/>
  <c r="P463" i="1"/>
  <c r="P464" i="1" s="1"/>
  <c r="P474" i="1"/>
  <c r="AA322" i="1"/>
  <c r="X450" i="1"/>
  <c r="AB221" i="1"/>
  <c r="Z322" i="1"/>
  <c r="AB322" i="1" s="1"/>
  <c r="O451" i="1"/>
  <c r="O452" i="1" s="1"/>
  <c r="O272" i="1"/>
  <c r="AB614" i="1"/>
  <c r="AA392" i="1"/>
  <c r="AB256" i="1"/>
  <c r="AA256" i="1"/>
  <c r="Z260" i="1"/>
  <c r="AB260" i="1" s="1"/>
  <c r="AB20" i="1"/>
  <c r="W210" i="1"/>
  <c r="W21" i="1"/>
  <c r="M209" i="1"/>
  <c r="M211" i="1" s="1"/>
  <c r="AA149" i="1"/>
  <c r="AA201" i="1"/>
  <c r="P211" i="1"/>
  <c r="J211" i="1"/>
  <c r="N2662" i="1"/>
  <c r="L2653" i="1"/>
  <c r="L2662" i="1"/>
  <c r="AA2483" i="1"/>
  <c r="Z2490" i="1"/>
  <c r="Z2491" i="1" s="1"/>
  <c r="H2662" i="1"/>
  <c r="H2653" i="1"/>
  <c r="N2669" i="1"/>
  <c r="AA2492" i="1"/>
  <c r="AB2451" i="1"/>
  <c r="Z2453" i="1"/>
  <c r="AB2453" i="1" s="1"/>
  <c r="M2660" i="1"/>
  <c r="Z2650" i="1"/>
  <c r="AB2650" i="1" s="1"/>
  <c r="AB2368" i="1"/>
  <c r="AA2368" i="1"/>
  <c r="AA2371" i="1" s="1"/>
  <c r="AA2373" i="1" s="1"/>
  <c r="AA2358" i="1"/>
  <c r="Z2373" i="1"/>
  <c r="AB2373" i="1" s="1"/>
  <c r="AA2330" i="1"/>
  <c r="Y2652" i="1"/>
  <c r="Z2652" i="1" s="1"/>
  <c r="Z2321" i="1"/>
  <c r="AB2318" i="1"/>
  <c r="AA2318" i="1"/>
  <c r="AA2321" i="1" s="1"/>
  <c r="AA2323" i="1" s="1"/>
  <c r="Z2563" i="1"/>
  <c r="AB2563" i="1" s="1"/>
  <c r="Z2267" i="1"/>
  <c r="Z2281" i="1"/>
  <c r="V2138" i="1"/>
  <c r="AB2123" i="1"/>
  <c r="Z2126" i="1"/>
  <c r="AB2199" i="1"/>
  <c r="Z2201" i="1"/>
  <c r="AB2201" i="1" s="1"/>
  <c r="Q2136" i="1"/>
  <c r="Z1876" i="1"/>
  <c r="AB1876" i="1" s="1"/>
  <c r="AB1875" i="1"/>
  <c r="AA1875" i="1"/>
  <c r="AB1815" i="1"/>
  <c r="Z1716" i="1"/>
  <c r="AB1716" i="1" s="1"/>
  <c r="AB1715" i="1"/>
  <c r="AA1715" i="1"/>
  <c r="AA1716" i="1" s="1"/>
  <c r="H1690" i="1"/>
  <c r="H1704" i="1"/>
  <c r="H1706" i="1" s="1"/>
  <c r="AA1815" i="1"/>
  <c r="AA1816" i="1" s="1"/>
  <c r="K1666" i="1"/>
  <c r="K1655" i="1"/>
  <c r="AA1735" i="1"/>
  <c r="AA1736" i="1" s="1"/>
  <c r="T1685" i="1"/>
  <c r="D1664" i="1"/>
  <c r="D1666" i="1" s="1"/>
  <c r="B1575" i="1"/>
  <c r="B1626" i="1"/>
  <c r="Q1685" i="1"/>
  <c r="AA1636" i="1"/>
  <c r="V1565" i="1"/>
  <c r="AA1370" i="1"/>
  <c r="AA1374" i="1" s="1"/>
  <c r="Z1312" i="1"/>
  <c r="AA1312" i="1" s="1"/>
  <c r="M1282" i="1"/>
  <c r="Z1282" i="1" s="1"/>
  <c r="M1350" i="1"/>
  <c r="Z1385" i="1"/>
  <c r="Z1386" i="1" s="1"/>
  <c r="AB1386" i="1" s="1"/>
  <c r="AA1420" i="1"/>
  <c r="AA1424" i="1" s="1"/>
  <c r="AA1282" i="1"/>
  <c r="Y1280" i="1"/>
  <c r="Y1284" i="1" s="1"/>
  <c r="Y1286" i="1" s="1"/>
  <c r="R1280" i="1"/>
  <c r="R1284" i="1" s="1"/>
  <c r="AA1224" i="1"/>
  <c r="AB1220" i="1"/>
  <c r="Z1224" i="1"/>
  <c r="AB1224" i="1" s="1"/>
  <c r="AA1201" i="1"/>
  <c r="AB1201" i="1"/>
  <c r="AA1150" i="1"/>
  <c r="AA1154" i="1" s="1"/>
  <c r="G906" i="1"/>
  <c r="Z934" i="1"/>
  <c r="AB934" i="1" s="1"/>
  <c r="Z1095" i="1"/>
  <c r="E906" i="1"/>
  <c r="AA1021" i="1"/>
  <c r="B721" i="1"/>
  <c r="B723" i="1" s="1"/>
  <c r="B704" i="1"/>
  <c r="L707" i="1"/>
  <c r="L697" i="1" s="1"/>
  <c r="L2073" i="1" s="1"/>
  <c r="L2083" i="1" s="1"/>
  <c r="L2670" i="1" s="1"/>
  <c r="AA504" i="1"/>
  <c r="AB837" i="1"/>
  <c r="Z841" i="1"/>
  <c r="P709" i="1"/>
  <c r="P723" i="1"/>
  <c r="AB891" i="1"/>
  <c r="E723" i="1"/>
  <c r="E709" i="1"/>
  <c r="AA676" i="1"/>
  <c r="AA677" i="1" s="1"/>
  <c r="O709" i="1"/>
  <c r="O723" i="1"/>
  <c r="Z654" i="1"/>
  <c r="AB654" i="1" s="1"/>
  <c r="D721" i="1"/>
  <c r="D723" i="1" s="1"/>
  <c r="AA717" i="1"/>
  <c r="X472" i="1"/>
  <c r="X458" i="1"/>
  <c r="X462" i="1" s="1"/>
  <c r="Z512" i="1"/>
  <c r="AB512" i="1" s="1"/>
  <c r="AB508" i="1"/>
  <c r="M460" i="1"/>
  <c r="Z460" i="1" s="1"/>
  <c r="Z470" i="1"/>
  <c r="D463" i="1"/>
  <c r="D474" i="1"/>
  <c r="AA301" i="1"/>
  <c r="AA302" i="1" s="1"/>
  <c r="L450" i="1"/>
  <c r="U452" i="1"/>
  <c r="Z282" i="1"/>
  <c r="AB282" i="1" s="1"/>
  <c r="AA281" i="1"/>
  <c r="AA282" i="1" s="1"/>
  <c r="AA350" i="1"/>
  <c r="D206" i="1"/>
  <c r="AA206" i="1" s="1"/>
  <c r="C451" i="1"/>
  <c r="C452" i="1" s="1"/>
  <c r="C272" i="1"/>
  <c r="AB171" i="1"/>
  <c r="N451" i="1"/>
  <c r="N452" i="1" s="1"/>
  <c r="N272" i="1"/>
  <c r="AB119" i="1"/>
  <c r="AA316" i="1"/>
  <c r="AA320" i="1" s="1"/>
  <c r="Z290" i="1"/>
  <c r="AB286" i="1"/>
  <c r="Z206" i="1"/>
  <c r="AA109" i="1"/>
  <c r="AA231" i="1"/>
  <c r="AA232" i="1" s="1"/>
  <c r="X210" i="1"/>
  <c r="X211" i="1" s="1"/>
  <c r="X21" i="1"/>
  <c r="K210" i="1"/>
  <c r="F452" i="1"/>
  <c r="W205" i="1"/>
  <c r="W209" i="1" s="1"/>
  <c r="W19" i="1"/>
  <c r="H19" i="1"/>
  <c r="H21" i="1" s="1"/>
  <c r="AA18" i="1"/>
  <c r="B2653" i="1"/>
  <c r="B2662" i="1"/>
  <c r="S2669" i="1"/>
  <c r="D2662" i="1"/>
  <c r="E2670" i="1"/>
  <c r="AB2411" i="1"/>
  <c r="Z2413" i="1"/>
  <c r="AB2413" i="1" s="1"/>
  <c r="F2662" i="1"/>
  <c r="T2273" i="1"/>
  <c r="W2273" i="1"/>
  <c r="Z2145" i="1"/>
  <c r="M2149" i="1"/>
  <c r="M2151" i="1" s="1"/>
  <c r="Z2133" i="1"/>
  <c r="AA2021" i="1"/>
  <c r="AA2024" i="1" s="1"/>
  <c r="AA2026" i="1" s="1"/>
  <c r="Z2024" i="1"/>
  <c r="AB2021" i="1"/>
  <c r="Z1884" i="1"/>
  <c r="AB1880" i="1"/>
  <c r="AA1874" i="1"/>
  <c r="AA1886" i="1"/>
  <c r="N1685" i="1"/>
  <c r="N1696" i="1"/>
  <c r="Z1746" i="1"/>
  <c r="AB1746" i="1" s="1"/>
  <c r="AB1745" i="1"/>
  <c r="Z1674" i="1"/>
  <c r="AB1674" i="1" s="1"/>
  <c r="AB1670" i="1"/>
  <c r="F1626" i="1"/>
  <c r="F1575" i="1"/>
  <c r="S1685" i="1"/>
  <c r="O2072" i="1"/>
  <c r="O2082" i="1" s="1"/>
  <c r="O2669" i="1" s="1"/>
  <c r="N1624" i="1"/>
  <c r="N1626" i="1" s="1"/>
  <c r="Z1620" i="1"/>
  <c r="X1681" i="1"/>
  <c r="X1694" i="1"/>
  <c r="X1696" i="1" s="1"/>
  <c r="B1574" i="1"/>
  <c r="B1560" i="1"/>
  <c r="B1564" i="1" s="1"/>
  <c r="Z1506" i="1"/>
  <c r="AB1506" i="1" s="1"/>
  <c r="AA1505" i="1"/>
  <c r="AA1506" i="1" s="1"/>
  <c r="Z1536" i="1"/>
  <c r="AB1536" i="1" s="1"/>
  <c r="AA1496" i="1"/>
  <c r="F1356" i="1"/>
  <c r="Z1256" i="1"/>
  <c r="AB1256" i="1" s="1"/>
  <c r="AA1255" i="1"/>
  <c r="AA1256" i="1" s="1"/>
  <c r="AA1174" i="1"/>
  <c r="AA1176" i="1" s="1"/>
  <c r="AA1204" i="1"/>
  <c r="AA1206" i="1" s="1"/>
  <c r="Z1066" i="1"/>
  <c r="AB1066" i="1" s="1"/>
  <c r="AB1200" i="1"/>
  <c r="Z1204" i="1"/>
  <c r="AB1204" i="1" s="1"/>
  <c r="AA1260" i="1"/>
  <c r="AA1264" i="1" s="1"/>
  <c r="AA1184" i="1"/>
  <c r="AA1126" i="1"/>
  <c r="AA1040" i="1"/>
  <c r="AA1044" i="1" s="1"/>
  <c r="Z1044" i="1"/>
  <c r="AB1044" i="1" s="1"/>
  <c r="AB944" i="1"/>
  <c r="AB733" i="1"/>
  <c r="AA1024" i="1"/>
  <c r="AA1026" i="1" s="1"/>
  <c r="W904" i="1"/>
  <c r="W906" i="1" s="1"/>
  <c r="W704" i="1"/>
  <c r="Z718" i="1"/>
  <c r="AB718" i="1" s="1"/>
  <c r="M705" i="1"/>
  <c r="S709" i="1"/>
  <c r="Z900" i="1"/>
  <c r="Z904" i="1" s="1"/>
  <c r="AB904" i="1" s="1"/>
  <c r="AB822" i="1"/>
  <c r="N707" i="1"/>
  <c r="N697" i="1" s="1"/>
  <c r="N2073" i="1" s="1"/>
  <c r="N2083" i="1" s="1"/>
  <c r="N2670" i="1" s="1"/>
  <c r="AA803" i="1"/>
  <c r="Z720" i="1"/>
  <c r="AB720" i="1" s="1"/>
  <c r="M707" i="1"/>
  <c r="AA654" i="1"/>
  <c r="J721" i="1"/>
  <c r="J723" i="1" s="1"/>
  <c r="Z863" i="1"/>
  <c r="AB863" i="1" s="1"/>
  <c r="AB862" i="1"/>
  <c r="AB817" i="1"/>
  <c r="Z821" i="1"/>
  <c r="AB821" i="1" s="1"/>
  <c r="AA817" i="1"/>
  <c r="AA821" i="1" s="1"/>
  <c r="AA823" i="1" s="1"/>
  <c r="G721" i="1"/>
  <c r="G723" i="1" s="1"/>
  <c r="G704" i="1"/>
  <c r="Z572" i="1"/>
  <c r="AB568" i="1"/>
  <c r="Y492" i="1"/>
  <c r="Y494" i="1" s="1"/>
  <c r="Y468" i="1"/>
  <c r="Z432" i="1"/>
  <c r="AB432" i="1" s="1"/>
  <c r="AA632" i="1"/>
  <c r="D459" i="1"/>
  <c r="AA459" i="1" s="1"/>
  <c r="AA469" i="1"/>
  <c r="AB582" i="1"/>
  <c r="AA544" i="1"/>
  <c r="R458" i="1"/>
  <c r="R462" i="1" s="1"/>
  <c r="R472" i="1"/>
  <c r="T452" i="1"/>
  <c r="Z473" i="1"/>
  <c r="AA473" i="1" s="1"/>
  <c r="D451" i="1"/>
  <c r="AA271" i="1"/>
  <c r="D272" i="1"/>
  <c r="Z382" i="1"/>
  <c r="AB382" i="1" s="1"/>
  <c r="AA381" i="1"/>
  <c r="AA382" i="1" s="1"/>
  <c r="B451" i="1"/>
  <c r="B452" i="1" s="1"/>
  <c r="B272" i="1"/>
  <c r="Y451" i="1"/>
  <c r="Y452" i="1" s="1"/>
  <c r="AA101" i="1"/>
  <c r="Z252" i="1"/>
  <c r="AB252" i="1" s="1"/>
  <c r="AB251" i="1"/>
  <c r="AA251" i="1"/>
  <c r="AA252" i="1" s="1"/>
  <c r="L210" i="1"/>
  <c r="L211" i="1" s="1"/>
  <c r="L21" i="1"/>
  <c r="AB216" i="1"/>
  <c r="AA216" i="1"/>
  <c r="Z220" i="1"/>
  <c r="AB220" i="1" s="1"/>
  <c r="Z151" i="1"/>
  <c r="AB151" i="1" s="1"/>
  <c r="AA150" i="1"/>
  <c r="AA151" i="1" s="1"/>
  <c r="F270" i="1"/>
  <c r="F272" i="1" s="1"/>
  <c r="AA71" i="1"/>
  <c r="K205" i="1"/>
  <c r="K209" i="1" s="1"/>
  <c r="K19" i="1"/>
  <c r="K21" i="1" s="1"/>
  <c r="S21" i="1"/>
  <c r="S210" i="1"/>
  <c r="S211" i="1" s="1"/>
  <c r="AB261" i="1"/>
  <c r="AA261" i="1"/>
  <c r="AA20" i="1"/>
  <c r="AA208" i="1"/>
  <c r="V699" i="1" l="1"/>
  <c r="T699" i="1"/>
  <c r="AA2652" i="1"/>
  <c r="AB2491" i="1"/>
  <c r="Z2493" i="1"/>
  <c r="AB2493" i="1" s="1"/>
  <c r="D708" i="1"/>
  <c r="D694" i="1"/>
  <c r="D695" i="1"/>
  <c r="AA19" i="1"/>
  <c r="D2072" i="1"/>
  <c r="D699" i="1"/>
  <c r="D710" i="1"/>
  <c r="AA220" i="1"/>
  <c r="AA222" i="1" s="1"/>
  <c r="S699" i="1"/>
  <c r="S2075" i="1"/>
  <c r="P699" i="1"/>
  <c r="Z1350" i="1"/>
  <c r="M1354" i="1"/>
  <c r="M1356" i="1" s="1"/>
  <c r="AA2267" i="1"/>
  <c r="Z2271" i="1"/>
  <c r="Z2660" i="1"/>
  <c r="AA260" i="1"/>
  <c r="AA1625" i="1"/>
  <c r="H709" i="1"/>
  <c r="AA624" i="1"/>
  <c r="AA753" i="1"/>
  <c r="AA1106" i="1"/>
  <c r="D2070" i="1"/>
  <c r="M2661" i="1"/>
  <c r="M1694" i="1"/>
  <c r="M1696" i="1" s="1"/>
  <c r="M1680" i="1"/>
  <c r="Z1690" i="1"/>
  <c r="G2663" i="1"/>
  <c r="AB459" i="1"/>
  <c r="AA1310" i="1"/>
  <c r="AA1314" i="1" s="1"/>
  <c r="Z1314" i="1"/>
  <c r="AB1314" i="1" s="1"/>
  <c r="Z161" i="1"/>
  <c r="AB161" i="1" s="1"/>
  <c r="AB1281" i="1"/>
  <c r="AA1380" i="1"/>
  <c r="AA1384" i="1" s="1"/>
  <c r="W1356" i="1"/>
  <c r="AB2189" i="1"/>
  <c r="Z2191" i="1"/>
  <c r="AB2191" i="1" s="1"/>
  <c r="I2661" i="1"/>
  <c r="I2663" i="1" s="1"/>
  <c r="Z976" i="1"/>
  <c r="AB976" i="1" s="1"/>
  <c r="Z1376" i="1"/>
  <c r="AB1376" i="1" s="1"/>
  <c r="X2661" i="1"/>
  <c r="X2663" i="1" s="1"/>
  <c r="AA131" i="1"/>
  <c r="R463" i="1"/>
  <c r="R474" i="1"/>
  <c r="U1565" i="1"/>
  <c r="U1576" i="1"/>
  <c r="K1694" i="1"/>
  <c r="K1696" i="1" s="1"/>
  <c r="K1680" i="1"/>
  <c r="Z2313" i="1"/>
  <c r="AB2313" i="1" s="1"/>
  <c r="AB2311" i="1"/>
  <c r="Z2659" i="1"/>
  <c r="Z1266" i="1"/>
  <c r="AB1266" i="1" s="1"/>
  <c r="M452" i="1"/>
  <c r="Z451" i="1"/>
  <c r="AB2488" i="1"/>
  <c r="AA2488" i="1"/>
  <c r="M1284" i="1"/>
  <c r="M1286" i="1" s="1"/>
  <c r="Z262" i="1"/>
  <c r="AB262" i="1" s="1"/>
  <c r="AB1884" i="1"/>
  <c r="Z1886" i="1"/>
  <c r="AB1886" i="1" s="1"/>
  <c r="AB290" i="1"/>
  <c r="Z292" i="1"/>
  <c r="AB292" i="1" s="1"/>
  <c r="AB841" i="1"/>
  <c r="Z843" i="1"/>
  <c r="AB843" i="1" s="1"/>
  <c r="Z1816" i="1"/>
  <c r="AB1816" i="1" s="1"/>
  <c r="R2662" i="1"/>
  <c r="N1084" i="1"/>
  <c r="N1086" i="1" s="1"/>
  <c r="Z1080" i="1"/>
  <c r="AA1306" i="1"/>
  <c r="AA1136" i="1"/>
  <c r="C1684" i="1"/>
  <c r="C1686" i="1" s="1"/>
  <c r="AB2361" i="1"/>
  <c r="Z2363" i="1"/>
  <c r="AB2363" i="1" s="1"/>
  <c r="Z402" i="1"/>
  <c r="AB402" i="1" s="1"/>
  <c r="Z906" i="1"/>
  <c r="AB906" i="1" s="1"/>
  <c r="AA1281" i="1"/>
  <c r="D1284" i="1"/>
  <c r="D1286" i="1" s="1"/>
  <c r="Z447" i="1"/>
  <c r="AA718" i="1"/>
  <c r="I1694" i="1"/>
  <c r="I1696" i="1" s="1"/>
  <c r="I1680" i="1"/>
  <c r="AA139" i="1"/>
  <c r="AA141" i="1" s="1"/>
  <c r="AA449" i="1"/>
  <c r="Z1664" i="1"/>
  <c r="AB1664" i="1" s="1"/>
  <c r="AB1660" i="1"/>
  <c r="AA1660" i="1"/>
  <c r="AA1664" i="1" s="1"/>
  <c r="AA1844" i="1"/>
  <c r="AA1846" i="1" s="1"/>
  <c r="I2651" i="1"/>
  <c r="I2653" i="1" s="1"/>
  <c r="AA1476" i="1"/>
  <c r="L1654" i="1"/>
  <c r="L1656" i="1" s="1"/>
  <c r="O2661" i="1"/>
  <c r="G2661" i="1"/>
  <c r="X2651" i="1"/>
  <c r="X2653" i="1" s="1"/>
  <c r="Z131" i="1"/>
  <c r="AB131" i="1" s="1"/>
  <c r="Z362" i="1"/>
  <c r="AB362" i="1" s="1"/>
  <c r="Z1146" i="1"/>
  <c r="AB1146" i="1" s="1"/>
  <c r="AA2328" i="1"/>
  <c r="AA2331" i="1" s="1"/>
  <c r="D462" i="1"/>
  <c r="D464" i="1" s="1"/>
  <c r="N699" i="1"/>
  <c r="N700" i="1" s="1"/>
  <c r="AA1426" i="1"/>
  <c r="M1562" i="1"/>
  <c r="Z1572" i="1"/>
  <c r="AA1572" i="1" s="1"/>
  <c r="M1574" i="1"/>
  <c r="M1576" i="1" s="1"/>
  <c r="Z1280" i="1"/>
  <c r="J704" i="1"/>
  <c r="Z705" i="1"/>
  <c r="AB705" i="1" s="1"/>
  <c r="M695" i="1"/>
  <c r="Z695" i="1" s="1"/>
  <c r="AB695" i="1" s="1"/>
  <c r="F1565" i="1"/>
  <c r="AA1876" i="1"/>
  <c r="N1565" i="1"/>
  <c r="N1576" i="1"/>
  <c r="Z1575" i="1"/>
  <c r="Z2098" i="1"/>
  <c r="AB2098" i="1" s="1"/>
  <c r="AB2097" i="1"/>
  <c r="AA2097" i="1"/>
  <c r="AA2098" i="1" s="1"/>
  <c r="Q699" i="1"/>
  <c r="Z753" i="1"/>
  <c r="AB753" i="1" s="1"/>
  <c r="Z1094" i="1"/>
  <c r="AB1094" i="1" s="1"/>
  <c r="AB1090" i="1"/>
  <c r="AA1090" i="1"/>
  <c r="AA1094" i="1" s="1"/>
  <c r="S1561" i="1"/>
  <c r="S1574" i="1"/>
  <c r="S1576" i="1" s="1"/>
  <c r="Z1571" i="1"/>
  <c r="AB1571" i="1" s="1"/>
  <c r="AB39" i="1"/>
  <c r="Z41" i="1"/>
  <c r="AB41" i="1" s="1"/>
  <c r="L463" i="1"/>
  <c r="L464" i="1" s="1"/>
  <c r="L474" i="1"/>
  <c r="AA1076" i="1"/>
  <c r="AA1326" i="1"/>
  <c r="AB1554" i="1"/>
  <c r="Z1556" i="1"/>
  <c r="AB1556" i="1" s="1"/>
  <c r="AB1700" i="1"/>
  <c r="Z1704" i="1"/>
  <c r="AB1704" i="1" s="1"/>
  <c r="AA1700" i="1"/>
  <c r="AA1704" i="1" s="1"/>
  <c r="K2661" i="1"/>
  <c r="K2663" i="1" s="1"/>
  <c r="AA514" i="1"/>
  <c r="AA1046" i="1"/>
  <c r="O1684" i="1"/>
  <c r="O1686" i="1" s="1"/>
  <c r="Z2513" i="1"/>
  <c r="AB2513" i="1" s="1"/>
  <c r="AB2511" i="1"/>
  <c r="AA16" i="1"/>
  <c r="AB717" i="1"/>
  <c r="Z721" i="1"/>
  <c r="AB721" i="1" s="1"/>
  <c r="M706" i="1"/>
  <c r="K2081" i="1"/>
  <c r="K2668" i="1" s="1"/>
  <c r="X708" i="1"/>
  <c r="X710" i="1" s="1"/>
  <c r="X694" i="1"/>
  <c r="X698" i="1" s="1"/>
  <c r="R1286" i="1"/>
  <c r="M1654" i="1"/>
  <c r="Z1650" i="1"/>
  <c r="Z1106" i="1"/>
  <c r="AB1106" i="1" s="1"/>
  <c r="O2651" i="1"/>
  <c r="O2653" i="1" s="1"/>
  <c r="G2651" i="1"/>
  <c r="G2653" i="1" s="1"/>
  <c r="B2661" i="1"/>
  <c r="Z1196" i="1"/>
  <c r="AB1196" i="1" s="1"/>
  <c r="AB1634" i="1"/>
  <c r="Z1636" i="1"/>
  <c r="AB1636" i="1" s="1"/>
  <c r="Q211" i="1"/>
  <c r="D1561" i="1"/>
  <c r="AA1571" i="1"/>
  <c r="D1574" i="1"/>
  <c r="D1576" i="1" s="1"/>
  <c r="M1683" i="1"/>
  <c r="Z1693" i="1"/>
  <c r="AA1693" i="1" s="1"/>
  <c r="Z2303" i="1"/>
  <c r="AB2303" i="1" s="1"/>
  <c r="AB2301" i="1"/>
  <c r="Y472" i="1"/>
  <c r="Y474" i="1" s="1"/>
  <c r="Y458" i="1"/>
  <c r="Y462" i="1" s="1"/>
  <c r="Y464" i="1" s="1"/>
  <c r="AB2024" i="1"/>
  <c r="Z2026" i="1"/>
  <c r="AB2026" i="1" s="1"/>
  <c r="M2663" i="1"/>
  <c r="J1560" i="1"/>
  <c r="J1574" i="1"/>
  <c r="J1576" i="1" s="1"/>
  <c r="Z1046" i="1"/>
  <c r="AB1046" i="1" s="1"/>
  <c r="X463" i="1"/>
  <c r="X464" i="1" s="1"/>
  <c r="X474" i="1"/>
  <c r="N708" i="1"/>
  <c r="N710" i="1" s="1"/>
  <c r="N694" i="1"/>
  <c r="N698" i="1" s="1"/>
  <c r="AA1586" i="1"/>
  <c r="Z1285" i="1"/>
  <c r="Z2136" i="1"/>
  <c r="AB2136" i="1" s="1"/>
  <c r="L2661" i="1"/>
  <c r="I1566" i="1"/>
  <c r="I2075" i="1"/>
  <c r="E704" i="1"/>
  <c r="Z1666" i="1"/>
  <c r="AB1666" i="1" s="1"/>
  <c r="AB1665" i="1"/>
  <c r="AA1665" i="1"/>
  <c r="R1684" i="1"/>
  <c r="AB2034" i="1"/>
  <c r="Z2036" i="1"/>
  <c r="AB2036" i="1" s="1"/>
  <c r="AB199" i="1"/>
  <c r="Z201" i="1"/>
  <c r="AB201" i="1" s="1"/>
  <c r="G1564" i="1"/>
  <c r="G1566" i="1" s="1"/>
  <c r="G2071" i="1"/>
  <c r="G2081" i="1" s="1"/>
  <c r="G2668" i="1" s="1"/>
  <c r="AA451" i="1"/>
  <c r="D452" i="1"/>
  <c r="W694" i="1"/>
  <c r="W698" i="1" s="1"/>
  <c r="W708" i="1"/>
  <c r="W710" i="1" s="1"/>
  <c r="K1656" i="1"/>
  <c r="Z2323" i="1"/>
  <c r="AB2323" i="1" s="1"/>
  <c r="AB2321" i="1"/>
  <c r="AB592" i="1"/>
  <c r="Z594" i="1"/>
  <c r="AB594" i="1" s="1"/>
  <c r="G463" i="1"/>
  <c r="AB722" i="1"/>
  <c r="Z1682" i="1"/>
  <c r="AA1682" i="1" s="1"/>
  <c r="C2663" i="1"/>
  <c r="V1560" i="1"/>
  <c r="V1574" i="1"/>
  <c r="V1576" i="1" s="1"/>
  <c r="Z2293" i="1"/>
  <c r="AB2293" i="1" s="1"/>
  <c r="AB2291" i="1"/>
  <c r="Y2661" i="1"/>
  <c r="Z514" i="1"/>
  <c r="AB514" i="1" s="1"/>
  <c r="Y699" i="1"/>
  <c r="AB1974" i="1"/>
  <c r="Z1976" i="1"/>
  <c r="AB1976" i="1" s="1"/>
  <c r="AB2268" i="1"/>
  <c r="AA2268" i="1"/>
  <c r="H2661" i="1"/>
  <c r="E2661" i="1"/>
  <c r="Z270" i="1"/>
  <c r="AB270" i="1" s="1"/>
  <c r="AB266" i="1"/>
  <c r="AA266" i="1"/>
  <c r="O708" i="1"/>
  <c r="O694" i="1"/>
  <c r="O698" i="1" s="1"/>
  <c r="Z1316" i="1"/>
  <c r="AB1316" i="1" s="1"/>
  <c r="AA1315" i="1"/>
  <c r="AA1316" i="1" s="1"/>
  <c r="AA1676" i="1"/>
  <c r="Z1655" i="1"/>
  <c r="M1656" i="1"/>
  <c r="Z2533" i="1"/>
  <c r="AB2533" i="1" s="1"/>
  <c r="AB2531" i="1"/>
  <c r="X1654" i="1"/>
  <c r="X1656" i="1" s="1"/>
  <c r="G211" i="1"/>
  <c r="Q704" i="1"/>
  <c r="Z1236" i="1"/>
  <c r="AB1236" i="1" s="1"/>
  <c r="X1566" i="1"/>
  <c r="W1694" i="1"/>
  <c r="W1696" i="1" s="1"/>
  <c r="W1680" i="1"/>
  <c r="AB2501" i="1"/>
  <c r="Z2503" i="1"/>
  <c r="AB2503" i="1" s="1"/>
  <c r="M697" i="1"/>
  <c r="Z697" i="1" s="1"/>
  <c r="Z707" i="1"/>
  <c r="AB707" i="1" s="1"/>
  <c r="AB2133" i="1"/>
  <c r="AA2133" i="1"/>
  <c r="B708" i="1"/>
  <c r="B694" i="1"/>
  <c r="B698" i="1" s="1"/>
  <c r="Y2653" i="1"/>
  <c r="Y2662" i="1"/>
  <c r="AB1764" i="1"/>
  <c r="Z1766" i="1"/>
  <c r="AB1766" i="1" s="1"/>
  <c r="AB801" i="1"/>
  <c r="Z803" i="1"/>
  <c r="AB803" i="1" s="1"/>
  <c r="W1656" i="1"/>
  <c r="AA493" i="1"/>
  <c r="D1681" i="1"/>
  <c r="D1684" i="1" s="1"/>
  <c r="D1686" i="1" s="1"/>
  <c r="AA1691" i="1"/>
  <c r="H694" i="1"/>
  <c r="H698" i="1" s="1"/>
  <c r="H708" i="1"/>
  <c r="U1694" i="1"/>
  <c r="U1696" i="1" s="1"/>
  <c r="U1680" i="1"/>
  <c r="Z1846" i="1"/>
  <c r="AB1846" i="1" s="1"/>
  <c r="W2081" i="1"/>
  <c r="W2668" i="1" s="1"/>
  <c r="AA2132" i="1"/>
  <c r="C2661" i="1"/>
  <c r="U2661" i="1"/>
  <c r="T704" i="1"/>
  <c r="AA996" i="1"/>
  <c r="AA946" i="1"/>
  <c r="L1566" i="1"/>
  <c r="AB811" i="1"/>
  <c r="Z813" i="1"/>
  <c r="AB813" i="1" s="1"/>
  <c r="F2070" i="1"/>
  <c r="F1684" i="1"/>
  <c r="AB2159" i="1"/>
  <c r="Z2161" i="1"/>
  <c r="AB2161" i="1" s="1"/>
  <c r="AB1864" i="1"/>
  <c r="Z1866" i="1"/>
  <c r="AB1866" i="1" s="1"/>
  <c r="Z2658" i="1"/>
  <c r="AB2658" i="1" s="1"/>
  <c r="W2663" i="1"/>
  <c r="AB572" i="1"/>
  <c r="Z574" i="1"/>
  <c r="AB574" i="1" s="1"/>
  <c r="K211" i="1"/>
  <c r="O710" i="1"/>
  <c r="O699" i="1"/>
  <c r="H2663" i="1"/>
  <c r="Z205" i="1"/>
  <c r="S708" i="1"/>
  <c r="S710" i="1" s="1"/>
  <c r="S694" i="1"/>
  <c r="S698" i="1" s="1"/>
  <c r="G1680" i="1"/>
  <c r="G1694" i="1"/>
  <c r="G1696" i="1" s="1"/>
  <c r="AB2209" i="1"/>
  <c r="Z2211" i="1"/>
  <c r="AB2211" i="1" s="1"/>
  <c r="J2661" i="1"/>
  <c r="M699" i="1"/>
  <c r="M2075" i="1" s="1"/>
  <c r="AA1226" i="1"/>
  <c r="K1354" i="1"/>
  <c r="K1356" i="1" s="1"/>
  <c r="K704" i="1"/>
  <c r="J1356" i="1"/>
  <c r="AB2169" i="1"/>
  <c r="Z2171" i="1"/>
  <c r="AB2171" i="1" s="1"/>
  <c r="Z1326" i="1"/>
  <c r="AB1326" i="1" s="1"/>
  <c r="Y1694" i="1"/>
  <c r="Y1696" i="1" s="1"/>
  <c r="Y1680" i="1"/>
  <c r="Z2343" i="1"/>
  <c r="AB2343" i="1" s="1"/>
  <c r="AB2341" i="1"/>
  <c r="Z1036" i="1"/>
  <c r="AB1036" i="1" s="1"/>
  <c r="F2661" i="1"/>
  <c r="Z446" i="1"/>
  <c r="M450" i="1"/>
  <c r="W699" i="1"/>
  <c r="W700" i="1" s="1"/>
  <c r="Z1336" i="1"/>
  <c r="AB1336" i="1" s="1"/>
  <c r="Z1676" i="1"/>
  <c r="AB1676" i="1" s="1"/>
  <c r="B2070" i="1"/>
  <c r="B1684" i="1"/>
  <c r="B1686" i="1" s="1"/>
  <c r="Z1206" i="1"/>
  <c r="AB1206" i="1" s="1"/>
  <c r="AB1604" i="1"/>
  <c r="Z1606" i="1"/>
  <c r="AB1606" i="1" s="1"/>
  <c r="AA2659" i="1"/>
  <c r="AB791" i="1"/>
  <c r="Z793" i="1"/>
  <c r="AB793" i="1" s="1"/>
  <c r="Z2648" i="1"/>
  <c r="AB2648" i="1" s="1"/>
  <c r="G708" i="1"/>
  <c r="G694" i="1"/>
  <c r="G698" i="1" s="1"/>
  <c r="Z2149" i="1"/>
  <c r="AB2145" i="1"/>
  <c r="AA2145" i="1"/>
  <c r="AA2149" i="1" s="1"/>
  <c r="AA2151" i="1" s="1"/>
  <c r="AB470" i="1"/>
  <c r="AA470" i="1"/>
  <c r="Z222" i="1"/>
  <c r="AB222" i="1" s="1"/>
  <c r="AA2490" i="1"/>
  <c r="Z1226" i="1"/>
  <c r="AB1226" i="1" s="1"/>
  <c r="U2663" i="1"/>
  <c r="R704" i="1"/>
  <c r="U699" i="1"/>
  <c r="U700" i="1" s="1"/>
  <c r="U710" i="1"/>
  <c r="AA1646" i="1"/>
  <c r="AB1705" i="1"/>
  <c r="AA1705" i="1"/>
  <c r="AA1706" i="1" s="1"/>
  <c r="AA352" i="1"/>
  <c r="AA1336" i="1"/>
  <c r="T2657" i="1"/>
  <c r="T2651" i="1"/>
  <c r="T2653" i="1" s="1"/>
  <c r="AA1416" i="1"/>
  <c r="Q2661" i="1"/>
  <c r="V2663" i="1"/>
  <c r="U708" i="1"/>
  <c r="U694" i="1"/>
  <c r="U698" i="1" s="1"/>
  <c r="G709" i="1"/>
  <c r="AA1216" i="1"/>
  <c r="Z141" i="1"/>
  <c r="AB141" i="1" s="1"/>
  <c r="S458" i="1"/>
  <c r="S462" i="1" s="1"/>
  <c r="S464" i="1" s="1"/>
  <c r="S472" i="1"/>
  <c r="S474" i="1" s="1"/>
  <c r="C710" i="1"/>
  <c r="C699" i="1"/>
  <c r="X699" i="1"/>
  <c r="Z210" i="1"/>
  <c r="Z101" i="1"/>
  <c r="AB101" i="1" s="1"/>
  <c r="X2071" i="1"/>
  <c r="X2081" i="1" s="1"/>
  <c r="X1684" i="1"/>
  <c r="X1686" i="1" s="1"/>
  <c r="AB460" i="1"/>
  <c r="AA460" i="1"/>
  <c r="E699" i="1"/>
  <c r="Z1126" i="1"/>
  <c r="AB1126" i="1" s="1"/>
  <c r="Q2075" i="1"/>
  <c r="H1694" i="1"/>
  <c r="H1696" i="1" s="1"/>
  <c r="H1680" i="1"/>
  <c r="AB2126" i="1"/>
  <c r="Z2128" i="1"/>
  <c r="AB2128" i="1" s="1"/>
  <c r="W211" i="1"/>
  <c r="AA2650" i="1"/>
  <c r="D2660" i="1"/>
  <c r="AA1294" i="1"/>
  <c r="S1680" i="1"/>
  <c r="S1694" i="1"/>
  <c r="S1696" i="1" s="1"/>
  <c r="AA181" i="1"/>
  <c r="Q1681" i="1"/>
  <c r="Q1694" i="1"/>
  <c r="Q1696" i="1" s="1"/>
  <c r="E2662" i="1"/>
  <c r="AA111" i="1"/>
  <c r="L704" i="1"/>
  <c r="Z1646" i="1"/>
  <c r="AB1646" i="1" s="1"/>
  <c r="Z2066" i="1"/>
  <c r="AB2066" i="1" s="1"/>
  <c r="AB2064" i="1"/>
  <c r="Z372" i="1"/>
  <c r="AB372" i="1" s="1"/>
  <c r="Z743" i="1"/>
  <c r="AB743" i="1" s="1"/>
  <c r="AA1385" i="1"/>
  <c r="AA1386" i="1" s="1"/>
  <c r="R1685" i="1"/>
  <c r="Z1685" i="1" s="1"/>
  <c r="R1696" i="1"/>
  <c r="AB2179" i="1"/>
  <c r="Z2181" i="1"/>
  <c r="AB2181" i="1" s="1"/>
  <c r="F709" i="1"/>
  <c r="Z1366" i="1"/>
  <c r="AB1366" i="1" s="1"/>
  <c r="AA1786" i="1"/>
  <c r="N2138" i="1"/>
  <c r="Z2137" i="1"/>
  <c r="Z1166" i="1"/>
  <c r="AB1166" i="1" s="1"/>
  <c r="P1356" i="1"/>
  <c r="J2663" i="1"/>
  <c r="R709" i="1"/>
  <c r="Z1216" i="1"/>
  <c r="AB1216" i="1" s="1"/>
  <c r="Z2263" i="1"/>
  <c r="AB2263" i="1" s="1"/>
  <c r="AB2261" i="1"/>
  <c r="AA634" i="1"/>
  <c r="Z1355" i="1"/>
  <c r="Y2075" i="1"/>
  <c r="P2651" i="1"/>
  <c r="P2653" i="1" s="1"/>
  <c r="Z1624" i="1"/>
  <c r="AB1624" i="1" s="1"/>
  <c r="AA1620" i="1"/>
  <c r="AA1624" i="1" s="1"/>
  <c r="N2075" i="1"/>
  <c r="AA1095" i="1"/>
  <c r="AA1096" i="1" s="1"/>
  <c r="L2663" i="1"/>
  <c r="AA1085" i="1"/>
  <c r="T1694" i="1"/>
  <c r="T1696" i="1" s="1"/>
  <c r="T1680" i="1"/>
  <c r="AA2333" i="1"/>
  <c r="V2661" i="1"/>
  <c r="P708" i="1"/>
  <c r="P710" i="1" s="1"/>
  <c r="P694" i="1"/>
  <c r="P698" i="1" s="1"/>
  <c r="W2661" i="1"/>
  <c r="AA743" i="1"/>
  <c r="AB267" i="1"/>
  <c r="AA267" i="1"/>
  <c r="AA720" i="1"/>
  <c r="AA721" i="1" s="1"/>
  <c r="AA723" i="1" s="1"/>
  <c r="Q2138" i="1"/>
  <c r="E2075" i="1"/>
  <c r="B699" i="1"/>
  <c r="B710" i="1"/>
  <c r="AB984" i="1"/>
  <c r="Z986" i="1"/>
  <c r="AB986" i="1" s="1"/>
  <c r="R1574" i="1"/>
  <c r="R1576" i="1" s="1"/>
  <c r="R1560" i="1"/>
  <c r="R1564" i="1" s="1"/>
  <c r="R1566" i="1" s="1"/>
  <c r="AA2648" i="1"/>
  <c r="AA2651" i="1" s="1"/>
  <c r="D2658" i="1"/>
  <c r="D2661" i="1" s="1"/>
  <c r="D2663" i="1" s="1"/>
  <c r="N2661" i="1"/>
  <c r="AB851" i="1"/>
  <c r="Z853" i="1"/>
  <c r="AB853" i="1" s="1"/>
  <c r="D696" i="1"/>
  <c r="AA2491" i="1"/>
  <c r="AA2493" i="1" s="1"/>
  <c r="D209" i="1"/>
  <c r="D211" i="1" s="1"/>
  <c r="Z492" i="1"/>
  <c r="AB492" i="1" s="1"/>
  <c r="AB488" i="1"/>
  <c r="AA488" i="1"/>
  <c r="AA492" i="1" s="1"/>
  <c r="AB1024" i="1"/>
  <c r="Z1026" i="1"/>
  <c r="AB1026" i="1" s="1"/>
  <c r="P2661" i="1"/>
  <c r="P2663" i="1" s="1"/>
  <c r="Z1570" i="1"/>
  <c r="AA21" i="1"/>
  <c r="Z823" i="1"/>
  <c r="AB823" i="1" s="1"/>
  <c r="B2663" i="1"/>
  <c r="V694" i="1"/>
  <c r="V698" i="1" s="1"/>
  <c r="V708" i="1"/>
  <c r="V710" i="1" s="1"/>
  <c r="AB15" i="1"/>
  <c r="Z19" i="1"/>
  <c r="I699" i="1"/>
  <c r="AA900" i="1"/>
  <c r="AA904" i="1" s="1"/>
  <c r="AA906" i="1" s="1"/>
  <c r="E1681" i="1"/>
  <c r="E1694" i="1"/>
  <c r="E1696" i="1" s="1"/>
  <c r="Y704" i="1"/>
  <c r="AA1296" i="1"/>
  <c r="P2070" i="1"/>
  <c r="P1684" i="1"/>
  <c r="P1686" i="1" s="1"/>
  <c r="O2663" i="1"/>
  <c r="C708" i="1"/>
  <c r="C694" i="1"/>
  <c r="C698" i="1" s="1"/>
  <c r="Z936" i="1"/>
  <c r="AB936" i="1" s="1"/>
  <c r="V1356" i="1"/>
  <c r="AB1854" i="1"/>
  <c r="Z1856" i="1"/>
  <c r="AB1856" i="1" s="1"/>
  <c r="K699" i="1"/>
  <c r="AA1653" i="1"/>
  <c r="D1654" i="1"/>
  <c r="D1656" i="1" s="1"/>
  <c r="Z1796" i="1"/>
  <c r="AB1796" i="1" s="1"/>
  <c r="X452" i="1"/>
  <c r="F463" i="1"/>
  <c r="F464" i="1" s="1"/>
  <c r="F474" i="1"/>
  <c r="AA707" i="1"/>
  <c r="D697" i="1"/>
  <c r="AA697" i="1" s="1"/>
  <c r="D1354" i="1"/>
  <c r="D1356" i="1" s="1"/>
  <c r="AA1350" i="1"/>
  <c r="AA1354" i="1" s="1"/>
  <c r="AA1776" i="1"/>
  <c r="Z1246" i="1"/>
  <c r="AB1246" i="1" s="1"/>
  <c r="Z272" i="1"/>
  <c r="AB272" i="1" s="1"/>
  <c r="Z468" i="1"/>
  <c r="M472" i="1"/>
  <c r="M474" i="1" s="1"/>
  <c r="M458" i="1"/>
  <c r="T1286" i="1"/>
  <c r="Z1806" i="1"/>
  <c r="AB1806" i="1" s="1"/>
  <c r="X2668" i="1"/>
  <c r="N1564" i="1"/>
  <c r="Z1560" i="1"/>
  <c r="AA262" i="1"/>
  <c r="F2663" i="1"/>
  <c r="AB206" i="1"/>
  <c r="B1565" i="1"/>
  <c r="B1576" i="1"/>
  <c r="Z2283" i="1"/>
  <c r="AB2283" i="1" s="1"/>
  <c r="AB2281" i="1"/>
  <c r="N2663" i="1"/>
  <c r="AB2647" i="1"/>
  <c r="Z2651" i="1"/>
  <c r="AB2651" i="1" s="1"/>
  <c r="F708" i="1"/>
  <c r="F694" i="1"/>
  <c r="F698" i="1" s="1"/>
  <c r="AA1526" i="1"/>
  <c r="F1685" i="1"/>
  <c r="F1696" i="1"/>
  <c r="AB2481" i="1"/>
  <c r="Z2483" i="1"/>
  <c r="AB2483" i="1" s="1"/>
  <c r="J709" i="1"/>
  <c r="L2071" i="1"/>
  <c r="L2081" i="1" s="1"/>
  <c r="L2668" i="1" s="1"/>
  <c r="L1684" i="1"/>
  <c r="L1686" i="1" s="1"/>
  <c r="Q2662" i="1"/>
  <c r="Z2662" i="1" s="1"/>
  <c r="I708" i="1"/>
  <c r="I710" i="1" s="1"/>
  <c r="I694" i="1"/>
  <c r="I698" i="1" s="1"/>
  <c r="AA1376" i="1"/>
  <c r="F1574" i="1"/>
  <c r="F1576" i="1" s="1"/>
  <c r="F1560" i="1"/>
  <c r="F1564" i="1" s="1"/>
  <c r="R2661" i="1"/>
  <c r="N2070" i="1"/>
  <c r="N1684" i="1"/>
  <c r="N1686" i="1" s="1"/>
  <c r="S2651" i="1"/>
  <c r="S2653" i="1" s="1"/>
  <c r="S2657" i="1"/>
  <c r="Z2657" i="1" s="1"/>
  <c r="G458" i="1"/>
  <c r="G462" i="1" s="1"/>
  <c r="G472" i="1"/>
  <c r="G474" i="1" s="1"/>
  <c r="AB831" i="1"/>
  <c r="Z833" i="1"/>
  <c r="AB833" i="1" s="1"/>
  <c r="AB1695" i="1"/>
  <c r="AA1695" i="1"/>
  <c r="AB761" i="1"/>
  <c r="Z763" i="1"/>
  <c r="AB763" i="1" s="1"/>
  <c r="M704" i="1"/>
  <c r="M2085" i="1" l="1"/>
  <c r="Z2661" i="1"/>
  <c r="AB2661" i="1" s="1"/>
  <c r="AB2657" i="1"/>
  <c r="AA2657" i="1"/>
  <c r="AB1685" i="1"/>
  <c r="AA1685" i="1"/>
  <c r="AB2662" i="1"/>
  <c r="AA2662" i="1"/>
  <c r="Z458" i="1"/>
  <c r="M462" i="1"/>
  <c r="M464" i="1" s="1"/>
  <c r="I700" i="1"/>
  <c r="B700" i="1"/>
  <c r="Z1096" i="1"/>
  <c r="AB1096" i="1" s="1"/>
  <c r="L708" i="1"/>
  <c r="L710" i="1" s="1"/>
  <c r="L694" i="1"/>
  <c r="W2075" i="1"/>
  <c r="Z723" i="1"/>
  <c r="AB723" i="1" s="1"/>
  <c r="Z1562" i="1"/>
  <c r="AA1562" i="1" s="1"/>
  <c r="M1564" i="1"/>
  <c r="M1566" i="1" s="1"/>
  <c r="I2070" i="1"/>
  <c r="I1684" i="1"/>
  <c r="I1686" i="1" s="1"/>
  <c r="Z1626" i="1"/>
  <c r="AB1626" i="1" s="1"/>
  <c r="S700" i="1"/>
  <c r="AB19" i="1"/>
  <c r="Z21" i="1"/>
  <c r="AB21" i="1" s="1"/>
  <c r="F710" i="1"/>
  <c r="F699" i="1"/>
  <c r="F700" i="1" s="1"/>
  <c r="Z1706" i="1"/>
  <c r="AB1706" i="1" s="1"/>
  <c r="AA2136" i="1"/>
  <c r="AB697" i="1"/>
  <c r="N1566" i="1"/>
  <c r="Z1565" i="1"/>
  <c r="R464" i="1"/>
  <c r="Z463" i="1"/>
  <c r="B1566" i="1"/>
  <c r="B2075" i="1"/>
  <c r="Z472" i="1"/>
  <c r="AB468" i="1"/>
  <c r="AA468" i="1"/>
  <c r="AA472" i="1" s="1"/>
  <c r="AA474" i="1" s="1"/>
  <c r="D2073" i="1"/>
  <c r="E2085" i="1"/>
  <c r="N2085" i="1"/>
  <c r="E2663" i="1"/>
  <c r="E2672" i="1"/>
  <c r="H2070" i="1"/>
  <c r="H1684" i="1"/>
  <c r="H1686" i="1" s="1"/>
  <c r="Z211" i="1"/>
  <c r="AB211" i="1" s="1"/>
  <c r="AB210" i="1"/>
  <c r="AA210" i="1"/>
  <c r="AA211" i="1" s="1"/>
  <c r="AB446" i="1"/>
  <c r="Z450" i="1"/>
  <c r="AB450" i="1" s="1"/>
  <c r="AA446" i="1"/>
  <c r="F2074" i="1"/>
  <c r="F2080" i="1"/>
  <c r="G464" i="1"/>
  <c r="Z1286" i="1"/>
  <c r="AB1286" i="1" s="1"/>
  <c r="AB1285" i="1"/>
  <c r="AA1285" i="1"/>
  <c r="C2070" i="1"/>
  <c r="F2075" i="1"/>
  <c r="F1686" i="1"/>
  <c r="X700" i="1"/>
  <c r="X2075" i="1"/>
  <c r="M2073" i="1"/>
  <c r="Z1683" i="1"/>
  <c r="AA1683" i="1" s="1"/>
  <c r="AB2660" i="1"/>
  <c r="P2074" i="1"/>
  <c r="P2080" i="1"/>
  <c r="R699" i="1"/>
  <c r="Q2071" i="1"/>
  <c r="Q2081" i="1" s="1"/>
  <c r="Q2668" i="1" s="1"/>
  <c r="Q1684" i="1"/>
  <c r="Q1686" i="1" s="1"/>
  <c r="G2070" i="1"/>
  <c r="G1684" i="1"/>
  <c r="G1686" i="1" s="1"/>
  <c r="U2070" i="1"/>
  <c r="U1684" i="1"/>
  <c r="U1686" i="1" s="1"/>
  <c r="Z1654" i="1"/>
  <c r="AB1654" i="1" s="1"/>
  <c r="AB1650" i="1"/>
  <c r="AA1650" i="1"/>
  <c r="AA1654" i="1" s="1"/>
  <c r="AB447" i="1"/>
  <c r="AA447" i="1"/>
  <c r="AB2271" i="1"/>
  <c r="Z2273" i="1"/>
  <c r="AB2273" i="1" s="1"/>
  <c r="D700" i="1"/>
  <c r="D2075" i="1"/>
  <c r="AA2653" i="1"/>
  <c r="AA2658" i="1"/>
  <c r="T1684" i="1"/>
  <c r="T1686" i="1" s="1"/>
  <c r="R2075" i="1"/>
  <c r="R1686" i="1"/>
  <c r="Q2085" i="1"/>
  <c r="C700" i="1"/>
  <c r="C2075" i="1"/>
  <c r="L2075" i="1"/>
  <c r="K694" i="1"/>
  <c r="K698" i="1" s="1"/>
  <c r="K700" i="1" s="1"/>
  <c r="K708" i="1"/>
  <c r="K710" i="1" s="1"/>
  <c r="W2070" i="1"/>
  <c r="W1684" i="1"/>
  <c r="W1686" i="1" s="1"/>
  <c r="AB1655" i="1"/>
  <c r="AA1655" i="1"/>
  <c r="AA1656" i="1" s="1"/>
  <c r="AA1666" i="1"/>
  <c r="O2070" i="1"/>
  <c r="F1566" i="1"/>
  <c r="Z1681" i="1"/>
  <c r="AB1681" i="1" s="1"/>
  <c r="Z1084" i="1"/>
  <c r="AB1080" i="1"/>
  <c r="AA1080" i="1"/>
  <c r="AA1084" i="1" s="1"/>
  <c r="AA2271" i="1"/>
  <c r="AA2273" i="1" s="1"/>
  <c r="Z2653" i="1"/>
  <c r="AB2653" i="1" s="1"/>
  <c r="Y2663" i="1"/>
  <c r="V1564" i="1"/>
  <c r="V1566" i="1" s="1"/>
  <c r="V2070" i="1"/>
  <c r="D1564" i="1"/>
  <c r="D1566" i="1" s="1"/>
  <c r="M2071" i="1"/>
  <c r="D2074" i="1"/>
  <c r="D2080" i="1"/>
  <c r="D2082" i="1"/>
  <c r="S2661" i="1"/>
  <c r="S2663" i="1" s="1"/>
  <c r="AB1560" i="1"/>
  <c r="AA1560" i="1"/>
  <c r="Y708" i="1"/>
  <c r="Y710" i="1" s="1"/>
  <c r="Y694" i="1"/>
  <c r="Y698" i="1" s="1"/>
  <c r="Y700" i="1" s="1"/>
  <c r="AA1086" i="1"/>
  <c r="Y2085" i="1"/>
  <c r="Y2672" i="1" s="1"/>
  <c r="S2070" i="1"/>
  <c r="S1684" i="1"/>
  <c r="S1686" i="1" s="1"/>
  <c r="R708" i="1"/>
  <c r="R710" i="1" s="1"/>
  <c r="R694" i="1"/>
  <c r="R698" i="1" s="1"/>
  <c r="AB2149" i="1"/>
  <c r="Z2151" i="1"/>
  <c r="AB2151" i="1" s="1"/>
  <c r="Z209" i="1"/>
  <c r="AB209" i="1" s="1"/>
  <c r="AB205" i="1"/>
  <c r="AA205" i="1"/>
  <c r="AA209" i="1" s="1"/>
  <c r="R2663" i="1"/>
  <c r="Z1354" i="1"/>
  <c r="AB1354" i="1" s="1"/>
  <c r="AB1350" i="1"/>
  <c r="Q2663" i="1"/>
  <c r="Q2672" i="1"/>
  <c r="Z1356" i="1"/>
  <c r="AB1356" i="1" s="1"/>
  <c r="T2661" i="1"/>
  <c r="T2663" i="1" s="1"/>
  <c r="B2074" i="1"/>
  <c r="B2080" i="1"/>
  <c r="Z699" i="1"/>
  <c r="AA699" i="1" s="1"/>
  <c r="T708" i="1"/>
  <c r="T710" i="1" s="1"/>
  <c r="T694" i="1"/>
  <c r="T698" i="1" s="1"/>
  <c r="T700" i="1" s="1"/>
  <c r="E708" i="1"/>
  <c r="E710" i="1" s="1"/>
  <c r="E694" i="1"/>
  <c r="J694" i="1"/>
  <c r="J698" i="1" s="1"/>
  <c r="J708" i="1"/>
  <c r="K1684" i="1"/>
  <c r="K1686" i="1" s="1"/>
  <c r="V700" i="1"/>
  <c r="M708" i="1"/>
  <c r="M710" i="1" s="1"/>
  <c r="Z704" i="1"/>
  <c r="M694" i="1"/>
  <c r="E2071" i="1"/>
  <c r="E2081" i="1" s="1"/>
  <c r="E2668" i="1" s="1"/>
  <c r="E1684" i="1"/>
  <c r="E1686" i="1" s="1"/>
  <c r="AB1570" i="1"/>
  <c r="Z1574" i="1"/>
  <c r="AB1574" i="1" s="1"/>
  <c r="AA1570" i="1"/>
  <c r="AA1574" i="1" s="1"/>
  <c r="Z2138" i="1"/>
  <c r="AB2138" i="1" s="1"/>
  <c r="AB2137" i="1"/>
  <c r="AA2137" i="1"/>
  <c r="AA2138" i="1" s="1"/>
  <c r="AA2660" i="1"/>
  <c r="Z709" i="1"/>
  <c r="D2071" i="1"/>
  <c r="AA1681" i="1"/>
  <c r="Q708" i="1"/>
  <c r="Q710" i="1" s="1"/>
  <c r="Q694" i="1"/>
  <c r="K2075" i="1"/>
  <c r="I2085" i="1"/>
  <c r="AB1280" i="1"/>
  <c r="Z1284" i="1"/>
  <c r="AB1284" i="1" s="1"/>
  <c r="AA1280" i="1"/>
  <c r="AA1284" i="1" s="1"/>
  <c r="AB451" i="1"/>
  <c r="Z452" i="1"/>
  <c r="AB452" i="1" s="1"/>
  <c r="P700" i="1"/>
  <c r="P2075" i="1"/>
  <c r="AA705" i="1"/>
  <c r="N2080" i="1"/>
  <c r="N2074" i="1"/>
  <c r="N2076" i="1" s="1"/>
  <c r="O700" i="1"/>
  <c r="O2075" i="1"/>
  <c r="AA494" i="1"/>
  <c r="Z706" i="1"/>
  <c r="AA706" i="1" s="1"/>
  <c r="M696" i="1"/>
  <c r="T2075" i="1"/>
  <c r="Z1694" i="1"/>
  <c r="AB1690" i="1"/>
  <c r="AA1690" i="1"/>
  <c r="AA1694" i="1" s="1"/>
  <c r="AA1696" i="1" s="1"/>
  <c r="H710" i="1"/>
  <c r="H699" i="1"/>
  <c r="AA695" i="1"/>
  <c r="J710" i="1"/>
  <c r="J699" i="1"/>
  <c r="G710" i="1"/>
  <c r="G699" i="1"/>
  <c r="AA1355" i="1"/>
  <c r="AA1356" i="1" s="1"/>
  <c r="Y2070" i="1"/>
  <c r="Y1684" i="1"/>
  <c r="Y1686" i="1" s="1"/>
  <c r="Z494" i="1"/>
  <c r="AB494" i="1" s="1"/>
  <c r="X2070" i="1"/>
  <c r="AA270" i="1"/>
  <c r="AA272" i="1" s="1"/>
  <c r="V2075" i="1"/>
  <c r="J1564" i="1"/>
  <c r="J1566" i="1" s="1"/>
  <c r="S2071" i="1"/>
  <c r="S2081" i="1" s="1"/>
  <c r="S2668" i="1" s="1"/>
  <c r="S1564" i="1"/>
  <c r="S1566" i="1" s="1"/>
  <c r="Z1561" i="1"/>
  <c r="AB1561" i="1" s="1"/>
  <c r="Z1576" i="1"/>
  <c r="AB1576" i="1" s="1"/>
  <c r="AA1575" i="1"/>
  <c r="AA1576" i="1" s="1"/>
  <c r="U1566" i="1"/>
  <c r="U2075" i="1"/>
  <c r="M2070" i="1"/>
  <c r="Z1680" i="1"/>
  <c r="M1684" i="1"/>
  <c r="M1686" i="1" s="1"/>
  <c r="AA1626" i="1"/>
  <c r="S2085" i="1"/>
  <c r="D698" i="1"/>
  <c r="Z2071" i="1" l="1"/>
  <c r="AB2071" i="1" s="1"/>
  <c r="M2081" i="1"/>
  <c r="L2085" i="1"/>
  <c r="M2083" i="1"/>
  <c r="Z2073" i="1"/>
  <c r="AB2073" i="1" s="1"/>
  <c r="AA450" i="1"/>
  <c r="AA452" i="1" s="1"/>
  <c r="S2672" i="1"/>
  <c r="J700" i="1"/>
  <c r="J2075" i="1"/>
  <c r="K2070" i="1"/>
  <c r="C2085" i="1"/>
  <c r="C2076" i="1"/>
  <c r="D2076" i="1"/>
  <c r="D2085" i="1"/>
  <c r="U2074" i="1"/>
  <c r="U2080" i="1"/>
  <c r="X2085" i="1"/>
  <c r="J2070" i="1"/>
  <c r="O2085" i="1"/>
  <c r="I2672" i="1"/>
  <c r="Z1564" i="1"/>
  <c r="AB1564" i="1" s="1"/>
  <c r="AA1561" i="1"/>
  <c r="AA1564" i="1" s="1"/>
  <c r="D2083" i="1"/>
  <c r="AA2073" i="1"/>
  <c r="W2085" i="1"/>
  <c r="Z2663" i="1"/>
  <c r="AB2663" i="1" s="1"/>
  <c r="V2074" i="1"/>
  <c r="V2076" i="1" s="1"/>
  <c r="V2080" i="1"/>
  <c r="O2080" i="1"/>
  <c r="O2074" i="1"/>
  <c r="O2076" i="1" s="1"/>
  <c r="G2080" i="1"/>
  <c r="G2074" i="1"/>
  <c r="L698" i="1"/>
  <c r="L700" i="1" s="1"/>
  <c r="L2070" i="1"/>
  <c r="AA1686" i="1"/>
  <c r="V2085" i="1"/>
  <c r="H700" i="1"/>
  <c r="H2075" i="1"/>
  <c r="K2085" i="1"/>
  <c r="E698" i="1"/>
  <c r="E700" i="1" s="1"/>
  <c r="E2070" i="1"/>
  <c r="F2085" i="1"/>
  <c r="F2076" i="1"/>
  <c r="Z1684" i="1"/>
  <c r="AB1680" i="1"/>
  <c r="AA1680" i="1"/>
  <c r="AA1684" i="1" s="1"/>
  <c r="N2084" i="1"/>
  <c r="N2667" i="1"/>
  <c r="N2671" i="1" s="1"/>
  <c r="Q698" i="1"/>
  <c r="Q700" i="1" s="1"/>
  <c r="Q2070" i="1"/>
  <c r="Z1656" i="1"/>
  <c r="AB1656" i="1" s="1"/>
  <c r="C2074" i="1"/>
  <c r="C2080" i="1"/>
  <c r="AB472" i="1"/>
  <c r="Z474" i="1"/>
  <c r="AB474" i="1" s="1"/>
  <c r="M2080" i="1"/>
  <c r="X2080" i="1"/>
  <c r="X2074" i="1"/>
  <c r="X2076" i="1" s="1"/>
  <c r="R2085" i="1"/>
  <c r="R700" i="1"/>
  <c r="AA1286" i="1"/>
  <c r="B2076" i="1"/>
  <c r="B2085" i="1"/>
  <c r="AA2661" i="1"/>
  <c r="AA2663" i="1" s="1"/>
  <c r="U2085" i="1"/>
  <c r="U2076" i="1"/>
  <c r="P2076" i="1"/>
  <c r="P2085" i="1"/>
  <c r="S2080" i="1"/>
  <c r="S2074" i="1"/>
  <c r="S2076" i="1" s="1"/>
  <c r="D2669" i="1"/>
  <c r="H2080" i="1"/>
  <c r="H2074" i="1"/>
  <c r="AB1694" i="1"/>
  <c r="Z1696" i="1"/>
  <c r="AB1696" i="1" s="1"/>
  <c r="D2081" i="1"/>
  <c r="AA2071" i="1"/>
  <c r="Z694" i="1"/>
  <c r="M698" i="1"/>
  <c r="M700" i="1" s="1"/>
  <c r="T2070" i="1"/>
  <c r="P2084" i="1"/>
  <c r="P2667" i="1"/>
  <c r="P2671" i="1" s="1"/>
  <c r="Z464" i="1"/>
  <c r="AB464" i="1" s="1"/>
  <c r="AA463" i="1"/>
  <c r="Y2080" i="1"/>
  <c r="Y2074" i="1"/>
  <c r="Y2076" i="1" s="1"/>
  <c r="T2085" i="1"/>
  <c r="AB709" i="1"/>
  <c r="AA709" i="1"/>
  <c r="Z708" i="1"/>
  <c r="AB708" i="1" s="1"/>
  <c r="AB704" i="1"/>
  <c r="AA704" i="1"/>
  <c r="AA708" i="1" s="1"/>
  <c r="AB699" i="1"/>
  <c r="D2084" i="1"/>
  <c r="D2667" i="1"/>
  <c r="W2080" i="1"/>
  <c r="W2074" i="1"/>
  <c r="W2076" i="1" s="1"/>
  <c r="Z2075" i="1"/>
  <c r="AA2075" i="1" s="1"/>
  <c r="Z696" i="1"/>
  <c r="AA696" i="1" s="1"/>
  <c r="M2072" i="1"/>
  <c r="B2084" i="1"/>
  <c r="B2667" i="1"/>
  <c r="B2671" i="1" s="1"/>
  <c r="F2084" i="1"/>
  <c r="F2667" i="1"/>
  <c r="F2671" i="1" s="1"/>
  <c r="Z1566" i="1"/>
  <c r="AB1566" i="1" s="1"/>
  <c r="AA1565" i="1"/>
  <c r="I2080" i="1"/>
  <c r="I2074" i="1"/>
  <c r="I2076" i="1" s="1"/>
  <c r="AB458" i="1"/>
  <c r="Z462" i="1"/>
  <c r="AB462" i="1" s="1"/>
  <c r="AA458" i="1"/>
  <c r="AA462" i="1" s="1"/>
  <c r="G700" i="1"/>
  <c r="G2075" i="1"/>
  <c r="AB1084" i="1"/>
  <c r="Z1086" i="1"/>
  <c r="AB1086" i="1" s="1"/>
  <c r="R2070" i="1"/>
  <c r="N2086" i="1"/>
  <c r="N2672" i="1"/>
  <c r="N2673" i="1" s="1"/>
  <c r="M2672" i="1"/>
  <c r="Q2074" i="1" l="1"/>
  <c r="Q2076" i="1" s="1"/>
  <c r="Q2080" i="1"/>
  <c r="N2735" i="1"/>
  <c r="N2743" i="1"/>
  <c r="N2740" i="1"/>
  <c r="N2675" i="1"/>
  <c r="AA1566" i="1"/>
  <c r="AA2081" i="1"/>
  <c r="D2668" i="1"/>
  <c r="U2672" i="1"/>
  <c r="M2667" i="1"/>
  <c r="AB1684" i="1"/>
  <c r="Z1686" i="1"/>
  <c r="AB1686" i="1" s="1"/>
  <c r="V2086" i="1"/>
  <c r="V2672" i="1"/>
  <c r="V2673" i="1" s="1"/>
  <c r="W2672" i="1"/>
  <c r="W2673" i="1" s="1"/>
  <c r="X2672" i="1"/>
  <c r="S2673" i="1"/>
  <c r="U2084" i="1"/>
  <c r="U2086" i="1" s="1"/>
  <c r="U2667" i="1"/>
  <c r="U2671" i="1" s="1"/>
  <c r="R2672" i="1"/>
  <c r="R2074" i="1"/>
  <c r="R2076" i="1" s="1"/>
  <c r="R2080" i="1"/>
  <c r="Z2080" i="1" s="1"/>
  <c r="Y2084" i="1"/>
  <c r="Y2086" i="1" s="1"/>
  <c r="Y2667" i="1"/>
  <c r="Y2671" i="1" s="1"/>
  <c r="Y2673" i="1" s="1"/>
  <c r="B2086" i="1"/>
  <c r="B2088" i="1" s="1"/>
  <c r="B2089" i="1" s="1"/>
  <c r="B2672" i="1"/>
  <c r="B2673" i="1" s="1"/>
  <c r="F2086" i="1"/>
  <c r="F2672" i="1"/>
  <c r="F2673" i="1" s="1"/>
  <c r="L2080" i="1"/>
  <c r="L2074" i="1"/>
  <c r="L2076" i="1" s="1"/>
  <c r="D2670" i="1"/>
  <c r="AA464" i="1"/>
  <c r="C2084" i="1"/>
  <c r="C2086" i="1" s="1"/>
  <c r="C2089" i="1" s="1"/>
  <c r="C2667" i="1"/>
  <c r="C2671" i="1" s="1"/>
  <c r="H2084" i="1"/>
  <c r="H2667" i="1"/>
  <c r="H2671" i="1" s="1"/>
  <c r="D2086" i="1"/>
  <c r="D2089" i="1" s="1"/>
  <c r="D2672" i="1"/>
  <c r="G2085" i="1"/>
  <c r="G2076" i="1"/>
  <c r="AF2669" i="1"/>
  <c r="E2080" i="1"/>
  <c r="E2074" i="1"/>
  <c r="E2076" i="1" s="1"/>
  <c r="G2084" i="1"/>
  <c r="G2667" i="1"/>
  <c r="G2671" i="1" s="1"/>
  <c r="I2673" i="1"/>
  <c r="Z2083" i="1"/>
  <c r="AB2083" i="1" s="1"/>
  <c r="M2670" i="1"/>
  <c r="Z2670" i="1" s="1"/>
  <c r="L2672" i="1"/>
  <c r="AB2075" i="1"/>
  <c r="AA710" i="1"/>
  <c r="T2080" i="1"/>
  <c r="T2074" i="1"/>
  <c r="T2076" i="1" s="1"/>
  <c r="S2084" i="1"/>
  <c r="S2086" i="1" s="1"/>
  <c r="S2667" i="1"/>
  <c r="S2671" i="1" s="1"/>
  <c r="K2672" i="1"/>
  <c r="V2084" i="1"/>
  <c r="V2667" i="1"/>
  <c r="V2671" i="1" s="1"/>
  <c r="O2086" i="1"/>
  <c r="O2672" i="1"/>
  <c r="O2673" i="1" s="1"/>
  <c r="Z2081" i="1"/>
  <c r="AB2081" i="1" s="1"/>
  <c r="M2668" i="1"/>
  <c r="Z2668" i="1" s="1"/>
  <c r="AB2668" i="1" s="1"/>
  <c r="C2672" i="1"/>
  <c r="Z2672" i="1"/>
  <c r="Z710" i="1"/>
  <c r="AB710" i="1" s="1"/>
  <c r="P2086" i="1"/>
  <c r="P2672" i="1"/>
  <c r="P2673" i="1" s="1"/>
  <c r="X2084" i="1"/>
  <c r="X2086" i="1" s="1"/>
  <c r="X2667" i="1"/>
  <c r="X2671" i="1" s="1"/>
  <c r="H2085" i="1"/>
  <c r="H2076" i="1"/>
  <c r="J2074" i="1"/>
  <c r="J2076" i="1" s="1"/>
  <c r="J2080" i="1"/>
  <c r="K2080" i="1"/>
  <c r="K2074" i="1"/>
  <c r="K2076" i="1" s="1"/>
  <c r="O2084" i="1"/>
  <c r="O2667" i="1"/>
  <c r="O2671" i="1" s="1"/>
  <c r="Z2085" i="1"/>
  <c r="AA2085" i="1" s="1"/>
  <c r="W2084" i="1"/>
  <c r="W2086" i="1" s="1"/>
  <c r="W2667" i="1"/>
  <c r="W2671" i="1" s="1"/>
  <c r="AB694" i="1"/>
  <c r="Z698" i="1"/>
  <c r="AA694" i="1"/>
  <c r="AA698" i="1" s="1"/>
  <c r="AA700" i="1" s="1"/>
  <c r="Z2070" i="1"/>
  <c r="J2085" i="1"/>
  <c r="M2082" i="1"/>
  <c r="M2084" i="1" s="1"/>
  <c r="M2086" i="1" s="1"/>
  <c r="Z2072" i="1"/>
  <c r="I2084" i="1"/>
  <c r="I2086" i="1" s="1"/>
  <c r="I2667" i="1"/>
  <c r="I2671" i="1" s="1"/>
  <c r="AF2667" i="1"/>
  <c r="D2671" i="1"/>
  <c r="T2672" i="1"/>
  <c r="M2074" i="1"/>
  <c r="M2076" i="1" s="1"/>
  <c r="AB2080" i="1" l="1"/>
  <c r="AA2080" i="1"/>
  <c r="O2743" i="1"/>
  <c r="O2740" i="1"/>
  <c r="O2735" i="1"/>
  <c r="O2675" i="1"/>
  <c r="L2673" i="1"/>
  <c r="G2086" i="1"/>
  <c r="G2672" i="1"/>
  <c r="G2673" i="1" s="1"/>
  <c r="L2084" i="1"/>
  <c r="L2086" i="1" s="1"/>
  <c r="L2667" i="1"/>
  <c r="L2671" i="1" s="1"/>
  <c r="D2673" i="1"/>
  <c r="AA2672" i="1"/>
  <c r="F2743" i="1"/>
  <c r="F2740" i="1"/>
  <c r="F2735" i="1"/>
  <c r="F2675" i="1"/>
  <c r="S2743" i="1"/>
  <c r="S2740" i="1"/>
  <c r="S2675" i="1"/>
  <c r="S2735" i="1"/>
  <c r="U2673" i="1"/>
  <c r="AB698" i="1"/>
  <c r="Z700" i="1"/>
  <c r="AB700" i="1" s="1"/>
  <c r="P2743" i="1"/>
  <c r="P2740" i="1"/>
  <c r="P2675" i="1"/>
  <c r="P2735" i="1"/>
  <c r="AB2670" i="1"/>
  <c r="X2673" i="1"/>
  <c r="H2086" i="1"/>
  <c r="H2672" i="1"/>
  <c r="H2673" i="1" s="1"/>
  <c r="AB2085" i="1"/>
  <c r="B2735" i="1"/>
  <c r="B2740" i="1"/>
  <c r="B2675" i="1"/>
  <c r="AF2668" i="1"/>
  <c r="AA2668" i="1"/>
  <c r="I2740" i="1"/>
  <c r="I2675" i="1"/>
  <c r="I2735" i="1"/>
  <c r="I2743" i="1"/>
  <c r="W2735" i="1"/>
  <c r="W2743" i="1"/>
  <c r="W2740" i="1"/>
  <c r="W2675" i="1"/>
  <c r="AB2072" i="1"/>
  <c r="AA2072" i="1"/>
  <c r="Y2735" i="1"/>
  <c r="Y2743" i="1"/>
  <c r="Y2740" i="1"/>
  <c r="Y2675" i="1"/>
  <c r="Z2082" i="1"/>
  <c r="Z2084" i="1" s="1"/>
  <c r="M2669" i="1"/>
  <c r="Z2669" i="1" s="1"/>
  <c r="AB2672" i="1"/>
  <c r="K2084" i="1"/>
  <c r="K2086" i="1" s="1"/>
  <c r="K2667" i="1"/>
  <c r="K2671" i="1" s="1"/>
  <c r="K2673" i="1" s="1"/>
  <c r="C2673" i="1"/>
  <c r="R2084" i="1"/>
  <c r="R2086" i="1" s="1"/>
  <c r="R2667" i="1"/>
  <c r="R2671" i="1" s="1"/>
  <c r="J2672" i="1"/>
  <c r="J2084" i="1"/>
  <c r="J2086" i="1" s="1"/>
  <c r="J2667" i="1"/>
  <c r="J2671" i="1" s="1"/>
  <c r="T2084" i="1"/>
  <c r="T2086" i="1" s="1"/>
  <c r="T2667" i="1"/>
  <c r="T2671" i="1" s="1"/>
  <c r="T2673" i="1" s="1"/>
  <c r="E2084" i="1"/>
  <c r="E2086" i="1" s="1"/>
  <c r="E2667" i="1"/>
  <c r="E2671" i="1" s="1"/>
  <c r="E2673" i="1" s="1"/>
  <c r="V2740" i="1"/>
  <c r="V2735" i="1"/>
  <c r="V2743" i="1"/>
  <c r="V2675" i="1"/>
  <c r="AB2070" i="1"/>
  <c r="Z2074" i="1"/>
  <c r="AA2070" i="1"/>
  <c r="AA2074" i="1" s="1"/>
  <c r="AA2076" i="1" s="1"/>
  <c r="AF2670" i="1"/>
  <c r="AF2671" i="1" s="1"/>
  <c r="AA2670" i="1"/>
  <c r="R2673" i="1"/>
  <c r="AA2083" i="1"/>
  <c r="M2671" i="1"/>
  <c r="M2673" i="1" s="1"/>
  <c r="Z2667" i="1"/>
  <c r="Q2084" i="1"/>
  <c r="Q2086" i="1" s="1"/>
  <c r="Q2667" i="1"/>
  <c r="Q2671" i="1" s="1"/>
  <c r="Q2673" i="1" s="1"/>
  <c r="K2735" i="1" l="1"/>
  <c r="K2743" i="1"/>
  <c r="K2740" i="1"/>
  <c r="K2675" i="1"/>
  <c r="T2743" i="1"/>
  <c r="T2740" i="1"/>
  <c r="T2735" i="1"/>
  <c r="T2675" i="1"/>
  <c r="AB2084" i="1"/>
  <c r="Z2086" i="1"/>
  <c r="Z2671" i="1"/>
  <c r="AB2667" i="1"/>
  <c r="AA2667" i="1"/>
  <c r="AA2671" i="1" s="1"/>
  <c r="AA2673" i="1" s="1"/>
  <c r="AA2084" i="1"/>
  <c r="AA2086" i="1" s="1"/>
  <c r="M2735" i="1"/>
  <c r="M2743" i="1"/>
  <c r="M2740" i="1"/>
  <c r="M2675" i="1"/>
  <c r="D2743" i="1"/>
  <c r="D2740" i="1"/>
  <c r="D2675" i="1"/>
  <c r="D2735" i="1"/>
  <c r="E2743" i="1"/>
  <c r="E2740" i="1"/>
  <c r="E2735" i="1"/>
  <c r="E2675" i="1"/>
  <c r="U2740" i="1"/>
  <c r="U2675" i="1"/>
  <c r="U2735" i="1"/>
  <c r="U2743" i="1"/>
  <c r="C2740" i="1"/>
  <c r="C2735" i="1"/>
  <c r="C2675" i="1"/>
  <c r="R2743" i="1"/>
  <c r="R2740" i="1"/>
  <c r="R2735" i="1"/>
  <c r="R2675" i="1"/>
  <c r="G2743" i="1"/>
  <c r="G2740" i="1"/>
  <c r="G2675" i="1"/>
  <c r="G2735" i="1"/>
  <c r="AB2669" i="1"/>
  <c r="AA2669" i="1"/>
  <c r="H2743" i="1"/>
  <c r="H2740" i="1"/>
  <c r="H2735" i="1"/>
  <c r="H2675" i="1"/>
  <c r="L2735" i="1"/>
  <c r="L2743" i="1"/>
  <c r="L2740" i="1"/>
  <c r="L2675" i="1"/>
  <c r="J2673" i="1"/>
  <c r="Q2743" i="1"/>
  <c r="Q2740" i="1"/>
  <c r="Q2735" i="1"/>
  <c r="Q2675" i="1"/>
  <c r="AB2082" i="1"/>
  <c r="AA2082" i="1"/>
  <c r="X2735" i="1"/>
  <c r="X2743" i="1"/>
  <c r="X2740" i="1"/>
  <c r="X2675" i="1"/>
  <c r="AB2074" i="1"/>
  <c r="Z2076" i="1"/>
  <c r="AB2076" i="1" s="1"/>
  <c r="AA2743" i="1" l="1"/>
  <c r="AA2740" i="1"/>
  <c r="AA2735" i="1"/>
  <c r="AA2675" i="1"/>
  <c r="AB2671" i="1"/>
  <c r="Z2673" i="1"/>
  <c r="AB2086" i="1"/>
  <c r="Z2088" i="1"/>
  <c r="J2740" i="1"/>
  <c r="J2735" i="1"/>
  <c r="J2743" i="1"/>
  <c r="J2675" i="1"/>
  <c r="Z2735" i="1" l="1"/>
  <c r="AB2673" i="1"/>
  <c r="Z2745" i="1"/>
  <c r="Z2743" i="1"/>
  <c r="Z2740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<sst xmlns="http://schemas.openxmlformats.org/spreadsheetml/2006/main" count="2237" uniqueCount="204">
  <si>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</si>
  <si>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</si>
  <si>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</si>
  <si>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</si>
  <si>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</si>
  <si>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</si>
  <si>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</si>
  <si>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</si>
  <si>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</si>
  <si>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</si>
  <si>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</si>
  <si>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</si>
  <si>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</si>
  <si>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</si>
  <si>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</si>
  <si>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</si>
  <si>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</si>
  <si>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</si>
  <si>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</si>
  <si>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</si>
  <si>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</si>
  <si>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</si>
  <si>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</si>
  <si>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</si>
  <si>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</si>
  <si>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</si>
  <si>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</si>
  <si>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</si>
  <si>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</si>
  <si>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</si>
  <si>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</si>
  <si>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</si>
  <si>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</si>
  <si>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</si>
  <si>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</si>
  <si>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</si>
  <si>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</si>
  <si>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</si>
  <si>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</si>
  <si>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</si>
  <si>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</si>
  <si>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</si>
  <si>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</si>
  <si>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</si>
  <si>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</si>
  <si>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</si>
  <si>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</si>
  <si>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</si>
  <si>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</si>
  <si>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</si>
  <si>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</si>
  <si>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</si>
  <si>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</si>
  <si>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</si>
  <si>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</si>
  <si>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</si>
  <si>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</si>
  <si>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</si>
  <si>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</si>
  <si>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</si>
  <si>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</si>
  <si>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</si>
  <si>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</si>
  <si>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</si>
  <si>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</si>
  <si>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</si>
  <si>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</si>
  <si>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</si>
  <si>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</si>
  <si>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</si>
  <si>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</si>
  <si>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</si>
  <si>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</si>
  <si>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</si>
  <si>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</si>
  <si>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</si>
  <si>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</si>
  <si>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</si>
  <si>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</si>
  <si>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</si>
  <si>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</si>
  <si>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</si>
  <si>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</si>
  <si>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</si>
  <si>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</si>
  <si>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</si>
  <si>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</si>
  <si>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</si>
  <si>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</si>
  <si>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</si>
  <si>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</si>
  <si>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</si>
  <si>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</si>
  <si>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</si>
  <si>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</si>
  <si>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</si>
  <si>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</si>
  <si>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</si>
  <si>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</si>
  <si>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</si>
  <si>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</si>
  <si>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</si>
  <si>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</si>
  <si>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</si>
  <si>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</si>
  <si>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</si>
  <si>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</si>
  <si>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</si>
  <si>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</si>
  <si>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</si>
  <si>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</si>
  <si>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</si>
  <si>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</si>
  <si>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</si>
  <si>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</si>
  <si>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</si>
  <si>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</si>
  <si>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</si>
  <si>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</si>
  <si>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</si>
  <si>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</si>
  <si>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</si>
  <si>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</si>
  <si>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</si>
  <si>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</si>
  <si>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</si>
  <si>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</si>
  <si>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</si>
  <si>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</si>
  <si>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</si>
  <si>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</si>
  <si>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</si>
  <si>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</si>
  <si>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</si>
  <si>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</si>
  <si>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</si>
  <si>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</si>
  <si>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</si>
  <si>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</si>
  <si>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</si>
  <si>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</si>
  <si>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</si>
  <si>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</si>
  <si>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</si>
  <si>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</si>
  <si>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</si>
  <si>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</si>
  <si>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</si>
  <si>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</si>
  <si>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</si>
  <si>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</si>
  <si>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</si>
  <si>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</si>
  <si>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</si>
  <si>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</si>
  <si>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</si>
  <si>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</si>
  <si>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</si>
  <si>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</si>
  <si>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</si>
  <si>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</si>
  <si>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</si>
  <si>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</si>
  <si>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</si>
  <si>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</si>
  <si>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</si>
  <si>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</si>
  <si>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</si>
  <si>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</si>
  <si>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</si>
  <si>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</si>
  <si>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</si>
  <si>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</si>
  <si>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</si>
  <si>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</si>
  <si>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</si>
  <si>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</si>
  <si>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</si>
  <si>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</si>
  <si>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</si>
  <si>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</si>
  <si>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</si>
  <si>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</si>
  <si>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</si>
  <si>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</si>
  <si>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</si>
  <si>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</si>
  <si>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</si>
  <si>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</si>
  <si>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</si>
  <si>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</si>
  <si>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</si>
  <si>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</si>
  <si>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</si>
  <si>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</si>
  <si>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</si>
  <si>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</si>
  <si>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</si>
  <si>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</si>
  <si>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</si>
  <si>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</si>
  <si>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</si>
  <si>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</si>
  <si>
    <t>As of October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</si>
</sst>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2" fillId="0" borderId="0" xfId="1" applyFont="1"/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1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0.%20October%202021\summary-current%20-%20all%20f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240876000</v>
          </cell>
          <cell r="F499">
            <v>5.2386894822120667E-10</v>
          </cell>
          <cell r="G499">
            <v>240876000</v>
          </cell>
          <cell r="H499">
            <v>73526630.489999995</v>
          </cell>
          <cell r="I499">
            <v>73225357.140000001</v>
          </cell>
          <cell r="J499">
            <v>57701726.379999988</v>
          </cell>
          <cell r="K499">
            <v>20086863.899999995</v>
          </cell>
          <cell r="L499">
            <v>895830.89</v>
          </cell>
          <cell r="M499">
            <v>1067490.24</v>
          </cell>
          <cell r="N499">
            <v>922080.50000000012</v>
          </cell>
          <cell r="O499">
            <v>0</v>
          </cell>
          <cell r="P499">
            <v>3163268.6999999997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17557698.540000003</v>
          </cell>
          <cell r="U499">
            <v>33661534.200000003</v>
          </cell>
          <cell r="V499">
            <v>20938634.16</v>
          </cell>
          <cell r="W499">
            <v>18368476.890000001</v>
          </cell>
          <cell r="X499">
            <v>18933262.460000001</v>
          </cell>
          <cell r="Y499">
            <v>19477906.530000001</v>
          </cell>
          <cell r="Z499">
            <v>20086863.899999995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3.2596290111541748E-9</v>
          </cell>
          <cell r="G612">
            <v>403301000</v>
          </cell>
          <cell r="H612">
            <v>167267720.14000002</v>
          </cell>
          <cell r="I612">
            <v>23861432.879999999</v>
          </cell>
          <cell r="J612">
            <v>41321642.480000004</v>
          </cell>
          <cell r="K612">
            <v>18587827.019999996</v>
          </cell>
          <cell r="L612">
            <v>114652.1</v>
          </cell>
          <cell r="M612">
            <v>119857.9</v>
          </cell>
          <cell r="N612">
            <v>85552.89</v>
          </cell>
          <cell r="O612">
            <v>0</v>
          </cell>
          <cell r="P612">
            <v>357432.89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11504018.939999999</v>
          </cell>
          <cell r="U612">
            <v>5309356.55</v>
          </cell>
          <cell r="V612">
            <v>6928199.4900000002</v>
          </cell>
          <cell r="W612">
            <v>13079816.869999999</v>
          </cell>
          <cell r="X612">
            <v>9311160.9899999984</v>
          </cell>
          <cell r="Y612">
            <v>18845111.73</v>
          </cell>
          <cell r="Z612">
            <v>18587827.019999996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112059356.80000001</v>
          </cell>
          <cell r="J647">
            <v>109811835.02</v>
          </cell>
          <cell r="K647">
            <v>0</v>
          </cell>
          <cell r="L647">
            <v>0</v>
          </cell>
          <cell r="M647">
            <v>112059356.80000001</v>
          </cell>
          <cell r="N647">
            <v>109811835.02</v>
          </cell>
          <cell r="O647">
            <v>0</v>
          </cell>
          <cell r="P647">
            <v>311030834.27999997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3589252.92</v>
          </cell>
          <cell r="J651">
            <v>5668193.0700000003</v>
          </cell>
          <cell r="K651">
            <v>1936241.92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1828428.84</v>
          </cell>
          <cell r="V651">
            <v>1760824.08</v>
          </cell>
          <cell r="W651">
            <v>2097009.06</v>
          </cell>
          <cell r="X651">
            <v>3571184.01</v>
          </cell>
          <cell r="Y651">
            <v>0</v>
          </cell>
          <cell r="Z651">
            <v>1936241.92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33925021.620000005</v>
          </cell>
          <cell r="I825">
            <v>2259908.81</v>
          </cell>
          <cell r="J825">
            <v>7092661.6899999995</v>
          </cell>
          <cell r="K825">
            <v>652415.99000000011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568490.9</v>
          </cell>
          <cell r="U825">
            <v>653834.92999999993</v>
          </cell>
          <cell r="V825">
            <v>1037582.98</v>
          </cell>
          <cell r="W825">
            <v>1871402.44</v>
          </cell>
          <cell r="X825">
            <v>4494907.9300000006</v>
          </cell>
          <cell r="Y825">
            <v>726351.32000000007</v>
          </cell>
          <cell r="Z825">
            <v>652415.99000000011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11179775.689999998</v>
          </cell>
          <cell r="J1038">
            <v>1148682.4099999999</v>
          </cell>
          <cell r="K1038">
            <v>-233817.47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1258761.6399999999</v>
          </cell>
          <cell r="U1038">
            <v>3585991.04</v>
          </cell>
          <cell r="V1038">
            <v>6335023.0099999988</v>
          </cell>
          <cell r="W1038">
            <v>966648.17000000016</v>
          </cell>
          <cell r="X1038">
            <v>363402.49</v>
          </cell>
          <cell r="Y1038">
            <v>-181368.25</v>
          </cell>
          <cell r="Z1038">
            <v>-233817.47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2667015.1399999997</v>
          </cell>
          <cell r="I1251">
            <v>1978922.6300000004</v>
          </cell>
          <cell r="J1251">
            <v>2748038.81</v>
          </cell>
          <cell r="K1251">
            <v>582614.37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571096.53</v>
          </cell>
          <cell r="U1251">
            <v>403974.49000000005</v>
          </cell>
          <cell r="V1251">
            <v>1003851.6100000001</v>
          </cell>
          <cell r="W1251">
            <v>969469.45</v>
          </cell>
          <cell r="X1251">
            <v>1163961.0900000001</v>
          </cell>
          <cell r="Y1251">
            <v>614608.27</v>
          </cell>
          <cell r="Z1251">
            <v>582614.37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165753.34</v>
          </cell>
          <cell r="J1464">
            <v>1126991.6399999999</v>
          </cell>
          <cell r="K1464">
            <v>554095.25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317.13</v>
          </cell>
          <cell r="U1464">
            <v>47580.25</v>
          </cell>
          <cell r="V1464">
            <v>117855.96</v>
          </cell>
          <cell r="W1464">
            <v>249093.44999999998</v>
          </cell>
          <cell r="X1464">
            <v>365118.18</v>
          </cell>
          <cell r="Y1464">
            <v>512780.00999999989</v>
          </cell>
          <cell r="Z1464">
            <v>554095.25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3940913.97</v>
          </cell>
          <cell r="I1677">
            <v>7286361.0299999993</v>
          </cell>
          <cell r="J1677">
            <v>6126714.5999999996</v>
          </cell>
          <cell r="K1677">
            <v>299426.46999999997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3848036.0300000003</v>
          </cell>
          <cell r="U1677">
            <v>2524783.7800000003</v>
          </cell>
          <cell r="V1677">
            <v>913541.22</v>
          </cell>
          <cell r="W1677">
            <v>1105560.8100000003</v>
          </cell>
          <cell r="X1677">
            <v>1321153.1399999994</v>
          </cell>
          <cell r="Y1677">
            <v>3700000.6499999994</v>
          </cell>
          <cell r="Z1677">
            <v>299426.46999999997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4677450.4499999993</v>
          </cell>
          <cell r="I1890">
            <v>4262389.54</v>
          </cell>
          <cell r="J1890">
            <v>2737770.74</v>
          </cell>
          <cell r="K1890">
            <v>769884.88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378040.83999999997</v>
          </cell>
          <cell r="U1890">
            <v>2849374.31</v>
          </cell>
          <cell r="V1890">
            <v>1034974.3899999999</v>
          </cell>
          <cell r="W1890">
            <v>649720.01</v>
          </cell>
          <cell r="X1890">
            <v>1041499.6599999999</v>
          </cell>
          <cell r="Y1890">
            <v>1046551.07</v>
          </cell>
          <cell r="Z1890">
            <v>769884.88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-7.5669959187507629E-10</v>
          </cell>
          <cell r="G2103">
            <v>15673000.000000002</v>
          </cell>
          <cell r="H2103">
            <v>7447209.5899999999</v>
          </cell>
          <cell r="I2103">
            <v>-445968.63999999978</v>
          </cell>
          <cell r="J2103">
            <v>4966206.1800000006</v>
          </cell>
          <cell r="K2103">
            <v>1945842.37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382215.61</v>
          </cell>
          <cell r="U2103">
            <v>-15291.079999999958</v>
          </cell>
          <cell r="V2103">
            <v>-812893.16999999993</v>
          </cell>
          <cell r="W2103">
            <v>3011361.36</v>
          </cell>
          <cell r="X2103">
            <v>1047745.4800000001</v>
          </cell>
          <cell r="Y2103">
            <v>907099.34</v>
          </cell>
          <cell r="Z2103">
            <v>1945842.37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-2.3283064365386963E-10</v>
          </cell>
          <cell r="G2316">
            <v>9521000</v>
          </cell>
          <cell r="H2316">
            <v>2621989.1499999994</v>
          </cell>
          <cell r="I2316">
            <v>2709274</v>
          </cell>
          <cell r="J2316">
            <v>2182494.2300000004</v>
          </cell>
          <cell r="K2316">
            <v>472834.99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838708.22</v>
          </cell>
          <cell r="U2316">
            <v>1062640.46</v>
          </cell>
          <cell r="V2316">
            <v>807925.32000000007</v>
          </cell>
          <cell r="W2316">
            <v>977062.57000000007</v>
          </cell>
          <cell r="X2316">
            <v>633403.99000000011</v>
          </cell>
          <cell r="Y2316">
            <v>572027.67000000004</v>
          </cell>
          <cell r="Z2316">
            <v>472834.99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1339795.5100000002</v>
          </cell>
          <cell r="J2529">
            <v>935570.17</v>
          </cell>
          <cell r="K2529">
            <v>170797.07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335323.5</v>
          </cell>
          <cell r="U2529">
            <v>558494.24</v>
          </cell>
          <cell r="V2529">
            <v>445977.77</v>
          </cell>
          <cell r="W2529">
            <v>131137.12</v>
          </cell>
          <cell r="X2529">
            <v>232222.06</v>
          </cell>
          <cell r="Y2529">
            <v>572210.99</v>
          </cell>
          <cell r="Z2529">
            <v>170797.07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2029879.1300000001</v>
          </cell>
          <cell r="J2742">
            <v>859612.66999999981</v>
          </cell>
          <cell r="K2742">
            <v>283726.95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101635.15999999999</v>
          </cell>
          <cell r="U2742">
            <v>1102513.9000000004</v>
          </cell>
          <cell r="V2742">
            <v>825730.06999999983</v>
          </cell>
          <cell r="W2742">
            <v>395712.62999999983</v>
          </cell>
          <cell r="X2742">
            <v>139799.07</v>
          </cell>
          <cell r="Y2742">
            <v>324100.96999999997</v>
          </cell>
          <cell r="Z2742">
            <v>283726.95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10282252.1</v>
          </cell>
          <cell r="I2955">
            <v>11355231.309999999</v>
          </cell>
          <cell r="J2955">
            <v>2804601.4299999997</v>
          </cell>
          <cell r="K2955">
            <v>921373.62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1660084.1300000001</v>
          </cell>
          <cell r="U2955">
            <v>9094135.7899999991</v>
          </cell>
          <cell r="V2955">
            <v>601011.39</v>
          </cell>
          <cell r="W2955">
            <v>651447.80999999994</v>
          </cell>
          <cell r="X2955">
            <v>1214078.76</v>
          </cell>
          <cell r="Y2955">
            <v>939074.8600000001</v>
          </cell>
          <cell r="Z2955">
            <v>921373.62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1034593.8999999997</v>
          </cell>
          <cell r="J3168">
            <v>1707432.4799999997</v>
          </cell>
          <cell r="K3168">
            <v>346526.74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598842.92999999993</v>
          </cell>
          <cell r="U3168">
            <v>276140.79999999993</v>
          </cell>
          <cell r="V3168">
            <v>159610.16999999998</v>
          </cell>
          <cell r="W3168">
            <v>730429.54999999993</v>
          </cell>
          <cell r="X3168">
            <v>461767.16</v>
          </cell>
          <cell r="Y3168">
            <v>515235.77</v>
          </cell>
          <cell r="Z3168">
            <v>346526.74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-4.6566128730773926E-10</v>
          </cell>
          <cell r="G3381">
            <v>12692000</v>
          </cell>
          <cell r="H3381">
            <v>2504857.14</v>
          </cell>
          <cell r="I3381">
            <v>3166018.32</v>
          </cell>
          <cell r="J3381">
            <v>3864838.21</v>
          </cell>
          <cell r="K3381">
            <v>1638731.3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721217.25</v>
          </cell>
          <cell r="U3381">
            <v>1183995.5</v>
          </cell>
          <cell r="V3381">
            <v>1260805.57</v>
          </cell>
          <cell r="W3381">
            <v>1941632.4</v>
          </cell>
          <cell r="X3381">
            <v>1177187.31</v>
          </cell>
          <cell r="Y3381">
            <v>746018.50000000023</v>
          </cell>
          <cell r="Z3381">
            <v>1638731.3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676652.48</v>
          </cell>
          <cell r="J3594">
            <v>824342.76</v>
          </cell>
          <cell r="K3594">
            <v>236664.57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191890.39</v>
          </cell>
          <cell r="U3594">
            <v>300294.2</v>
          </cell>
          <cell r="V3594">
            <v>184467.89</v>
          </cell>
          <cell r="W3594">
            <v>318445.62</v>
          </cell>
          <cell r="X3594">
            <v>337630.98</v>
          </cell>
          <cell r="Y3594">
            <v>168266.15999999997</v>
          </cell>
          <cell r="Z3594">
            <v>236664.57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1721391.7100000002</v>
          </cell>
          <cell r="I3807">
            <v>1514902.84</v>
          </cell>
          <cell r="J3807">
            <v>1830170.8799999997</v>
          </cell>
          <cell r="K3807">
            <v>303525.2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485729.16999999993</v>
          </cell>
          <cell r="U3807">
            <v>569526.93000000005</v>
          </cell>
          <cell r="V3807">
            <v>459646.74000000005</v>
          </cell>
          <cell r="W3807">
            <v>470036.4</v>
          </cell>
          <cell r="X3807">
            <v>311645.09999999998</v>
          </cell>
          <cell r="Y3807">
            <v>1048489.3799999997</v>
          </cell>
          <cell r="Z3807">
            <v>303525.2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1547636.9899999998</v>
          </cell>
          <cell r="J4020">
            <v>556675.17999999993</v>
          </cell>
          <cell r="K4020">
            <v>181858.61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250504.24</v>
          </cell>
          <cell r="U4020">
            <v>501786.6</v>
          </cell>
          <cell r="V4020">
            <v>795346.15</v>
          </cell>
          <cell r="W4020">
            <v>282385.15000000002</v>
          </cell>
          <cell r="X4020">
            <v>124478.47</v>
          </cell>
          <cell r="Y4020">
            <v>149811.55999999991</v>
          </cell>
          <cell r="Z4020">
            <v>181858.61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-4.1836756281554699E-11</v>
          </cell>
          <cell r="G4548">
            <v>10954000</v>
          </cell>
          <cell r="H4548">
            <v>3474398.3699999996</v>
          </cell>
          <cell r="I4548">
            <v>3869733.47</v>
          </cell>
          <cell r="J4548">
            <v>2562916.77</v>
          </cell>
          <cell r="K4548">
            <v>869228.5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831717.18</v>
          </cell>
          <cell r="U4548">
            <v>2123383.52</v>
          </cell>
          <cell r="V4548">
            <v>914632.77</v>
          </cell>
          <cell r="W4548">
            <v>855084.27</v>
          </cell>
          <cell r="X4548">
            <v>851092.66999999993</v>
          </cell>
          <cell r="Y4548">
            <v>856739.83000000007</v>
          </cell>
          <cell r="Z4548">
            <v>869228.5</v>
          </cell>
          <cell r="AA4548">
            <v>0</v>
          </cell>
          <cell r="AB4548">
            <v>0</v>
          </cell>
        </row>
        <row r="4661">
          <cell r="E4661">
            <v>753388000</v>
          </cell>
          <cell r="F4661">
            <v>-181499999.99999997</v>
          </cell>
          <cell r="G4661">
            <v>571887999.99999988</v>
          </cell>
          <cell r="H4661">
            <v>234092224.48000002</v>
          </cell>
          <cell r="I4661">
            <v>83574186.829999998</v>
          </cell>
          <cell r="J4661">
            <v>115019864.22</v>
          </cell>
          <cell r="K4661">
            <v>5607421.2999999989</v>
          </cell>
          <cell r="L4661">
            <v>15802526.529999999</v>
          </cell>
          <cell r="M4661">
            <v>33627864.640000001</v>
          </cell>
          <cell r="N4661">
            <v>37227893.160000004</v>
          </cell>
          <cell r="O4661">
            <v>0</v>
          </cell>
          <cell r="P4661">
            <v>97211005.769999996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18343246.480000004</v>
          </cell>
          <cell r="U4661">
            <v>24004347.600000001</v>
          </cell>
          <cell r="V4661">
            <v>7598728.1100000003</v>
          </cell>
          <cell r="W4661">
            <v>1473919.03</v>
          </cell>
          <cell r="X4661">
            <v>3935590.13</v>
          </cell>
          <cell r="Y4661">
            <v>72382461.899999991</v>
          </cell>
          <cell r="Z4661">
            <v>5607421.2999999989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5537623.6600000001</v>
          </cell>
          <cell r="J4696">
            <v>17773528.859999999</v>
          </cell>
          <cell r="K4696">
            <v>10405566.5</v>
          </cell>
          <cell r="L4696">
            <v>0</v>
          </cell>
          <cell r="M4696">
            <v>5537623.6600000001</v>
          </cell>
          <cell r="N4696">
            <v>11576538.91</v>
          </cell>
          <cell r="O4696">
            <v>0</v>
          </cell>
          <cell r="P4696">
            <v>22125886.07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6196989.9500000002</v>
          </cell>
          <cell r="Z4696">
            <v>10405566.5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177527.28000000003</v>
          </cell>
          <cell r="J4700">
            <v>261562.28000000003</v>
          </cell>
          <cell r="K4700">
            <v>86827.199999999997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86235.96</v>
          </cell>
          <cell r="V4700">
            <v>91291.32</v>
          </cell>
          <cell r="W4700">
            <v>86235.96</v>
          </cell>
          <cell r="X4700">
            <v>175326.32</v>
          </cell>
          <cell r="Y4700">
            <v>0</v>
          </cell>
          <cell r="Z4700">
            <v>86827.199999999997</v>
          </cell>
          <cell r="AA4700">
            <v>0</v>
          </cell>
          <cell r="AB4700">
            <v>0</v>
          </cell>
        </row>
        <row r="4761">
          <cell r="E4761">
            <v>12660000</v>
          </cell>
          <cell r="F4761">
            <v>9.0949470177292824E-13</v>
          </cell>
          <cell r="G4761">
            <v>12660000</v>
          </cell>
          <cell r="H4761">
            <v>3776872.89</v>
          </cell>
          <cell r="I4761">
            <v>3471728.75</v>
          </cell>
          <cell r="J4761">
            <v>2679107.66</v>
          </cell>
          <cell r="K4761">
            <v>917651.88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901311.67</v>
          </cell>
          <cell r="U4761">
            <v>1633316.93</v>
          </cell>
          <cell r="V4761">
            <v>937100.15</v>
          </cell>
          <cell r="W4761">
            <v>873259.42</v>
          </cell>
          <cell r="X4761">
            <v>861445.1</v>
          </cell>
          <cell r="Y4761">
            <v>944403.14</v>
          </cell>
          <cell r="Z4761">
            <v>917651.88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6902000</v>
          </cell>
          <cell r="H4874">
            <v>4160532.11</v>
          </cell>
          <cell r="I4874">
            <v>739689.58000000007</v>
          </cell>
          <cell r="J4874">
            <v>932482.47</v>
          </cell>
          <cell r="K4874">
            <v>326482.71999999997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116653.65</v>
          </cell>
          <cell r="U4874">
            <v>109115.68</v>
          </cell>
          <cell r="V4874">
            <v>513920.25</v>
          </cell>
          <cell r="W4874">
            <v>601950.53</v>
          </cell>
          <cell r="X4874">
            <v>201696.94</v>
          </cell>
          <cell r="Y4874">
            <v>128835</v>
          </cell>
          <cell r="Z4874">
            <v>326482.71999999997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96741.72</v>
          </cell>
          <cell r="J4913">
            <v>281299.65000000002</v>
          </cell>
          <cell r="K4913">
            <v>91510.92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96741.72</v>
          </cell>
          <cell r="W4913">
            <v>96741.72</v>
          </cell>
          <cell r="X4913">
            <v>184557.93</v>
          </cell>
          <cell r="Y4913">
            <v>0</v>
          </cell>
          <cell r="Z4913">
            <v>91510.92</v>
          </cell>
          <cell r="AA4913">
            <v>0</v>
          </cell>
          <cell r="AB4913">
            <v>0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8899748.4799999986</v>
          </cell>
          <cell r="J4974">
            <v>13304930.289999999</v>
          </cell>
          <cell r="K4974">
            <v>1204453.49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1936048.0499999998</v>
          </cell>
          <cell r="U4974">
            <v>4263392.58</v>
          </cell>
          <cell r="V4974">
            <v>2700307.85</v>
          </cell>
          <cell r="W4974">
            <v>8220722.3699999992</v>
          </cell>
          <cell r="X4974">
            <v>3004250.23</v>
          </cell>
          <cell r="Y4974">
            <v>2079957.69</v>
          </cell>
          <cell r="Z4974">
            <v>1204453.49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-1204999.9999999972</v>
          </cell>
          <cell r="G5087">
            <v>41824000</v>
          </cell>
          <cell r="H5087">
            <v>7008501.9700000007</v>
          </cell>
          <cell r="I5087">
            <v>6664401.5800000001</v>
          </cell>
          <cell r="J5087">
            <v>6147970.25</v>
          </cell>
          <cell r="K5087">
            <v>57390.61</v>
          </cell>
          <cell r="L5087">
            <v>3438234.81</v>
          </cell>
          <cell r="M5087">
            <v>6164767.6199999992</v>
          </cell>
          <cell r="N5087">
            <v>5685269.9900000002</v>
          </cell>
          <cell r="O5087">
            <v>0</v>
          </cell>
          <cell r="P5087">
            <v>17436423.699999999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80413.600000000006</v>
          </cell>
          <cell r="U5087">
            <v>330024.39999999997</v>
          </cell>
          <cell r="V5087">
            <v>89195.959999999992</v>
          </cell>
          <cell r="W5087">
            <v>225471</v>
          </cell>
          <cell r="X5087">
            <v>157500</v>
          </cell>
          <cell r="Y5087">
            <v>79729.259999999995</v>
          </cell>
          <cell r="Z5087">
            <v>57390.61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1205000</v>
          </cell>
          <cell r="G5122">
            <v>1205000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382720.56</v>
          </cell>
          <cell r="J5126">
            <v>645808.49</v>
          </cell>
          <cell r="K5126">
            <v>204292.44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187308.6</v>
          </cell>
          <cell r="V5126">
            <v>195411.96</v>
          </cell>
          <cell r="W5126">
            <v>234359.58</v>
          </cell>
          <cell r="X5126">
            <v>411448.91000000003</v>
          </cell>
          <cell r="Y5126">
            <v>0</v>
          </cell>
          <cell r="Z5126">
            <v>204292.44</v>
          </cell>
          <cell r="AA5126">
            <v>0</v>
          </cell>
          <cell r="AB5126">
            <v>0</v>
          </cell>
          <cell r="AC5126">
            <v>1861851.92</v>
          </cell>
        </row>
        <row r="5187">
          <cell r="E5187">
            <v>42201000</v>
          </cell>
          <cell r="F5187">
            <v>0</v>
          </cell>
          <cell r="G5187">
            <v>42201000</v>
          </cell>
          <cell r="H5187">
            <v>11969911.970000001</v>
          </cell>
          <cell r="I5187">
            <v>11552442.4</v>
          </cell>
          <cell r="J5187">
            <v>8925791.0800000001</v>
          </cell>
          <cell r="K5187">
            <v>3000625.8900000006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2974842.64</v>
          </cell>
          <cell r="U5187">
            <v>5367313.8600000003</v>
          </cell>
          <cell r="V5187">
            <v>3210285.9</v>
          </cell>
          <cell r="W5187">
            <v>3020352.86</v>
          </cell>
          <cell r="X5187">
            <v>2921151.1700000004</v>
          </cell>
          <cell r="Y5187">
            <v>2984287.05</v>
          </cell>
          <cell r="Z5187">
            <v>3000625.8900000006</v>
          </cell>
          <cell r="AA5187">
            <v>0</v>
          </cell>
          <cell r="AB5187">
            <v>0</v>
          </cell>
        </row>
        <row r="5197">
          <cell r="E5197">
            <v>487000</v>
          </cell>
          <cell r="F5197">
            <v>331168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2101587.88</v>
          </cell>
          <cell r="J5300">
            <v>3023871.7099999995</v>
          </cell>
          <cell r="K5300">
            <v>754303.74</v>
          </cell>
          <cell r="L5300">
            <v>198829</v>
          </cell>
          <cell r="M5300">
            <v>237328</v>
          </cell>
          <cell r="N5300">
            <v>254934</v>
          </cell>
          <cell r="O5300">
            <v>0</v>
          </cell>
          <cell r="P5300">
            <v>1195122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11770</v>
          </cell>
          <cell r="U5300">
            <v>471383.88</v>
          </cell>
          <cell r="V5300">
            <v>1381106</v>
          </cell>
          <cell r="W5300">
            <v>143186.92000000001</v>
          </cell>
          <cell r="X5300">
            <v>2058668.6199999999</v>
          </cell>
          <cell r="Y5300">
            <v>567082.17000000004</v>
          </cell>
          <cell r="Z5300">
            <v>754303.74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610839.6</v>
          </cell>
          <cell r="J5339">
            <v>1050830.43</v>
          </cell>
          <cell r="K5339">
            <v>317540.03999999998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303119.88</v>
          </cell>
          <cell r="V5339">
            <v>307719.71999999997</v>
          </cell>
          <cell r="W5339">
            <v>390617.56</v>
          </cell>
          <cell r="X5339">
            <v>660212.87</v>
          </cell>
          <cell r="Y5339">
            <v>0</v>
          </cell>
          <cell r="Z5339">
            <v>317540.03999999998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11974563.73</v>
          </cell>
          <cell r="J5513">
            <v>12571587.330000002</v>
          </cell>
          <cell r="K5513">
            <v>14601.27</v>
          </cell>
          <cell r="L5513">
            <v>678992</v>
          </cell>
          <cell r="M5513">
            <v>5006755.9000000004</v>
          </cell>
          <cell r="N5513">
            <v>12551447.720000001</v>
          </cell>
          <cell r="O5513">
            <v>0</v>
          </cell>
          <cell r="P5513">
            <v>23100304.719999999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6967807.8300000001</v>
          </cell>
          <cell r="W5513">
            <v>0</v>
          </cell>
          <cell r="X5513">
            <v>139.61000000000001</v>
          </cell>
          <cell r="Y5513">
            <v>20000</v>
          </cell>
          <cell r="Z5513">
            <v>14601.27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7480359.1199999992</v>
          </cell>
          <cell r="J5826">
            <v>5388307.040000001</v>
          </cell>
          <cell r="K5826">
            <v>1710076.68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1748391.6099999999</v>
          </cell>
          <cell r="U5826">
            <v>3742831.0700000003</v>
          </cell>
          <cell r="V5826">
            <v>1989136.44</v>
          </cell>
          <cell r="W5826">
            <v>1861925.84</v>
          </cell>
          <cell r="X5826">
            <v>1892520.6</v>
          </cell>
          <cell r="Y5826">
            <v>1633860.6</v>
          </cell>
          <cell r="Z5826">
            <v>1710076.68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11553454.119999999</v>
          </cell>
          <cell r="I5939">
            <v>12948091.860000001</v>
          </cell>
          <cell r="J5939">
            <v>3839680.5100000002</v>
          </cell>
          <cell r="K5939">
            <v>50720.979999999996</v>
          </cell>
          <cell r="L5939">
            <v>8816828.370000001</v>
          </cell>
          <cell r="M5939">
            <v>12612299.5</v>
          </cell>
          <cell r="N5939">
            <v>3484310.6900000004</v>
          </cell>
          <cell r="O5939">
            <v>0</v>
          </cell>
          <cell r="P5939">
            <v>25353952.77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11660</v>
          </cell>
          <cell r="U5939">
            <v>310992.27</v>
          </cell>
          <cell r="V5939">
            <v>13140.089999999998</v>
          </cell>
          <cell r="W5939">
            <v>259082.4</v>
          </cell>
          <cell r="X5939">
            <v>92418.739999999991</v>
          </cell>
          <cell r="Y5939">
            <v>3868.6800000000003</v>
          </cell>
          <cell r="Z5939">
            <v>50720.979999999996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1164552.24</v>
          </cell>
          <cell r="J6039">
            <v>914577.25</v>
          </cell>
          <cell r="K6039">
            <v>324009.4700000002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255474.89</v>
          </cell>
          <cell r="U6039">
            <v>541518.31999999995</v>
          </cell>
          <cell r="V6039">
            <v>367559.03</v>
          </cell>
          <cell r="W6039">
            <v>365078.2</v>
          </cell>
          <cell r="X6039">
            <v>227489.58000000031</v>
          </cell>
          <cell r="Y6039">
            <v>322009.46999999974</v>
          </cell>
          <cell r="Z6039">
            <v>324009.4700000002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29610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29610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1142247.8899999999</v>
          </cell>
          <cell r="J6252">
            <v>892528.40999999992</v>
          </cell>
          <cell r="K6252">
            <v>297509.46999999997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297509.46999999997</v>
          </cell>
          <cell r="U6252">
            <v>547228.94999999995</v>
          </cell>
          <cell r="V6252">
            <v>297509.46999999997</v>
          </cell>
          <cell r="W6252">
            <v>297509.46999999997</v>
          </cell>
          <cell r="X6252">
            <v>297509.46999999997</v>
          </cell>
          <cell r="Y6252">
            <v>297509.46999999997</v>
          </cell>
          <cell r="Z6252">
            <v>297509.46999999997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346533.61</v>
          </cell>
          <cell r="J6365">
            <v>178733.96</v>
          </cell>
          <cell r="K6365">
            <v>1470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194752</v>
          </cell>
          <cell r="U6365">
            <v>109349.15</v>
          </cell>
          <cell r="V6365">
            <v>42432.46</v>
          </cell>
          <cell r="W6365">
            <v>44136</v>
          </cell>
          <cell r="X6365">
            <v>-9112.0400000000009</v>
          </cell>
          <cell r="Y6365">
            <v>143710</v>
          </cell>
          <cell r="Z6365">
            <v>1470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1050198.79</v>
          </cell>
          <cell r="J6465">
            <v>976802.09999999986</v>
          </cell>
          <cell r="K6465">
            <v>389716.44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293930.23999999999</v>
          </cell>
          <cell r="U6465">
            <v>480011.81</v>
          </cell>
          <cell r="V6465">
            <v>276256.74</v>
          </cell>
          <cell r="W6465">
            <v>270889.75</v>
          </cell>
          <cell r="X6465">
            <v>405851.72</v>
          </cell>
          <cell r="Y6465">
            <v>300060.62999999995</v>
          </cell>
          <cell r="Z6465">
            <v>389716.44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287026.5</v>
          </cell>
          <cell r="J6578">
            <v>53791</v>
          </cell>
          <cell r="K6578">
            <v>8866.5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6372.5</v>
          </cell>
          <cell r="U6578">
            <v>165198.71</v>
          </cell>
          <cell r="V6578">
            <v>115455.29000000001</v>
          </cell>
          <cell r="W6578">
            <v>3900</v>
          </cell>
          <cell r="X6578">
            <v>19576</v>
          </cell>
          <cell r="Y6578">
            <v>30315</v>
          </cell>
          <cell r="Z6578">
            <v>8866.5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1260242.29</v>
          </cell>
          <cell r="J6678">
            <v>840940.10999999987</v>
          </cell>
          <cell r="K6678">
            <v>254543.35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308286.03000000003</v>
          </cell>
          <cell r="U6678">
            <v>544307.24</v>
          </cell>
          <cell r="V6678">
            <v>407649.02</v>
          </cell>
          <cell r="W6678">
            <v>273863.40999999997</v>
          </cell>
          <cell r="X6678">
            <v>246633.34999999998</v>
          </cell>
          <cell r="Y6678">
            <v>320443.34999999998</v>
          </cell>
          <cell r="Z6678">
            <v>254543.35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65702.559999999998</v>
          </cell>
          <cell r="J6791">
            <v>32105</v>
          </cell>
          <cell r="K6791">
            <v>144128.1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-39400</v>
          </cell>
          <cell r="U6791">
            <v>6245</v>
          </cell>
          <cell r="V6791">
            <v>98857.56</v>
          </cell>
          <cell r="W6791">
            <v>32105</v>
          </cell>
          <cell r="X6791">
            <v>0</v>
          </cell>
          <cell r="Y6791">
            <v>0</v>
          </cell>
          <cell r="Z6791">
            <v>144128.1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986807.5199999999</v>
          </cell>
          <cell r="J6891">
            <v>840642.98</v>
          </cell>
          <cell r="K6891">
            <v>297509.46999999997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257201.84</v>
          </cell>
          <cell r="U6891">
            <v>472403.83999999997</v>
          </cell>
          <cell r="V6891">
            <v>257201.84</v>
          </cell>
          <cell r="W6891">
            <v>257201.84</v>
          </cell>
          <cell r="X6891">
            <v>257201.84</v>
          </cell>
          <cell r="Y6891">
            <v>326239.3</v>
          </cell>
          <cell r="Z6891">
            <v>297509.46999999997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50572</v>
          </cell>
          <cell r="J7004">
            <v>82000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3182</v>
          </cell>
          <cell r="U7004">
            <v>33176</v>
          </cell>
          <cell r="V7004">
            <v>14214</v>
          </cell>
          <cell r="W7004">
            <v>82000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1044301.38</v>
          </cell>
          <cell r="J7104">
            <v>750072.07000000007</v>
          </cell>
          <cell r="K7104">
            <v>280743.07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267062.76</v>
          </cell>
          <cell r="U7104">
            <v>450775</v>
          </cell>
          <cell r="V7104">
            <v>326463.62</v>
          </cell>
          <cell r="W7104">
            <v>252810.17</v>
          </cell>
          <cell r="X7104">
            <v>219586.2</v>
          </cell>
          <cell r="Y7104">
            <v>277675.7</v>
          </cell>
          <cell r="Z7104">
            <v>280743.07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348060.5</v>
          </cell>
          <cell r="J7217">
            <v>222687.62</v>
          </cell>
          <cell r="K7217">
            <v>30524.04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336677</v>
          </cell>
          <cell r="U7217">
            <v>-190</v>
          </cell>
          <cell r="V7217">
            <v>11573.5</v>
          </cell>
          <cell r="W7217">
            <v>170274</v>
          </cell>
          <cell r="X7217">
            <v>21721</v>
          </cell>
          <cell r="Y7217">
            <v>30692.62</v>
          </cell>
          <cell r="Z7217">
            <v>30524.04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1258459.5900000001</v>
          </cell>
          <cell r="J7317">
            <v>852824.40999999992</v>
          </cell>
          <cell r="K7317">
            <v>303732.68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332241.94</v>
          </cell>
          <cell r="U7317">
            <v>601708.18000000005</v>
          </cell>
          <cell r="V7317">
            <v>324509.46999999997</v>
          </cell>
          <cell r="W7317">
            <v>297509.46999999997</v>
          </cell>
          <cell r="X7317">
            <v>297509.46999999997</v>
          </cell>
          <cell r="Y7317">
            <v>257805.47</v>
          </cell>
          <cell r="Z7317">
            <v>303732.68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338172.19</v>
          </cell>
          <cell r="J7430">
            <v>74788.739999999991</v>
          </cell>
          <cell r="K7430">
            <v>99787.430000000008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141663.6</v>
          </cell>
          <cell r="U7430">
            <v>168649.97</v>
          </cell>
          <cell r="V7430">
            <v>27858.62</v>
          </cell>
          <cell r="W7430">
            <v>60256</v>
          </cell>
          <cell r="X7430">
            <v>7656</v>
          </cell>
          <cell r="Y7430">
            <v>6876.74</v>
          </cell>
          <cell r="Z7430">
            <v>99787.430000000008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333506.34999999998</v>
          </cell>
          <cell r="J7530">
            <v>940228.69</v>
          </cell>
          <cell r="K7530">
            <v>294030.24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31887.41</v>
          </cell>
          <cell r="U7530">
            <v>266886.46999999997</v>
          </cell>
          <cell r="V7530">
            <v>34732.47</v>
          </cell>
          <cell r="W7530">
            <v>297509.46999999997</v>
          </cell>
          <cell r="X7530">
            <v>345209.75</v>
          </cell>
          <cell r="Y7530">
            <v>297509.46999999997</v>
          </cell>
          <cell r="Z7530">
            <v>294030.24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372182.1</v>
          </cell>
          <cell r="J7643">
            <v>140704.81</v>
          </cell>
          <cell r="K7643">
            <v>52619.68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270735.15000000002</v>
          </cell>
          <cell r="U7643">
            <v>558.05000000000018</v>
          </cell>
          <cell r="V7643">
            <v>100888.9</v>
          </cell>
          <cell r="W7643">
            <v>13150.49</v>
          </cell>
          <cell r="X7643">
            <v>99478</v>
          </cell>
          <cell r="Y7643">
            <v>28076.32</v>
          </cell>
          <cell r="Z7643">
            <v>52619.68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1141305.4099999999</v>
          </cell>
          <cell r="J7743">
            <v>1008778.4099999999</v>
          </cell>
          <cell r="K7743">
            <v>359009.47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297509.46999999997</v>
          </cell>
          <cell r="U7743">
            <v>546286.47</v>
          </cell>
          <cell r="V7743">
            <v>297509.46999999997</v>
          </cell>
          <cell r="W7743">
            <v>345009.47</v>
          </cell>
          <cell r="X7743">
            <v>342509.47</v>
          </cell>
          <cell r="Y7743">
            <v>321259.46999999997</v>
          </cell>
          <cell r="Z7743">
            <v>359009.47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71599.540000000008</v>
          </cell>
          <cell r="J7856">
            <v>429694.15</v>
          </cell>
          <cell r="K7856">
            <v>51680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34844</v>
          </cell>
          <cell r="U7856">
            <v>3549.54</v>
          </cell>
          <cell r="V7856">
            <v>33206</v>
          </cell>
          <cell r="W7856">
            <v>20935</v>
          </cell>
          <cell r="X7856">
            <v>0</v>
          </cell>
          <cell r="Y7856">
            <v>408759.15</v>
          </cell>
          <cell r="Z7856">
            <v>51680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1929636.35</v>
          </cell>
          <cell r="J7956">
            <v>148293.68</v>
          </cell>
          <cell r="K7956">
            <v>-9155.42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34732.449999999997</v>
          </cell>
          <cell r="U7956">
            <v>283509.45000000019</v>
          </cell>
          <cell r="V7956">
            <v>1611394.45</v>
          </cell>
          <cell r="W7956">
            <v>29999.82</v>
          </cell>
          <cell r="X7956">
            <v>30351.64</v>
          </cell>
          <cell r="Y7956">
            <v>87942.22</v>
          </cell>
          <cell r="Z7956">
            <v>-9155.42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519925.65</v>
          </cell>
          <cell r="J8069">
            <v>147563.16000000003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244022.65</v>
          </cell>
          <cell r="U8069">
            <v>136028.00000000003</v>
          </cell>
          <cell r="V8069">
            <v>139874.99999999994</v>
          </cell>
          <cell r="W8069">
            <v>129400.16000000003</v>
          </cell>
          <cell r="X8069">
            <v>5163</v>
          </cell>
          <cell r="Y8069">
            <v>13000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1054988.21</v>
          </cell>
          <cell r="J8169">
            <v>856472.99</v>
          </cell>
          <cell r="K8169">
            <v>257201.84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275263.88</v>
          </cell>
          <cell r="U8169">
            <v>503695.41</v>
          </cell>
          <cell r="V8169">
            <v>276028.92000000004</v>
          </cell>
          <cell r="W8169">
            <v>276252.36</v>
          </cell>
          <cell r="X8169">
            <v>321947.53000000003</v>
          </cell>
          <cell r="Y8169">
            <v>258273.1</v>
          </cell>
          <cell r="Z8169">
            <v>257201.84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448592.45</v>
          </cell>
          <cell r="J8282">
            <v>158484.96</v>
          </cell>
          <cell r="K8282">
            <v>27340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7200</v>
          </cell>
          <cell r="U8282">
            <v>33946.03</v>
          </cell>
          <cell r="V8282">
            <v>407446.42</v>
          </cell>
          <cell r="W8282">
            <v>103032.22</v>
          </cell>
          <cell r="X8282">
            <v>25200</v>
          </cell>
          <cell r="Y8282">
            <v>30252.74</v>
          </cell>
          <cell r="Z8282">
            <v>27340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1633820.8699999996</v>
          </cell>
          <cell r="J8382">
            <v>1481690.77</v>
          </cell>
          <cell r="K8382">
            <v>456371.27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337783.43</v>
          </cell>
          <cell r="U8382">
            <v>862627.81999999983</v>
          </cell>
          <cell r="V8382">
            <v>433409.62</v>
          </cell>
          <cell r="W8382">
            <v>567948.23</v>
          </cell>
          <cell r="X8382">
            <v>457371.27</v>
          </cell>
          <cell r="Y8382">
            <v>456371.27</v>
          </cell>
          <cell r="Z8382">
            <v>456371.27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1002602.1799999999</v>
          </cell>
          <cell r="J8495">
            <v>261377.16999999998</v>
          </cell>
          <cell r="K8495">
            <v>-9451.3699999999953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87437.11</v>
          </cell>
          <cell r="U8495">
            <v>36379.019999999997</v>
          </cell>
          <cell r="V8495">
            <v>878786.05</v>
          </cell>
          <cell r="W8495">
            <v>76319.48000000001</v>
          </cell>
          <cell r="X8495">
            <v>106238.87</v>
          </cell>
          <cell r="Y8495">
            <v>78818.820000000007</v>
          </cell>
          <cell r="Z8495">
            <v>-9451.3699999999953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1086293.7799999998</v>
          </cell>
          <cell r="J8595">
            <v>998832.58999999985</v>
          </cell>
          <cell r="K8595">
            <v>332884.46999999997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217784.67</v>
          </cell>
          <cell r="U8595">
            <v>570999.6399999999</v>
          </cell>
          <cell r="V8595">
            <v>297509.46999999997</v>
          </cell>
          <cell r="W8595">
            <v>332259.46999999997</v>
          </cell>
          <cell r="X8595">
            <v>308581.18</v>
          </cell>
          <cell r="Y8595">
            <v>357991.93999999994</v>
          </cell>
          <cell r="Z8595">
            <v>332884.46999999997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289585.61</v>
          </cell>
          <cell r="J8708">
            <v>14420</v>
          </cell>
          <cell r="K8708">
            <v>61838.22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1488.29</v>
          </cell>
          <cell r="U8708">
            <v>154989.79999999999</v>
          </cell>
          <cell r="V8708">
            <v>133107.52000000002</v>
          </cell>
          <cell r="W8708">
            <v>11500</v>
          </cell>
          <cell r="X8708">
            <v>0</v>
          </cell>
          <cell r="Y8708">
            <v>2920</v>
          </cell>
          <cell r="Z8708">
            <v>61838.22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998331.27</v>
          </cell>
          <cell r="J8808">
            <v>867810.76</v>
          </cell>
          <cell r="K8808">
            <v>324509.46999999997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330111.67</v>
          </cell>
          <cell r="U8808">
            <v>446381.9</v>
          </cell>
          <cell r="V8808">
            <v>221837.7</v>
          </cell>
          <cell r="W8808">
            <v>240028.11</v>
          </cell>
          <cell r="X8808">
            <v>217784.67</v>
          </cell>
          <cell r="Y8808">
            <v>409997.98</v>
          </cell>
          <cell r="Z8808">
            <v>324509.46999999997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500286.94</v>
          </cell>
          <cell r="J8921">
            <v>70447.83</v>
          </cell>
          <cell r="K8921">
            <v>41513.07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198076.63999999998</v>
          </cell>
          <cell r="U8921">
            <v>63275.3</v>
          </cell>
          <cell r="V8921">
            <v>238935</v>
          </cell>
          <cell r="W8921">
            <v>14273.5</v>
          </cell>
          <cell r="X8921">
            <v>46740.800000000003</v>
          </cell>
          <cell r="Y8921">
            <v>9433.5300000000007</v>
          </cell>
          <cell r="Z8921">
            <v>41513.07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1666063.79</v>
          </cell>
          <cell r="J9021">
            <v>1846158.1900000009</v>
          </cell>
          <cell r="K9021">
            <v>456959.0700000003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434954.85</v>
          </cell>
          <cell r="U9021">
            <v>798587.9300000004</v>
          </cell>
          <cell r="V9021">
            <v>432521.00999999978</v>
          </cell>
          <cell r="W9021">
            <v>432521.01000000024</v>
          </cell>
          <cell r="X9021">
            <v>859256.01000000024</v>
          </cell>
          <cell r="Y9021">
            <v>554381.17000000039</v>
          </cell>
          <cell r="Z9021">
            <v>456959.0700000003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516201.65</v>
          </cell>
          <cell r="J9134">
            <v>646626.15999999992</v>
          </cell>
          <cell r="K9134">
            <v>52427.96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40929.360000000001</v>
          </cell>
          <cell r="U9134">
            <v>142537</v>
          </cell>
          <cell r="V9134">
            <v>332735.29000000004</v>
          </cell>
          <cell r="W9134">
            <v>276598.46999999997</v>
          </cell>
          <cell r="X9134">
            <v>332795.65000000002</v>
          </cell>
          <cell r="Y9134">
            <v>37232.04</v>
          </cell>
          <cell r="Z9134">
            <v>52427.96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1077300.7300000002</v>
          </cell>
          <cell r="J9234">
            <v>1345540.5899999999</v>
          </cell>
          <cell r="K9234">
            <v>276078.3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283323.31</v>
          </cell>
          <cell r="U9234">
            <v>657206.58000000007</v>
          </cell>
          <cell r="V9234">
            <v>136770.84</v>
          </cell>
          <cell r="W9234">
            <v>439090.1</v>
          </cell>
          <cell r="X9234">
            <v>504303.20999999996</v>
          </cell>
          <cell r="Y9234">
            <v>402147.28</v>
          </cell>
          <cell r="Z9234">
            <v>276078.3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50304.160000000003</v>
          </cell>
          <cell r="J9347">
            <v>154416.12</v>
          </cell>
          <cell r="K9347">
            <v>2718.48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14367.950000000012</v>
          </cell>
          <cell r="U9347">
            <v>8455.2099999999991</v>
          </cell>
          <cell r="V9347">
            <v>27481</v>
          </cell>
          <cell r="W9347">
            <v>28020.94</v>
          </cell>
          <cell r="X9347">
            <v>126395.18000000001</v>
          </cell>
          <cell r="Y9347">
            <v>0</v>
          </cell>
          <cell r="Z9347">
            <v>2718.48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0</v>
          </cell>
          <cell r="G9879">
            <v>5545863423</v>
          </cell>
          <cell r="H9879">
            <v>1302113713.2500002</v>
          </cell>
          <cell r="I9879">
            <v>1302858456.4299998</v>
          </cell>
          <cell r="J9879">
            <v>1265849980.1900001</v>
          </cell>
          <cell r="K9879">
            <v>32959932.770000003</v>
          </cell>
          <cell r="L9879">
            <v>1250924862.4400003</v>
          </cell>
          <cell r="M9879">
            <v>1255358886.5799999</v>
          </cell>
          <cell r="N9879">
            <v>1224434007.1500003</v>
          </cell>
          <cell r="O9879">
            <v>0</v>
          </cell>
          <cell r="P9879">
            <v>4015225656.4600005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10337061</v>
          </cell>
          <cell r="U9879">
            <v>22594169.549999997</v>
          </cell>
          <cell r="V9879">
            <v>14568339.299999997</v>
          </cell>
          <cell r="W9879">
            <v>13845618.600000001</v>
          </cell>
          <cell r="X9879">
            <v>13923336.590000002</v>
          </cell>
          <cell r="Y9879">
            <v>13647017.85</v>
          </cell>
          <cell r="Z9879">
            <v>32959932.770000003</v>
          </cell>
          <cell r="AA9879">
            <v>0</v>
          </cell>
          <cell r="AB9879">
            <v>0</v>
          </cell>
        </row>
        <row r="9992">
          <cell r="E9992">
            <v>101748911000</v>
          </cell>
          <cell r="F9992">
            <v>1.862645149230957E-9</v>
          </cell>
          <cell r="G9992">
            <v>101254705577</v>
          </cell>
          <cell r="H9992">
            <v>8908714027.3499985</v>
          </cell>
          <cell r="I9992">
            <v>26332654651.379997</v>
          </cell>
          <cell r="J9992">
            <v>17302029753.589996</v>
          </cell>
          <cell r="K9992">
            <v>13552010590.42</v>
          </cell>
          <cell r="L9992">
            <v>289699564.85000002</v>
          </cell>
          <cell r="M9992">
            <v>209183895.16000003</v>
          </cell>
          <cell r="N9992">
            <v>187050161.94999999</v>
          </cell>
          <cell r="O9992">
            <v>0</v>
          </cell>
          <cell r="P9992">
            <v>739703328.67999995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8977687014.039999</v>
          </cell>
          <cell r="U9992">
            <v>3027231.3600000003</v>
          </cell>
          <cell r="V9992">
            <v>17142756510.820002</v>
          </cell>
          <cell r="W9992">
            <v>1046546.1399999999</v>
          </cell>
          <cell r="X9992">
            <v>17003630189.480001</v>
          </cell>
          <cell r="Y9992">
            <v>110302856.02</v>
          </cell>
          <cell r="Z9992">
            <v>13552010590.42</v>
          </cell>
          <cell r="AA9992">
            <v>0</v>
          </cell>
          <cell r="AB9992">
            <v>0</v>
          </cell>
        </row>
        <row r="9998">
          <cell r="E9998">
            <v>289000000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57745920</v>
          </cell>
          <cell r="G10305">
            <v>73302920</v>
          </cell>
          <cell r="H10305">
            <v>4436234.6300000008</v>
          </cell>
          <cell r="I10305">
            <v>4099707.37</v>
          </cell>
          <cell r="J10305">
            <v>7785787.4999999991</v>
          </cell>
          <cell r="K10305">
            <v>798258.25</v>
          </cell>
          <cell r="L10305">
            <v>0</v>
          </cell>
          <cell r="M10305">
            <v>0</v>
          </cell>
          <cell r="N10305">
            <v>4921159.6499999994</v>
          </cell>
          <cell r="O10305">
            <v>0</v>
          </cell>
          <cell r="P10305">
            <v>5396416.1399999997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975832.73</v>
          </cell>
          <cell r="U10305">
            <v>2047147.93</v>
          </cell>
          <cell r="V10305">
            <v>1076726.71</v>
          </cell>
          <cell r="W10305">
            <v>1036384.99</v>
          </cell>
          <cell r="X10305">
            <v>1051365.47</v>
          </cell>
          <cell r="Y10305">
            <v>776877.39</v>
          </cell>
          <cell r="Z10305">
            <v>798258.25</v>
          </cell>
          <cell r="AA10305">
            <v>0</v>
          </cell>
          <cell r="AB10305">
            <v>0</v>
          </cell>
        </row>
        <row r="10418">
          <cell r="E10418">
            <v>1938552000</v>
          </cell>
          <cell r="F10418">
            <v>-57745920.000000022</v>
          </cell>
          <cell r="G10418">
            <v>1880806080</v>
          </cell>
          <cell r="H10418">
            <v>41469505.469999999</v>
          </cell>
          <cell r="I10418">
            <v>620743418.41999996</v>
          </cell>
          <cell r="J10418">
            <v>510217346.07000005</v>
          </cell>
          <cell r="K10418">
            <v>859222.44</v>
          </cell>
          <cell r="L10418">
            <v>18250513.16</v>
          </cell>
          <cell r="M10418">
            <v>286579844.30999994</v>
          </cell>
          <cell r="N10418">
            <v>509402637.25000012</v>
          </cell>
          <cell r="O10418">
            <v>0</v>
          </cell>
          <cell r="P10418">
            <v>905635299.1400001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38526.720000000001</v>
          </cell>
          <cell r="U10418">
            <v>137167.31</v>
          </cell>
          <cell r="V10418">
            <v>333987880.08000004</v>
          </cell>
          <cell r="W10418">
            <v>315064.08999999997</v>
          </cell>
          <cell r="X10418">
            <v>249678.69</v>
          </cell>
          <cell r="Y10418">
            <v>249966.03999999998</v>
          </cell>
          <cell r="Z10418">
            <v>859222.44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2146735.61</v>
          </cell>
          <cell r="J10518">
            <v>1667084.45</v>
          </cell>
          <cell r="K10518">
            <v>1040144.38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546914.07999999996</v>
          </cell>
          <cell r="U10518">
            <v>1001640.08</v>
          </cell>
          <cell r="V10518">
            <v>598181.44999999995</v>
          </cell>
          <cell r="W10518">
            <v>493670.07</v>
          </cell>
          <cell r="X10518">
            <v>699832.93</v>
          </cell>
          <cell r="Y10518">
            <v>473581.45</v>
          </cell>
          <cell r="Z10518">
            <v>1040144.38</v>
          </cell>
          <cell r="AA10518">
            <v>0</v>
          </cell>
          <cell r="AB10518">
            <v>0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361520</v>
          </cell>
          <cell r="J10631">
            <v>28934296.100000001</v>
          </cell>
          <cell r="K10631">
            <v>21952000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101520</v>
          </cell>
          <cell r="V10631">
            <v>260000</v>
          </cell>
          <cell r="W10631">
            <v>9172666</v>
          </cell>
          <cell r="X10631">
            <v>261630.1</v>
          </cell>
          <cell r="Y10631">
            <v>19500000</v>
          </cell>
          <cell r="Z10631">
            <v>21952000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2350297.4699999997</v>
          </cell>
          <cell r="J10731">
            <v>2409410.02</v>
          </cell>
          <cell r="K10731">
            <v>800078.58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604614.44999999995</v>
          </cell>
          <cell r="U10731">
            <v>1141068.57</v>
          </cell>
          <cell r="V10731">
            <v>604614.44999999995</v>
          </cell>
          <cell r="W10731">
            <v>632631.54</v>
          </cell>
          <cell r="X10731">
            <v>970699.9</v>
          </cell>
          <cell r="Y10731">
            <v>806078.58</v>
          </cell>
          <cell r="Z10731">
            <v>800078.58</v>
          </cell>
          <cell r="AA10731">
            <v>0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17026820.920000002</v>
          </cell>
          <cell r="J10844">
            <v>86108211.25999999</v>
          </cell>
          <cell r="K10844">
            <v>2920545.2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3120908.5900000003</v>
          </cell>
          <cell r="U10844">
            <v>5878168.2899999991</v>
          </cell>
          <cell r="V10844">
            <v>8027744.04</v>
          </cell>
          <cell r="W10844">
            <v>80491731.890000001</v>
          </cell>
          <cell r="X10844">
            <v>2474279.12</v>
          </cell>
          <cell r="Y10844">
            <v>3142200.2499999995</v>
          </cell>
          <cell r="Z10844">
            <v>2920545.2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3229971.56</v>
          </cell>
          <cell r="J10944">
            <v>3047997.91</v>
          </cell>
          <cell r="K10944">
            <v>1050653.2100000002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757530.57</v>
          </cell>
          <cell r="U10944">
            <v>1359558.17</v>
          </cell>
          <cell r="V10944">
            <v>1112882.8200000003</v>
          </cell>
          <cell r="W10944">
            <v>918495.28</v>
          </cell>
          <cell r="X10944">
            <v>1083971.1599999999</v>
          </cell>
          <cell r="Y10944">
            <v>1045531.47</v>
          </cell>
          <cell r="Z10944">
            <v>1050653.2100000002</v>
          </cell>
          <cell r="AA10944">
            <v>0</v>
          </cell>
          <cell r="AB10944">
            <v>0</v>
          </cell>
        </row>
        <row r="11057">
          <cell r="E11057">
            <v>64423000</v>
          </cell>
          <cell r="F11057">
            <v>0</v>
          </cell>
          <cell r="G11057">
            <v>64423000</v>
          </cell>
          <cell r="H11057">
            <v>5111296.8999999994</v>
          </cell>
          <cell r="I11057">
            <v>50621998.93</v>
          </cell>
          <cell r="J11057">
            <v>5969905.7400000002</v>
          </cell>
          <cell r="K11057">
            <v>1736502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1887198.2400000002</v>
          </cell>
          <cell r="U11057">
            <v>3630242.7899999996</v>
          </cell>
          <cell r="V11057">
            <v>45104557.899999999</v>
          </cell>
          <cell r="W11057">
            <v>3091454.7900000005</v>
          </cell>
          <cell r="X11057">
            <v>2449172.6199999992</v>
          </cell>
          <cell r="Y11057">
            <v>429278.32999999996</v>
          </cell>
          <cell r="Z11057">
            <v>1736502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1875603.66</v>
          </cell>
          <cell r="J11157">
            <v>1394343.23</v>
          </cell>
          <cell r="K11157">
            <v>441805.86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466298.82</v>
          </cell>
          <cell r="U11157">
            <v>846861.12</v>
          </cell>
          <cell r="V11157">
            <v>562443.72</v>
          </cell>
          <cell r="W11157">
            <v>467050.41</v>
          </cell>
          <cell r="X11157">
            <v>459571.19</v>
          </cell>
          <cell r="Y11157">
            <v>467721.62999999995</v>
          </cell>
          <cell r="Z11157">
            <v>441805.86</v>
          </cell>
          <cell r="AA11157">
            <v>0</v>
          </cell>
          <cell r="AB11157">
            <v>0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79496908.049999997</v>
          </cell>
          <cell r="J11270">
            <v>27825417.580000002</v>
          </cell>
          <cell r="K11270">
            <v>211312.5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2846936.68</v>
          </cell>
          <cell r="U11270">
            <v>53924883.890000001</v>
          </cell>
          <cell r="V11270">
            <v>22725087.48</v>
          </cell>
          <cell r="W11270">
            <v>26872536.580000002</v>
          </cell>
          <cell r="X11270">
            <v>542651</v>
          </cell>
          <cell r="Y11270">
            <v>410230</v>
          </cell>
          <cell r="Z11270">
            <v>211312.5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1768455.03</v>
          </cell>
          <cell r="J11370">
            <v>1658284.9400000009</v>
          </cell>
          <cell r="K11370">
            <v>804385.77999999991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428781.39</v>
          </cell>
          <cell r="U11370">
            <v>853874.82</v>
          </cell>
          <cell r="V11370">
            <v>485798.82</v>
          </cell>
          <cell r="W11370">
            <v>475298.82</v>
          </cell>
          <cell r="X11370">
            <v>485223.12</v>
          </cell>
          <cell r="Y11370">
            <v>697763.00000000093</v>
          </cell>
          <cell r="Z11370">
            <v>804385.77999999991</v>
          </cell>
          <cell r="AA11370">
            <v>0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95455011.210000008</v>
          </cell>
          <cell r="J11483">
            <v>9782275.1400000006</v>
          </cell>
          <cell r="K11483">
            <v>615831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2364260.9899999998</v>
          </cell>
          <cell r="U11483">
            <v>27366767.220000003</v>
          </cell>
          <cell r="V11483">
            <v>65723983</v>
          </cell>
          <cell r="W11483">
            <v>521400.74</v>
          </cell>
          <cell r="X11483">
            <v>9092087.4000000004</v>
          </cell>
          <cell r="Y11483">
            <v>168787</v>
          </cell>
          <cell r="Z11483">
            <v>615831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1502811.44</v>
          </cell>
          <cell r="J11583">
            <v>2205776.7399999998</v>
          </cell>
          <cell r="K11583">
            <v>584100.44999999995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441554.56</v>
          </cell>
          <cell r="U11583">
            <v>631368.67000000004</v>
          </cell>
          <cell r="V11583">
            <v>429888.21</v>
          </cell>
          <cell r="W11583">
            <v>366600.51</v>
          </cell>
          <cell r="X11583">
            <v>954190.33</v>
          </cell>
          <cell r="Y11583">
            <v>884985.89999999991</v>
          </cell>
          <cell r="Z11583">
            <v>584100.44999999995</v>
          </cell>
          <cell r="AA11583">
            <v>0</v>
          </cell>
          <cell r="AB11583">
            <v>0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815871.24</v>
          </cell>
          <cell r="J11696">
            <v>60330203.140000001</v>
          </cell>
          <cell r="K11696">
            <v>-3739700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405836.44</v>
          </cell>
          <cell r="U11696">
            <v>67000</v>
          </cell>
          <cell r="V11696">
            <v>343034.8</v>
          </cell>
          <cell r="W11696">
            <v>375809.72</v>
          </cell>
          <cell r="X11696">
            <v>10666594.84</v>
          </cell>
          <cell r="Y11696">
            <v>49287798.579999998</v>
          </cell>
          <cell r="Z11696">
            <v>-3739700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4976059.8899999997</v>
          </cell>
          <cell r="J11796">
            <v>4020756.41</v>
          </cell>
          <cell r="K11796">
            <v>1539383.05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1406066.11</v>
          </cell>
          <cell r="U11796">
            <v>2243759.39</v>
          </cell>
          <cell r="V11796">
            <v>1326234.3899999999</v>
          </cell>
          <cell r="W11796">
            <v>1324229.3600000001</v>
          </cell>
          <cell r="X11796">
            <v>1286677.71</v>
          </cell>
          <cell r="Y11796">
            <v>1409849.34</v>
          </cell>
          <cell r="Z11796">
            <v>1539383.05</v>
          </cell>
          <cell r="AA11796">
            <v>0</v>
          </cell>
          <cell r="AB11796">
            <v>0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64125979.449999996</v>
          </cell>
          <cell r="J11909">
            <v>1007016.61</v>
          </cell>
          <cell r="K11909">
            <v>259626.39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456196.23</v>
          </cell>
          <cell r="U11909">
            <v>7951.22</v>
          </cell>
          <cell r="V11909">
            <v>63661832</v>
          </cell>
          <cell r="W11909">
            <v>-4167709.3000000003</v>
          </cell>
          <cell r="X11909">
            <v>4963992.41</v>
          </cell>
          <cell r="Y11909">
            <v>210733.5</v>
          </cell>
          <cell r="Z11909">
            <v>259626.39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1363883.59</v>
          </cell>
          <cell r="J12009">
            <v>2395624.42</v>
          </cell>
          <cell r="K12009">
            <v>112709.57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255979.65</v>
          </cell>
          <cell r="U12009">
            <v>972726.41</v>
          </cell>
          <cell r="V12009">
            <v>135177.53</v>
          </cell>
          <cell r="W12009">
            <v>130948.53</v>
          </cell>
          <cell r="X12009">
            <v>608092.9</v>
          </cell>
          <cell r="Y12009">
            <v>1656582.99</v>
          </cell>
          <cell r="Z12009">
            <v>112709.57</v>
          </cell>
          <cell r="AA12009">
            <v>0</v>
          </cell>
          <cell r="AB12009">
            <v>0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6142489.8700000001</v>
          </cell>
          <cell r="J12122">
            <v>100829398.46000001</v>
          </cell>
          <cell r="K12122">
            <v>2942297.33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2568002.0499999998</v>
          </cell>
          <cell r="U12122">
            <v>1722988.6800000002</v>
          </cell>
          <cell r="V12122">
            <v>1851499.1400000001</v>
          </cell>
          <cell r="W12122">
            <v>4127436.7999999998</v>
          </cell>
          <cell r="X12122">
            <v>93067918.040000007</v>
          </cell>
          <cell r="Y12122">
            <v>3634043.6199999996</v>
          </cell>
          <cell r="Z12122">
            <v>2942297.33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3948012.7800000003</v>
          </cell>
          <cell r="J12222">
            <v>4115887</v>
          </cell>
          <cell r="K12222">
            <v>1434614.1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949990.38</v>
          </cell>
          <cell r="U12222">
            <v>1740466.3800000001</v>
          </cell>
          <cell r="V12222">
            <v>1257556.02</v>
          </cell>
          <cell r="W12222">
            <v>1333356.7999999998</v>
          </cell>
          <cell r="X12222">
            <v>1373166.1</v>
          </cell>
          <cell r="Y12222">
            <v>1409364.1</v>
          </cell>
          <cell r="Z12222">
            <v>1434614.1</v>
          </cell>
          <cell r="AA12222">
            <v>0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124540271.14999999</v>
          </cell>
          <cell r="J12335">
            <v>26620098.799999997</v>
          </cell>
          <cell r="K12335">
            <v>20414420.5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37711905.719999991</v>
          </cell>
          <cell r="U12335">
            <v>23886053.789999999</v>
          </cell>
          <cell r="V12335">
            <v>62942311.640000001</v>
          </cell>
          <cell r="W12335">
            <v>10966105.26</v>
          </cell>
          <cell r="X12335">
            <v>5201747.91</v>
          </cell>
          <cell r="Y12335">
            <v>10452245.630000001</v>
          </cell>
          <cell r="Z12335">
            <v>20414420.5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5949153.459999999</v>
          </cell>
          <cell r="J12435">
            <v>630641.06000000006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83722.039999999994</v>
          </cell>
          <cell r="U12435">
            <v>3397765.419999999</v>
          </cell>
          <cell r="V12435">
            <v>2467666</v>
          </cell>
          <cell r="W12435">
            <v>630641.06000000006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152205157.97</v>
          </cell>
          <cell r="J12548">
            <v>9250557.7200000025</v>
          </cell>
          <cell r="K12548">
            <v>688845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12438613.76</v>
          </cell>
          <cell r="U12548">
            <v>128272024.14</v>
          </cell>
          <cell r="V12548">
            <v>11494520.070000002</v>
          </cell>
          <cell r="W12548">
            <v>1408582.0000000009</v>
          </cell>
          <cell r="X12548">
            <v>1684663.8199999991</v>
          </cell>
          <cell r="Y12548">
            <v>6157311.9000000022</v>
          </cell>
          <cell r="Z12548">
            <v>688845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4157265.7</v>
          </cell>
          <cell r="J12648">
            <v>5174082.13</v>
          </cell>
          <cell r="K12648">
            <v>1787660.48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1473989.57</v>
          </cell>
          <cell r="U12648">
            <v>1251211.24</v>
          </cell>
          <cell r="V12648">
            <v>1432064.89</v>
          </cell>
          <cell r="W12648">
            <v>1507564.57</v>
          </cell>
          <cell r="X12648">
            <v>1526297.2</v>
          </cell>
          <cell r="Y12648">
            <v>2140220.36</v>
          </cell>
          <cell r="Z12648">
            <v>1787660.48</v>
          </cell>
          <cell r="AA12648">
            <v>0</v>
          </cell>
          <cell r="AB12648">
            <v>0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124297657.52999999</v>
          </cell>
          <cell r="J12761">
            <v>11664314.300000001</v>
          </cell>
          <cell r="K12761">
            <v>1620229.79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30795074.740000002</v>
          </cell>
          <cell r="U12761">
            <v>1727091.54</v>
          </cell>
          <cell r="V12761">
            <v>91775491.25</v>
          </cell>
          <cell r="W12761">
            <v>2213791.77</v>
          </cell>
          <cell r="X12761">
            <v>7328516.6299999999</v>
          </cell>
          <cell r="Y12761">
            <v>2122005.9</v>
          </cell>
          <cell r="Z12761">
            <v>1620229.79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10076588.380000001</v>
          </cell>
          <cell r="J12861">
            <v>7104687.5600000005</v>
          </cell>
          <cell r="K12861">
            <v>2675869.38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2853149.67</v>
          </cell>
          <cell r="U12861">
            <v>4408177.6500000004</v>
          </cell>
          <cell r="V12861">
            <v>2815261.06</v>
          </cell>
          <cell r="W12861">
            <v>2816733.29</v>
          </cell>
          <cell r="X12861">
            <v>2980243.11</v>
          </cell>
          <cell r="Y12861">
            <v>1307711.1599999999</v>
          </cell>
          <cell r="Z12861">
            <v>2675869.38</v>
          </cell>
          <cell r="AA12861">
            <v>0</v>
          </cell>
          <cell r="AB12861">
            <v>0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36417758.07</v>
          </cell>
          <cell r="J12974">
            <v>44642708.950000003</v>
          </cell>
          <cell r="K12974">
            <v>1586631.06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591519</v>
          </cell>
          <cell r="U12974">
            <v>13004362.470000001</v>
          </cell>
          <cell r="V12974">
            <v>22821876.600000001</v>
          </cell>
          <cell r="W12974">
            <v>40268033.390000001</v>
          </cell>
          <cell r="X12974">
            <v>2710226.87</v>
          </cell>
          <cell r="Y12974">
            <v>1664448.69</v>
          </cell>
          <cell r="Z12974">
            <v>1586631.06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6010395.1500000004</v>
          </cell>
          <cell r="J13074">
            <v>6141918.0600000005</v>
          </cell>
          <cell r="K13074">
            <v>1720622.71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1594911.46</v>
          </cell>
          <cell r="U13074">
            <v>2848705.83</v>
          </cell>
          <cell r="V13074">
            <v>1566777.86</v>
          </cell>
          <cell r="W13074">
            <v>2188534.21</v>
          </cell>
          <cell r="X13074">
            <v>1738990.56</v>
          </cell>
          <cell r="Y13074">
            <v>2214393.29</v>
          </cell>
          <cell r="Z13074">
            <v>1720622.71</v>
          </cell>
          <cell r="AA13074">
            <v>0</v>
          </cell>
          <cell r="AB13074">
            <v>0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107314328.34</v>
          </cell>
          <cell r="J13187">
            <v>30842022.559999999</v>
          </cell>
          <cell r="K13187">
            <v>4983703.2300000004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5014464.6199999992</v>
          </cell>
          <cell r="U13187">
            <v>81641359.219999999</v>
          </cell>
          <cell r="V13187">
            <v>20658504.5</v>
          </cell>
          <cell r="W13187">
            <v>2514859.23</v>
          </cell>
          <cell r="X13187">
            <v>15110093.530000001</v>
          </cell>
          <cell r="Y13187">
            <v>13217069.800000001</v>
          </cell>
          <cell r="Z13187">
            <v>4983703.2300000004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5507385.6600000001</v>
          </cell>
          <cell r="J13287">
            <v>5666007.04</v>
          </cell>
          <cell r="K13287">
            <v>1664075.74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1593200.34</v>
          </cell>
          <cell r="U13287">
            <v>2462352</v>
          </cell>
          <cell r="V13287">
            <v>1451833.32</v>
          </cell>
          <cell r="W13287">
            <v>2155548.7000000002</v>
          </cell>
          <cell r="X13287">
            <v>1714826.98</v>
          </cell>
          <cell r="Y13287">
            <v>1795631.36</v>
          </cell>
          <cell r="Z13287">
            <v>1664075.74</v>
          </cell>
          <cell r="AA13287">
            <v>0</v>
          </cell>
          <cell r="AB13287">
            <v>0</v>
          </cell>
        </row>
        <row r="13400">
          <cell r="E13400">
            <v>273811000</v>
          </cell>
          <cell r="F13400">
            <v>0</v>
          </cell>
          <cell r="G13400">
            <v>273811000</v>
          </cell>
          <cell r="H13400">
            <v>49379957.060000002</v>
          </cell>
          <cell r="I13400">
            <v>82514873</v>
          </cell>
          <cell r="J13400">
            <v>66826164.600000001</v>
          </cell>
          <cell r="K13400">
            <v>6694422.04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10950522.5</v>
          </cell>
          <cell r="U13400">
            <v>56732212</v>
          </cell>
          <cell r="V13400">
            <v>14832138.5</v>
          </cell>
          <cell r="W13400">
            <v>1524049</v>
          </cell>
          <cell r="X13400">
            <v>47313505</v>
          </cell>
          <cell r="Y13400">
            <v>17988610.600000001</v>
          </cell>
          <cell r="Z13400">
            <v>6694422.04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1366702.9299999995</v>
          </cell>
          <cell r="J13500">
            <v>2930182.42</v>
          </cell>
          <cell r="K13500">
            <v>90766.500000001863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53274.11</v>
          </cell>
          <cell r="U13500">
            <v>841312.64</v>
          </cell>
          <cell r="V13500">
            <v>472116.17999999947</v>
          </cell>
          <cell r="W13500">
            <v>1077298.3400000003</v>
          </cell>
          <cell r="X13500">
            <v>576323.08999999985</v>
          </cell>
          <cell r="Y13500">
            <v>1276560.99</v>
          </cell>
          <cell r="Z13500">
            <v>90766.500000001863</v>
          </cell>
          <cell r="AA13500">
            <v>0</v>
          </cell>
          <cell r="AB13500">
            <v>0</v>
          </cell>
        </row>
        <row r="13613">
          <cell r="E13613">
            <v>114234000</v>
          </cell>
          <cell r="F13613">
            <v>0</v>
          </cell>
          <cell r="G13613">
            <v>114234000</v>
          </cell>
          <cell r="H13613">
            <v>4809107.8800000008</v>
          </cell>
          <cell r="I13613">
            <v>79690273.820000008</v>
          </cell>
          <cell r="J13613">
            <v>6729993.4899999993</v>
          </cell>
          <cell r="K13613">
            <v>3073529.6300000008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48124098.950000003</v>
          </cell>
          <cell r="U13613">
            <v>25264672.899999999</v>
          </cell>
          <cell r="V13613">
            <v>6301501.9699999997</v>
          </cell>
          <cell r="W13613">
            <v>2376355.5399999991</v>
          </cell>
          <cell r="X13613">
            <v>3535969.75</v>
          </cell>
          <cell r="Y13613">
            <v>817668.2000000003</v>
          </cell>
          <cell r="Z13613">
            <v>3073529.6300000008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9400450.0399999991</v>
          </cell>
          <cell r="J13713">
            <v>7980074.2000000002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2638641.85</v>
          </cell>
          <cell r="U13713">
            <v>3997970.58</v>
          </cell>
          <cell r="V13713">
            <v>2763837.61</v>
          </cell>
          <cell r="W13713">
            <v>2424600.16</v>
          </cell>
          <cell r="X13713">
            <v>2740397.66</v>
          </cell>
          <cell r="Y13713">
            <v>2815076.38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53102067.149999999</v>
          </cell>
          <cell r="J13826">
            <v>9647592.4000000004</v>
          </cell>
          <cell r="K13826">
            <v>372741.3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4312255.12</v>
          </cell>
          <cell r="U13826">
            <v>11139787.560000001</v>
          </cell>
          <cell r="V13826">
            <v>37650024.469999999</v>
          </cell>
          <cell r="W13826">
            <v>64597.64</v>
          </cell>
          <cell r="X13826">
            <v>8683115.7599999998</v>
          </cell>
          <cell r="Y13826">
            <v>899879</v>
          </cell>
          <cell r="Z13826">
            <v>372741.3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0</v>
          </cell>
          <cell r="G14258">
            <v>2205310000</v>
          </cell>
          <cell r="H14258">
            <v>11395383.149999999</v>
          </cell>
          <cell r="I14258">
            <v>57299233.709999993</v>
          </cell>
          <cell r="J14258">
            <v>64535471.270000003</v>
          </cell>
          <cell r="K14258">
            <v>556287.17999999993</v>
          </cell>
          <cell r="L14258">
            <v>722152</v>
          </cell>
          <cell r="M14258">
            <v>41527794.759999998</v>
          </cell>
          <cell r="N14258">
            <v>61715538.340000004</v>
          </cell>
          <cell r="O14258">
            <v>0</v>
          </cell>
          <cell r="P14258">
            <v>136224588.31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159749</v>
          </cell>
          <cell r="U14258">
            <v>15118366.139999999</v>
          </cell>
          <cell r="V14258">
            <v>493323.81000000006</v>
          </cell>
          <cell r="W14258">
            <v>1887048.6</v>
          </cell>
          <cell r="X14258">
            <v>505805.76</v>
          </cell>
          <cell r="Y14258">
            <v>427078.57000000007</v>
          </cell>
          <cell r="Z14258">
            <v>556287.17999999993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35696443095.159988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-1.4901161193847656E-8</v>
          </cell>
          <cell r="G14903">
            <v>364544000</v>
          </cell>
          <cell r="H14903">
            <v>29369623.979999997</v>
          </cell>
          <cell r="I14903">
            <v>79176743.129999995</v>
          </cell>
          <cell r="J14903">
            <v>109889772.43000001</v>
          </cell>
          <cell r="K14903">
            <v>313408</v>
          </cell>
          <cell r="L14903">
            <v>19930093.409999996</v>
          </cell>
          <cell r="M14903">
            <v>78649029.230000004</v>
          </cell>
          <cell r="N14903">
            <v>108295899.56</v>
          </cell>
          <cell r="O14903">
            <v>0</v>
          </cell>
          <cell r="P14903">
            <v>233838355.19000003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403799.49</v>
          </cell>
          <cell r="U14903">
            <v>27255.41</v>
          </cell>
          <cell r="V14903">
            <v>96659</v>
          </cell>
          <cell r="W14903">
            <v>1251542.25</v>
          </cell>
          <cell r="X14903">
            <v>107060.62</v>
          </cell>
          <cell r="Y14903">
            <v>235270</v>
          </cell>
          <cell r="Z14903">
            <v>313408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16968276.25</v>
          </cell>
          <cell r="J14938">
            <v>38137361.879999995</v>
          </cell>
          <cell r="K14938">
            <v>0</v>
          </cell>
          <cell r="L14938">
            <v>0</v>
          </cell>
          <cell r="M14938">
            <v>16968276.25</v>
          </cell>
          <cell r="N14938">
            <v>38137361.879999995</v>
          </cell>
          <cell r="O14938">
            <v>0</v>
          </cell>
          <cell r="P14938">
            <v>63697651.640000001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6.6938810050487518E-10</v>
          </cell>
          <cell r="G15003">
            <v>200263999.99999997</v>
          </cell>
          <cell r="H15003">
            <v>42502073.579999998</v>
          </cell>
          <cell r="I15003">
            <v>60420199.43</v>
          </cell>
          <cell r="J15003">
            <v>38831882.079999998</v>
          </cell>
          <cell r="K15003">
            <v>16412866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15283690.729999999</v>
          </cell>
          <cell r="U15003">
            <v>25722631.780000001</v>
          </cell>
          <cell r="V15003">
            <v>19413876.920000002</v>
          </cell>
          <cell r="W15003">
            <v>12843710.16</v>
          </cell>
          <cell r="X15003">
            <v>12865738.950000001</v>
          </cell>
          <cell r="Y15003">
            <v>13122432.970000003</v>
          </cell>
          <cell r="Z15003">
            <v>16412866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142468787.88</v>
          </cell>
          <cell r="I15116">
            <v>67102571.57</v>
          </cell>
          <cell r="J15116">
            <v>24974253.039999999</v>
          </cell>
          <cell r="K15116">
            <v>6376111.9699999997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3343343.14</v>
          </cell>
          <cell r="U15116">
            <v>7968853.4100000001</v>
          </cell>
          <cell r="V15116">
            <v>55790375.019999996</v>
          </cell>
          <cell r="W15116">
            <v>6910062.1399999997</v>
          </cell>
          <cell r="X15116">
            <v>11726409.140000001</v>
          </cell>
          <cell r="Y15116">
            <v>6337781.7600000007</v>
          </cell>
          <cell r="Z15116">
            <v>6376111.9699999997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2406801.12</v>
          </cell>
          <cell r="J15155">
            <v>2424015.36</v>
          </cell>
          <cell r="K15155">
            <v>813178.16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791227.2</v>
          </cell>
          <cell r="U15155">
            <v>802101.96</v>
          </cell>
          <cell r="V15155">
            <v>813471.96</v>
          </cell>
          <cell r="W15155">
            <v>809591.04</v>
          </cell>
          <cell r="X15155">
            <v>806154.48</v>
          </cell>
          <cell r="Y15155">
            <v>808269.84</v>
          </cell>
          <cell r="Z15155">
            <v>813178.16</v>
          </cell>
          <cell r="AA15155">
            <v>0</v>
          </cell>
          <cell r="AB15155">
            <v>0</v>
          </cell>
        </row>
        <row r="15216">
          <cell r="E15216">
            <v>32648000</v>
          </cell>
          <cell r="F15216">
            <v>0</v>
          </cell>
          <cell r="G15216">
            <v>32648000</v>
          </cell>
          <cell r="H15216">
            <v>6638980.0899999999</v>
          </cell>
          <cell r="I15216">
            <v>7285043.7700000005</v>
          </cell>
          <cell r="J15216">
            <v>5697521.7100000009</v>
          </cell>
          <cell r="K15216">
            <v>1770403.72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1867152.52</v>
          </cell>
          <cell r="U15216">
            <v>3533837.0199999996</v>
          </cell>
          <cell r="V15216">
            <v>1884054.2300000002</v>
          </cell>
          <cell r="W15216">
            <v>1951218.3</v>
          </cell>
          <cell r="X15216">
            <v>1889027.67</v>
          </cell>
          <cell r="Y15216">
            <v>1857275.7400000002</v>
          </cell>
          <cell r="Z15216">
            <v>1770403.72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12044461.16</v>
          </cell>
          <cell r="I15329">
            <v>16451587.949999999</v>
          </cell>
          <cell r="J15329">
            <v>6670299.4100000001</v>
          </cell>
          <cell r="K15329">
            <v>-19253.379999999946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3396937.9299999997</v>
          </cell>
          <cell r="U15329">
            <v>6110336.1399999997</v>
          </cell>
          <cell r="V15329">
            <v>6944313.8800000008</v>
          </cell>
          <cell r="W15329">
            <v>3478295.47</v>
          </cell>
          <cell r="X15329">
            <v>1819782.44</v>
          </cell>
          <cell r="Y15329">
            <v>1372221.5</v>
          </cell>
          <cell r="Z15329">
            <v>-19253.379999999946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536057.54</v>
          </cell>
          <cell r="J15368">
            <v>376000.92</v>
          </cell>
          <cell r="K15368">
            <v>-3041.2799999999988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269447.88</v>
          </cell>
          <cell r="U15368">
            <v>139677.5</v>
          </cell>
          <cell r="V15368">
            <v>126932.16</v>
          </cell>
          <cell r="W15368">
            <v>124757.64</v>
          </cell>
          <cell r="X15368">
            <v>124757.64</v>
          </cell>
          <cell r="Y15368">
            <v>126485.64</v>
          </cell>
          <cell r="Z15368">
            <v>-3041.2799999999988</v>
          </cell>
          <cell r="AA15368">
            <v>0</v>
          </cell>
          <cell r="AB15368">
            <v>0</v>
          </cell>
        </row>
        <row r="15429">
          <cell r="E15429">
            <v>16359000</v>
          </cell>
          <cell r="F15429">
            <v>0</v>
          </cell>
          <cell r="G15429">
            <v>16359000</v>
          </cell>
          <cell r="H15429">
            <v>3150539.16</v>
          </cell>
          <cell r="I15429">
            <v>4105275.29</v>
          </cell>
          <cell r="J15429">
            <v>3404373.27</v>
          </cell>
          <cell r="K15429">
            <v>1336695.2500000007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994570.13</v>
          </cell>
          <cell r="U15429">
            <v>1935482.43</v>
          </cell>
          <cell r="V15429">
            <v>1175222.73</v>
          </cell>
          <cell r="W15429">
            <v>1072395.8900000001</v>
          </cell>
          <cell r="X15429">
            <v>1109245.8899999999</v>
          </cell>
          <cell r="Y15429">
            <v>1222731.49</v>
          </cell>
          <cell r="Z15429">
            <v>1336695.2500000007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-8.7311491370201111E-11</v>
          </cell>
          <cell r="G15542">
            <v>25656000</v>
          </cell>
          <cell r="H15542">
            <v>7044021.0700000003</v>
          </cell>
          <cell r="I15542">
            <v>5176474.99</v>
          </cell>
          <cell r="J15542">
            <v>5443169.9600000009</v>
          </cell>
          <cell r="K15542">
            <v>1423451.55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987696.32</v>
          </cell>
          <cell r="U15542">
            <v>683158.74</v>
          </cell>
          <cell r="V15542">
            <v>3505619.9299999997</v>
          </cell>
          <cell r="W15542">
            <v>1427079.99</v>
          </cell>
          <cell r="X15542">
            <v>2871257.21</v>
          </cell>
          <cell r="Y15542">
            <v>1144832.7599999998</v>
          </cell>
          <cell r="Z15542">
            <v>1423451.55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162901.18</v>
          </cell>
          <cell r="J15581">
            <v>122921.82</v>
          </cell>
          <cell r="K15581">
            <v>120300.96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52718.64</v>
          </cell>
          <cell r="U15581">
            <v>99091.42</v>
          </cell>
          <cell r="V15581">
            <v>11091.120000000003</v>
          </cell>
          <cell r="W15581">
            <v>0</v>
          </cell>
          <cell r="X15581">
            <v>62771.340000000004</v>
          </cell>
          <cell r="Y15581">
            <v>60150.48</v>
          </cell>
          <cell r="Z15581">
            <v>120300.96</v>
          </cell>
          <cell r="AA15581">
            <v>0</v>
          </cell>
          <cell r="AB15581">
            <v>0</v>
          </cell>
        </row>
        <row r="15642">
          <cell r="E15642">
            <v>20899000</v>
          </cell>
          <cell r="F15642">
            <v>0</v>
          </cell>
          <cell r="G15642">
            <v>20899000</v>
          </cell>
          <cell r="H15642">
            <v>3802297.05</v>
          </cell>
          <cell r="I15642">
            <v>4965915.0199999996</v>
          </cell>
          <cell r="J15642">
            <v>4775714.18</v>
          </cell>
          <cell r="K15642">
            <v>2421967.41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1123580.5499999998</v>
          </cell>
          <cell r="U15642">
            <v>1997041.68</v>
          </cell>
          <cell r="V15642">
            <v>1845292.79</v>
          </cell>
          <cell r="W15642">
            <v>1210942.3099999998</v>
          </cell>
          <cell r="X15642">
            <v>1155001.4299999997</v>
          </cell>
          <cell r="Y15642">
            <v>2409770.4399999995</v>
          </cell>
          <cell r="Z15642">
            <v>2421967.41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11200084.349999998</v>
          </cell>
          <cell r="I15755">
            <v>2311995.33</v>
          </cell>
          <cell r="J15755">
            <v>3669468.03</v>
          </cell>
          <cell r="K15755">
            <v>940125.61999999953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382805.02</v>
          </cell>
          <cell r="U15755">
            <v>537592.06999999995</v>
          </cell>
          <cell r="V15755">
            <v>1391598.2399999998</v>
          </cell>
          <cell r="W15755">
            <v>2121253.7999999998</v>
          </cell>
          <cell r="X15755">
            <v>583518.16999999993</v>
          </cell>
          <cell r="Y15755">
            <v>964696.06</v>
          </cell>
          <cell r="Z15755">
            <v>940125.61999999953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79940.160000000003</v>
          </cell>
          <cell r="J15794">
            <v>79940.160000000003</v>
          </cell>
          <cell r="K15794">
            <v>26709.48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26646.720000000001</v>
          </cell>
          <cell r="U15794">
            <v>26646.720000000001</v>
          </cell>
          <cell r="V15794">
            <v>26646.720000000001</v>
          </cell>
          <cell r="W15794">
            <v>26646.720000000001</v>
          </cell>
          <cell r="X15794">
            <v>26646.720000000001</v>
          </cell>
          <cell r="Y15794">
            <v>26646.720000000001</v>
          </cell>
          <cell r="Z15794">
            <v>26709.48</v>
          </cell>
          <cell r="AA15794">
            <v>0</v>
          </cell>
          <cell r="AB15794">
            <v>0</v>
          </cell>
        </row>
        <row r="15855">
          <cell r="E15855">
            <v>45323000</v>
          </cell>
          <cell r="F15855">
            <v>2.3283064365386963E-10</v>
          </cell>
          <cell r="G15855">
            <v>45322999.999999993</v>
          </cell>
          <cell r="H15855">
            <v>9698050.709999999</v>
          </cell>
          <cell r="I15855">
            <v>10876336.399999999</v>
          </cell>
          <cell r="J15855">
            <v>9969015.5499999989</v>
          </cell>
          <cell r="K15855">
            <v>2779580.2300000009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2839642.2400000007</v>
          </cell>
          <cell r="U15855">
            <v>5215639.9199999981</v>
          </cell>
          <cell r="V15855">
            <v>2821054.2399999998</v>
          </cell>
          <cell r="W15855">
            <v>2803744.4499999997</v>
          </cell>
          <cell r="X15855">
            <v>4385669.4000000004</v>
          </cell>
          <cell r="Y15855">
            <v>2779601.6999999988</v>
          </cell>
          <cell r="Z15855">
            <v>2779580.2300000009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-3.7252902984619141E-9</v>
          </cell>
          <cell r="G15968">
            <v>75283999.999999985</v>
          </cell>
          <cell r="H15968">
            <v>13656835.5</v>
          </cell>
          <cell r="I15968">
            <v>16992575.309999999</v>
          </cell>
          <cell r="J15968">
            <v>27332125.210000008</v>
          </cell>
          <cell r="K15968">
            <v>809501.41999999783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6004926.7399999993</v>
          </cell>
          <cell r="U15968">
            <v>6706020.9499999983</v>
          </cell>
          <cell r="V15968">
            <v>4281627.620000001</v>
          </cell>
          <cell r="W15968">
            <v>3809951.819999998</v>
          </cell>
          <cell r="X15968">
            <v>5629901.8900000034</v>
          </cell>
          <cell r="Y15968">
            <v>17892271.500000004</v>
          </cell>
          <cell r="Z15968">
            <v>809501.41999999783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312582.70999999985</v>
          </cell>
          <cell r="J16007">
            <v>307425.76</v>
          </cell>
          <cell r="K16007">
            <v>98516.160000000003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103757.76999999999</v>
          </cell>
          <cell r="U16007">
            <v>106557.22</v>
          </cell>
          <cell r="V16007">
            <v>102267.71999999986</v>
          </cell>
          <cell r="W16007">
            <v>103363.36</v>
          </cell>
          <cell r="X16007">
            <v>105546.24000000001</v>
          </cell>
          <cell r="Y16007">
            <v>98516.160000000003</v>
          </cell>
          <cell r="Z16007">
            <v>98516.160000000003</v>
          </cell>
          <cell r="AA16007">
            <v>0</v>
          </cell>
          <cell r="AB16007">
            <v>0</v>
          </cell>
        </row>
        <row r="16068">
          <cell r="E16068">
            <v>55320000</v>
          </cell>
          <cell r="F16068">
            <v>5.8207660913467407E-11</v>
          </cell>
          <cell r="G16068">
            <v>55320000</v>
          </cell>
          <cell r="H16068">
            <v>11820347.630000001</v>
          </cell>
          <cell r="I16068">
            <v>13569097.520000001</v>
          </cell>
          <cell r="J16068">
            <v>11437046.209999997</v>
          </cell>
          <cell r="K16068">
            <v>3534039.9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3252061.15</v>
          </cell>
          <cell r="U16068">
            <v>5616413.7599999998</v>
          </cell>
          <cell r="V16068">
            <v>4700622.6100000003</v>
          </cell>
          <cell r="W16068">
            <v>4000813.0900000003</v>
          </cell>
          <cell r="X16068">
            <v>3591532.1199999996</v>
          </cell>
          <cell r="Y16068">
            <v>3844701</v>
          </cell>
          <cell r="Z16068">
            <v>3534039.9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-9.3132257461547852E-10</v>
          </cell>
          <cell r="G16181">
            <v>70809000</v>
          </cell>
          <cell r="H16181">
            <v>17924153.890000001</v>
          </cell>
          <cell r="I16181">
            <v>7903827.2600000007</v>
          </cell>
          <cell r="J16181">
            <v>16071669.510000002</v>
          </cell>
          <cell r="K16181">
            <v>3557992.6600000006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879976.75</v>
          </cell>
          <cell r="U16181">
            <v>5617058.54</v>
          </cell>
          <cell r="V16181">
            <v>1406791.97</v>
          </cell>
          <cell r="W16181">
            <v>6648686.8200000003</v>
          </cell>
          <cell r="X16181">
            <v>5673317.71</v>
          </cell>
          <cell r="Y16181">
            <v>3749664.98</v>
          </cell>
          <cell r="Z16181">
            <v>3557992.6600000006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766027.52</v>
          </cell>
          <cell r="J16220">
            <v>670698.1100000001</v>
          </cell>
          <cell r="K16220">
            <v>240414.26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333420.05000000005</v>
          </cell>
          <cell r="U16220">
            <v>3980.81</v>
          </cell>
          <cell r="V16220">
            <v>428626.66</v>
          </cell>
          <cell r="W16220">
            <v>235519.22000000003</v>
          </cell>
          <cell r="X16220">
            <v>1887</v>
          </cell>
          <cell r="Y16220">
            <v>433291.89</v>
          </cell>
          <cell r="Z16220">
            <v>240414.26</v>
          </cell>
          <cell r="AA16220">
            <v>0</v>
          </cell>
          <cell r="AB16220">
            <v>0</v>
          </cell>
        </row>
        <row r="16281">
          <cell r="E16281">
            <v>955000</v>
          </cell>
          <cell r="F16281">
            <v>0</v>
          </cell>
          <cell r="G16281">
            <v>955000</v>
          </cell>
          <cell r="H16281">
            <v>153388.87999999998</v>
          </cell>
          <cell r="I16281">
            <v>230164.22</v>
          </cell>
          <cell r="J16281">
            <v>186464.55</v>
          </cell>
          <cell r="K16281">
            <v>64154.85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62786.7</v>
          </cell>
          <cell r="U16281">
            <v>127560.52</v>
          </cell>
          <cell r="V16281">
            <v>39817</v>
          </cell>
          <cell r="W16281">
            <v>59654.85</v>
          </cell>
          <cell r="X16281">
            <v>59654.85</v>
          </cell>
          <cell r="Y16281">
            <v>67154.850000000006</v>
          </cell>
          <cell r="Z16281">
            <v>64154.85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-2.3283064365386963E-10</v>
          </cell>
          <cell r="G16394">
            <v>5045000</v>
          </cell>
          <cell r="H16394">
            <v>4221483.12</v>
          </cell>
          <cell r="I16394">
            <v>823516.88</v>
          </cell>
          <cell r="J16394">
            <v>0</v>
          </cell>
          <cell r="K16394">
            <v>-85425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352148.3</v>
          </cell>
          <cell r="U16394">
            <v>-1041258.26</v>
          </cell>
          <cell r="V16394">
            <v>1512626.84</v>
          </cell>
          <cell r="W16394">
            <v>0</v>
          </cell>
          <cell r="X16394">
            <v>-1229655.52</v>
          </cell>
          <cell r="Y16394">
            <v>1229655.52</v>
          </cell>
          <cell r="Z16394">
            <v>-85425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17435.04</v>
          </cell>
          <cell r="J16433">
            <v>13076.28</v>
          </cell>
          <cell r="K16433">
            <v>4358.76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8717.52</v>
          </cell>
          <cell r="U16433">
            <v>4358.76</v>
          </cell>
          <cell r="V16433">
            <v>4358.76</v>
          </cell>
          <cell r="W16433">
            <v>4358.76</v>
          </cell>
          <cell r="X16433">
            <v>4358.76</v>
          </cell>
          <cell r="Y16433">
            <v>4358.76</v>
          </cell>
          <cell r="Z16433">
            <v>4358.76</v>
          </cell>
          <cell r="AA16433">
            <v>0</v>
          </cell>
          <cell r="AB16433">
            <v>0</v>
          </cell>
        </row>
        <row r="16494">
          <cell r="E16494">
            <v>19045000</v>
          </cell>
          <cell r="F16494">
            <v>0</v>
          </cell>
          <cell r="G16494">
            <v>19045000</v>
          </cell>
          <cell r="H16494">
            <v>7416662.9299999997</v>
          </cell>
          <cell r="I16494">
            <v>1224445.78</v>
          </cell>
          <cell r="J16494">
            <v>4147392.73</v>
          </cell>
          <cell r="K16494">
            <v>1270142.69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90444.21</v>
          </cell>
          <cell r="U16494">
            <v>1042682.36</v>
          </cell>
          <cell r="V16494">
            <v>91319.21</v>
          </cell>
          <cell r="W16494">
            <v>1136904.53</v>
          </cell>
          <cell r="X16494">
            <v>1770090.6800000002</v>
          </cell>
          <cell r="Y16494">
            <v>1240397.52</v>
          </cell>
          <cell r="Z16494">
            <v>1270142.69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7274156.4700000007</v>
          </cell>
          <cell r="I16607">
            <v>2634342.46</v>
          </cell>
          <cell r="J16607">
            <v>5825611.9299999997</v>
          </cell>
          <cell r="K16607">
            <v>1676165.2000000002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691907.12</v>
          </cell>
          <cell r="U16607">
            <v>649256.43999999994</v>
          </cell>
          <cell r="V16607">
            <v>1293178.8999999999</v>
          </cell>
          <cell r="W16607">
            <v>2515946.7400000002</v>
          </cell>
          <cell r="X16607">
            <v>2278641.42</v>
          </cell>
          <cell r="Y16607">
            <v>1031023.77</v>
          </cell>
          <cell r="Z16607">
            <v>1676165.2000000002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79442.039999999994</v>
          </cell>
          <cell r="J16646">
            <v>208231.91999999998</v>
          </cell>
          <cell r="K16646">
            <v>48695.519999999997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37541.64</v>
          </cell>
          <cell r="U16646">
            <v>37541.64</v>
          </cell>
          <cell r="V16646">
            <v>4358.76</v>
          </cell>
          <cell r="W16646">
            <v>91519.2</v>
          </cell>
          <cell r="X16646">
            <v>58356.36</v>
          </cell>
          <cell r="Y16646">
            <v>58356.36</v>
          </cell>
          <cell r="Z16646">
            <v>48695.519999999997</v>
          </cell>
          <cell r="AA16646">
            <v>0</v>
          </cell>
          <cell r="AB16646">
            <v>0</v>
          </cell>
        </row>
        <row r="16707">
          <cell r="E16707">
            <v>20505000</v>
          </cell>
          <cell r="F16707">
            <v>0</v>
          </cell>
          <cell r="G16707">
            <v>20505000</v>
          </cell>
          <cell r="H16707">
            <v>3251980.3800000004</v>
          </cell>
          <cell r="I16707">
            <v>3935234.82</v>
          </cell>
          <cell r="J16707">
            <v>4017753.28</v>
          </cell>
          <cell r="K16707">
            <v>1520530.55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1021158.21</v>
          </cell>
          <cell r="U16707">
            <v>1924936.7000000002</v>
          </cell>
          <cell r="V16707">
            <v>989139.90999999992</v>
          </cell>
          <cell r="W16707">
            <v>1192725.3400000001</v>
          </cell>
          <cell r="X16707">
            <v>1252381</v>
          </cell>
          <cell r="Y16707">
            <v>1572646.9400000002</v>
          </cell>
          <cell r="Z16707">
            <v>1520530.55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4454898.6000000006</v>
          </cell>
          <cell r="I16820">
            <v>8879262.1900000013</v>
          </cell>
          <cell r="J16820">
            <v>1599054.1099999999</v>
          </cell>
          <cell r="K16820">
            <v>46120.35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6992397.2400000002</v>
          </cell>
          <cell r="U16820">
            <v>1269028.6499999999</v>
          </cell>
          <cell r="V16820">
            <v>617836.30000000005</v>
          </cell>
          <cell r="W16820">
            <v>720921.36</v>
          </cell>
          <cell r="X16820">
            <v>409865.69000000006</v>
          </cell>
          <cell r="Y16820">
            <v>468267.06</v>
          </cell>
          <cell r="Z16820">
            <v>46120.35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155834.15000000002</v>
          </cell>
          <cell r="J16859">
            <v>167293.56</v>
          </cell>
          <cell r="K16859">
            <v>43790.869999999995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53588.400000000009</v>
          </cell>
          <cell r="U16859">
            <v>51725.630000000005</v>
          </cell>
          <cell r="V16859">
            <v>50520.119999999995</v>
          </cell>
          <cell r="W16859">
            <v>62758.8</v>
          </cell>
          <cell r="X16859">
            <v>57456.72</v>
          </cell>
          <cell r="Y16859">
            <v>47078.04</v>
          </cell>
          <cell r="Z16859">
            <v>43790.869999999995</v>
          </cell>
          <cell r="AA16859">
            <v>0</v>
          </cell>
          <cell r="AB16859">
            <v>0</v>
          </cell>
        </row>
        <row r="16920">
          <cell r="E16920">
            <v>34463000</v>
          </cell>
          <cell r="F16920">
            <v>0</v>
          </cell>
          <cell r="G16920">
            <v>34463000</v>
          </cell>
          <cell r="H16920">
            <v>9839844.1500000004</v>
          </cell>
          <cell r="I16920">
            <v>11254566.600000001</v>
          </cell>
          <cell r="J16920">
            <v>8251297.4400000004</v>
          </cell>
          <cell r="K16920">
            <v>2012663.150000002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1812085.8399999999</v>
          </cell>
          <cell r="U16920">
            <v>3665805.75</v>
          </cell>
          <cell r="V16920">
            <v>5776675.0100000007</v>
          </cell>
          <cell r="W16920">
            <v>1826549.9500000009</v>
          </cell>
          <cell r="X16920">
            <v>1899997.2599999995</v>
          </cell>
          <cell r="Y16920">
            <v>4524750.2299999995</v>
          </cell>
          <cell r="Z16920">
            <v>2012663.150000002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5.8207660913467407E-11</v>
          </cell>
          <cell r="G17033">
            <v>34759000</v>
          </cell>
          <cell r="H17033">
            <v>16864688.830000002</v>
          </cell>
          <cell r="I17033">
            <v>8974199.4800000004</v>
          </cell>
          <cell r="J17033">
            <v>4693065.51</v>
          </cell>
          <cell r="K17033">
            <v>456313.60000000009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510233.21000000031</v>
          </cell>
          <cell r="U17033">
            <v>5751838.4100000001</v>
          </cell>
          <cell r="V17033">
            <v>2712127.8600000003</v>
          </cell>
          <cell r="W17033">
            <v>1893715.0099999993</v>
          </cell>
          <cell r="X17033">
            <v>1398549.1400000001</v>
          </cell>
          <cell r="Y17033">
            <v>1400801.3599999999</v>
          </cell>
          <cell r="Z17033">
            <v>456313.60000000009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551304.58000000019</v>
          </cell>
          <cell r="J17072">
            <v>571583.78999999957</v>
          </cell>
          <cell r="K17072">
            <v>193396.87000000011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183374.76</v>
          </cell>
          <cell r="U17072">
            <v>184173.83999999997</v>
          </cell>
          <cell r="V17072">
            <v>183755.98000000021</v>
          </cell>
          <cell r="W17072">
            <v>184225.6799999997</v>
          </cell>
          <cell r="X17072">
            <v>193838.39000000013</v>
          </cell>
          <cell r="Y17072">
            <v>193519.71999999974</v>
          </cell>
          <cell r="Z17072">
            <v>193396.87000000011</v>
          </cell>
          <cell r="AA17072">
            <v>0</v>
          </cell>
          <cell r="AB17072">
            <v>0</v>
          </cell>
        </row>
        <row r="17133">
          <cell r="E17133">
            <v>28457000</v>
          </cell>
          <cell r="F17133">
            <v>1.5279510989785194E-10</v>
          </cell>
          <cell r="G17133">
            <v>28457000</v>
          </cell>
          <cell r="H17133">
            <v>5670666.0099999988</v>
          </cell>
          <cell r="I17133">
            <v>7211728.3699999992</v>
          </cell>
          <cell r="J17133">
            <v>5767659.4299999997</v>
          </cell>
          <cell r="K17133">
            <v>2182357.7200000002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1721120.81</v>
          </cell>
          <cell r="U17133">
            <v>3845790.46</v>
          </cell>
          <cell r="V17133">
            <v>1644817.1</v>
          </cell>
          <cell r="W17133">
            <v>1797632.59</v>
          </cell>
          <cell r="X17133">
            <v>2132600.7000000002</v>
          </cell>
          <cell r="Y17133">
            <v>1837426.1399999997</v>
          </cell>
          <cell r="Z17133">
            <v>2182357.7200000002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-5.8207660913467407E-10</v>
          </cell>
          <cell r="G17246">
            <v>39278000</v>
          </cell>
          <cell r="H17246">
            <v>15732993.640000001</v>
          </cell>
          <cell r="I17246">
            <v>4778559.01</v>
          </cell>
          <cell r="J17246">
            <v>7812423.8399999989</v>
          </cell>
          <cell r="K17246">
            <v>951916.83999999985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1500285.4300000002</v>
          </cell>
          <cell r="U17246">
            <v>2336924.8199999998</v>
          </cell>
          <cell r="V17246">
            <v>941348.76</v>
          </cell>
          <cell r="W17246">
            <v>4633983.9899999993</v>
          </cell>
          <cell r="X17246">
            <v>1790798.01</v>
          </cell>
          <cell r="Y17246">
            <v>1387641.8399999999</v>
          </cell>
          <cell r="Z17246">
            <v>951916.83999999985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382024.16000000003</v>
          </cell>
          <cell r="J17285">
            <v>399780.04000000004</v>
          </cell>
          <cell r="K17285">
            <v>165132.45000000001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134960.48000000001</v>
          </cell>
          <cell r="U17285">
            <v>125088.96000000001</v>
          </cell>
          <cell r="V17285">
            <v>121974.72</v>
          </cell>
          <cell r="W17285">
            <v>135138.57</v>
          </cell>
          <cell r="X17285">
            <v>132383.76</v>
          </cell>
          <cell r="Y17285">
            <v>132257.71000000002</v>
          </cell>
          <cell r="Z17285">
            <v>165132.45000000001</v>
          </cell>
          <cell r="AA17285">
            <v>0</v>
          </cell>
          <cell r="AB17285">
            <v>0</v>
          </cell>
        </row>
        <row r="17346">
          <cell r="E17346">
            <v>36876000</v>
          </cell>
          <cell r="F17346">
            <v>0</v>
          </cell>
          <cell r="G17346">
            <v>36876000</v>
          </cell>
          <cell r="H17346">
            <v>8005166.8100000005</v>
          </cell>
          <cell r="I17346">
            <v>10626616.270000001</v>
          </cell>
          <cell r="J17346">
            <v>10723942</v>
          </cell>
          <cell r="K17346">
            <v>2503639.44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2561177.0699999998</v>
          </cell>
          <cell r="U17346">
            <v>3398466.2</v>
          </cell>
          <cell r="V17346">
            <v>4666973</v>
          </cell>
          <cell r="W17346">
            <v>3105465.5000000005</v>
          </cell>
          <cell r="X17346">
            <v>2958107.8000000003</v>
          </cell>
          <cell r="Y17346">
            <v>4660368.6999999993</v>
          </cell>
          <cell r="Z17346">
            <v>2503639.44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1.3969838619232178E-9</v>
          </cell>
          <cell r="G17459">
            <v>153274000</v>
          </cell>
          <cell r="H17459">
            <v>37722410.310000002</v>
          </cell>
          <cell r="I17459">
            <v>28012069.170000002</v>
          </cell>
          <cell r="J17459">
            <v>29730248.150000002</v>
          </cell>
          <cell r="K17459">
            <v>10976022.15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6325086.7199999997</v>
          </cell>
          <cell r="U17459">
            <v>7224506.6000000006</v>
          </cell>
          <cell r="V17459">
            <v>14462475.85</v>
          </cell>
          <cell r="W17459">
            <v>9698390.5899999999</v>
          </cell>
          <cell r="X17459">
            <v>11347480.979999999</v>
          </cell>
          <cell r="Y17459">
            <v>8684376.5800000001</v>
          </cell>
          <cell r="Z17459">
            <v>10976022.15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609884.91</v>
          </cell>
          <cell r="J17498">
            <v>617493.23999999976</v>
          </cell>
          <cell r="K17498">
            <v>199720.2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389570.52</v>
          </cell>
          <cell r="V17498">
            <v>220314.39</v>
          </cell>
          <cell r="W17498">
            <v>205831.07999999984</v>
          </cell>
          <cell r="X17498">
            <v>205831.08</v>
          </cell>
          <cell r="Y17498">
            <v>205831.08</v>
          </cell>
          <cell r="Z17498">
            <v>199720.2</v>
          </cell>
          <cell r="AA17498">
            <v>0</v>
          </cell>
          <cell r="AB17498">
            <v>0</v>
          </cell>
        </row>
        <row r="17559">
          <cell r="E17559">
            <v>20207000</v>
          </cell>
          <cell r="F17559">
            <v>0</v>
          </cell>
          <cell r="G17559">
            <v>20207000</v>
          </cell>
          <cell r="H17559">
            <v>4089030.9999999995</v>
          </cell>
          <cell r="I17559">
            <v>5981158.6499999994</v>
          </cell>
          <cell r="J17559">
            <v>5367846.13</v>
          </cell>
          <cell r="K17559">
            <v>1588697.26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1595573.3800000001</v>
          </cell>
          <cell r="U17559">
            <v>2372861.2100000004</v>
          </cell>
          <cell r="V17559">
            <v>2012724.06</v>
          </cell>
          <cell r="W17559">
            <v>1843851.9500000002</v>
          </cell>
          <cell r="X17559">
            <v>1670600.5</v>
          </cell>
          <cell r="Y17559">
            <v>1853393.68</v>
          </cell>
          <cell r="Z17559">
            <v>1588697.26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7671975.5900000008</v>
          </cell>
          <cell r="I17672">
            <v>6863911.4100000001</v>
          </cell>
          <cell r="J17672">
            <v>7886801.1299999999</v>
          </cell>
          <cell r="K17672">
            <v>2704682.3899999997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1633654.82</v>
          </cell>
          <cell r="U17672">
            <v>2954381.9</v>
          </cell>
          <cell r="V17672">
            <v>2275874.69</v>
          </cell>
          <cell r="W17672">
            <v>3323877.89</v>
          </cell>
          <cell r="X17672">
            <v>2396610.66</v>
          </cell>
          <cell r="Y17672">
            <v>2166312.58</v>
          </cell>
          <cell r="Z17672">
            <v>2704682.3899999997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207273.26</v>
          </cell>
          <cell r="J17711">
            <v>226871.16</v>
          </cell>
          <cell r="K17711">
            <v>76584.12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69028.08</v>
          </cell>
          <cell r="U17711">
            <v>69075.72</v>
          </cell>
          <cell r="V17711">
            <v>69169.460000000006</v>
          </cell>
          <cell r="W17711">
            <v>69075.72</v>
          </cell>
          <cell r="X17711">
            <v>0</v>
          </cell>
          <cell r="Y17711">
            <v>157795.44</v>
          </cell>
          <cell r="Z17711">
            <v>76584.12</v>
          </cell>
          <cell r="AA17711">
            <v>0</v>
          </cell>
          <cell r="AB17711">
            <v>0</v>
          </cell>
        </row>
        <row r="17772">
          <cell r="E17772">
            <v>43241000</v>
          </cell>
          <cell r="F17772">
            <v>-7.2759576141834259E-12</v>
          </cell>
          <cell r="G17772">
            <v>43240999.999999993</v>
          </cell>
          <cell r="H17772">
            <v>9406288.7199999988</v>
          </cell>
          <cell r="I17772">
            <v>11309020.710000001</v>
          </cell>
          <cell r="J17772">
            <v>10174838.039999999</v>
          </cell>
          <cell r="K17772">
            <v>3392570.8200000003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2931813.4200000004</v>
          </cell>
          <cell r="U17772">
            <v>5224241.2200000007</v>
          </cell>
          <cell r="V17772">
            <v>3152966.07</v>
          </cell>
          <cell r="W17772">
            <v>3306670.2399999998</v>
          </cell>
          <cell r="X17772">
            <v>3142379.83</v>
          </cell>
          <cell r="Y17772">
            <v>3725787.9699999997</v>
          </cell>
          <cell r="Z17772">
            <v>3392570.8200000003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19782078.109999999</v>
          </cell>
          <cell r="I17885">
            <v>17711047.240000002</v>
          </cell>
          <cell r="J17885">
            <v>12434463.160000002</v>
          </cell>
          <cell r="K17885">
            <v>743323.01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5248346.3000000007</v>
          </cell>
          <cell r="U17885">
            <v>9327282.0100000016</v>
          </cell>
          <cell r="V17885">
            <v>3135418.9300000006</v>
          </cell>
          <cell r="W17885">
            <v>5437970.6799999997</v>
          </cell>
          <cell r="X17885">
            <v>3182197.31</v>
          </cell>
          <cell r="Y17885">
            <v>3814295.17</v>
          </cell>
          <cell r="Z17885">
            <v>743323.01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416115.23</v>
          </cell>
          <cell r="J17924">
            <v>624978.37</v>
          </cell>
          <cell r="K17924">
            <v>164872.92000000001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270125.03999999998</v>
          </cell>
          <cell r="U17924">
            <v>0</v>
          </cell>
          <cell r="V17924">
            <v>145990.19</v>
          </cell>
          <cell r="W17924">
            <v>292899.96000000002</v>
          </cell>
          <cell r="X17924">
            <v>178558.44</v>
          </cell>
          <cell r="Y17924">
            <v>153519.97</v>
          </cell>
          <cell r="Z17924">
            <v>164872.92000000001</v>
          </cell>
          <cell r="AA17924">
            <v>0</v>
          </cell>
          <cell r="AB17924">
            <v>0</v>
          </cell>
        </row>
        <row r="17985">
          <cell r="E17985">
            <v>15374000</v>
          </cell>
          <cell r="F17985">
            <v>0</v>
          </cell>
          <cell r="G17985">
            <v>15374000</v>
          </cell>
          <cell r="H17985">
            <v>2520444.64</v>
          </cell>
          <cell r="I17985">
            <v>3530753.1999999997</v>
          </cell>
          <cell r="J17985">
            <v>3223226.2799999989</v>
          </cell>
          <cell r="K17985">
            <v>1161002.4300000002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841124.59999999986</v>
          </cell>
          <cell r="U17985">
            <v>1743884.1200000003</v>
          </cell>
          <cell r="V17985">
            <v>945744.47999999952</v>
          </cell>
          <cell r="W17985">
            <v>1053625.74</v>
          </cell>
          <cell r="X17985">
            <v>1166261.1399999987</v>
          </cell>
          <cell r="Y17985">
            <v>1003339.4000000004</v>
          </cell>
          <cell r="Z17985">
            <v>1161002.4300000002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3787240.3399999994</v>
          </cell>
          <cell r="I18098">
            <v>6083083.8700000001</v>
          </cell>
          <cell r="J18098">
            <v>6070600.580000001</v>
          </cell>
          <cell r="K18098">
            <v>608068.66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1777167.8199999996</v>
          </cell>
          <cell r="U18098">
            <v>1919539.3800000001</v>
          </cell>
          <cell r="V18098">
            <v>2386376.6700000004</v>
          </cell>
          <cell r="W18098">
            <v>3279162.0699999994</v>
          </cell>
          <cell r="X18098">
            <v>1212453.4300000004</v>
          </cell>
          <cell r="Y18098">
            <v>1578985.08</v>
          </cell>
          <cell r="Z18098">
            <v>608068.66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144296.28</v>
          </cell>
          <cell r="J18137">
            <v>152090.46000000002</v>
          </cell>
          <cell r="K18137">
            <v>48661.390000000014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48098.76</v>
          </cell>
          <cell r="U18137">
            <v>48098.75999999998</v>
          </cell>
          <cell r="V18137">
            <v>48098.760000000009</v>
          </cell>
          <cell r="W18137">
            <v>48309.120000000003</v>
          </cell>
          <cell r="X18137">
            <v>48309.120000000054</v>
          </cell>
          <cell r="Y18137">
            <v>55472.219999999972</v>
          </cell>
          <cell r="Z18137">
            <v>48661.390000000014</v>
          </cell>
          <cell r="AA18137">
            <v>0</v>
          </cell>
          <cell r="AB18137">
            <v>0</v>
          </cell>
        </row>
        <row r="18198">
          <cell r="E18198">
            <v>8726000</v>
          </cell>
          <cell r="F18198">
            <v>0</v>
          </cell>
          <cell r="G18198">
            <v>8726000</v>
          </cell>
          <cell r="H18198">
            <v>1854853.1600000004</v>
          </cell>
          <cell r="I18198">
            <v>2171385.7600000007</v>
          </cell>
          <cell r="J18198">
            <v>2158999.3000000003</v>
          </cell>
          <cell r="K18198">
            <v>575409.13000000012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563726.05000000005</v>
          </cell>
          <cell r="U18198">
            <v>1053894.2100000004</v>
          </cell>
          <cell r="V18198">
            <v>553765.50000000047</v>
          </cell>
          <cell r="W18198">
            <v>860058.80000000028</v>
          </cell>
          <cell r="X18198">
            <v>671957.37</v>
          </cell>
          <cell r="Y18198">
            <v>626983.13000000012</v>
          </cell>
          <cell r="Z18198">
            <v>575409.13000000012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10358706.02</v>
          </cell>
          <cell r="I18311">
            <v>5711265.71</v>
          </cell>
          <cell r="J18311">
            <v>3977858.4799999991</v>
          </cell>
          <cell r="K18311">
            <v>469645.76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3040267.92</v>
          </cell>
          <cell r="U18311">
            <v>2223176.15</v>
          </cell>
          <cell r="V18311">
            <v>447821.64</v>
          </cell>
          <cell r="W18311">
            <v>1681468.67</v>
          </cell>
          <cell r="X18311">
            <v>2128004.41</v>
          </cell>
          <cell r="Y18311">
            <v>168385.3999999995</v>
          </cell>
          <cell r="Z18311">
            <v>469645.76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13788.48</v>
          </cell>
          <cell r="J18350">
            <v>27608.76999999999</v>
          </cell>
          <cell r="K18350">
            <v>6928.320000000007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6894.2400000000016</v>
          </cell>
          <cell r="U18350">
            <v>0</v>
          </cell>
          <cell r="V18350">
            <v>6894.239999999998</v>
          </cell>
          <cell r="W18350">
            <v>6894.239999999998</v>
          </cell>
          <cell r="X18350">
            <v>6894.239999999998</v>
          </cell>
          <cell r="Y18350">
            <v>13820.289999999994</v>
          </cell>
          <cell r="Z18350">
            <v>6928.320000000007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73900064.269999996</v>
          </cell>
          <cell r="J18737">
            <v>27394029.600000001</v>
          </cell>
          <cell r="K18737">
            <v>3500</v>
          </cell>
          <cell r="L18737">
            <v>0</v>
          </cell>
          <cell r="M18737">
            <v>73894564.269999996</v>
          </cell>
          <cell r="N18737">
            <v>27432029.600000001</v>
          </cell>
          <cell r="O18737">
            <v>0</v>
          </cell>
          <cell r="P18737">
            <v>158892023.53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5500</v>
          </cell>
          <cell r="W18737">
            <v>0</v>
          </cell>
          <cell r="X18737">
            <v>-50000</v>
          </cell>
          <cell r="Y18737">
            <v>12000</v>
          </cell>
          <cell r="Z18737">
            <v>3500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235570999.99999997</v>
          </cell>
          <cell r="H18950">
            <v>1447710.4100000001</v>
          </cell>
          <cell r="I18950">
            <v>376317.3</v>
          </cell>
          <cell r="J18950">
            <v>157171098.34</v>
          </cell>
          <cell r="K18950">
            <v>67003860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95000</v>
          </cell>
          <cell r="U18950">
            <v>147894.5</v>
          </cell>
          <cell r="V18950">
            <v>133422.79999999999</v>
          </cell>
          <cell r="W18950">
            <v>157045236</v>
          </cell>
          <cell r="X18950">
            <v>79862.34</v>
          </cell>
          <cell r="Y18950">
            <v>46000</v>
          </cell>
          <cell r="Z18950">
            <v>67003860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93925053.140000001</v>
          </cell>
          <cell r="J19163">
            <v>15812822.470000001</v>
          </cell>
          <cell r="K19163">
            <v>-13494.239999999998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73004949.019999996</v>
          </cell>
          <cell r="U19163">
            <v>12474787.619999999</v>
          </cell>
          <cell r="V19163">
            <v>8445316.5</v>
          </cell>
          <cell r="W19163">
            <v>277796.77</v>
          </cell>
          <cell r="X19163">
            <v>13640325.84</v>
          </cell>
          <cell r="Y19163">
            <v>1894699.86</v>
          </cell>
          <cell r="Z19163">
            <v>-13494.239999999998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0</v>
          </cell>
          <cell r="G19376">
            <v>85542000</v>
          </cell>
          <cell r="H19376">
            <v>28112658.969999999</v>
          </cell>
          <cell r="I19376">
            <v>5805349.8700000001</v>
          </cell>
          <cell r="J19376">
            <v>49719020.359999999</v>
          </cell>
          <cell r="K19376">
            <v>1037262.2200000001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73080.070000000007</v>
          </cell>
          <cell r="U19376">
            <v>1452599.19</v>
          </cell>
          <cell r="V19376">
            <v>4279670.6099999994</v>
          </cell>
          <cell r="W19376">
            <v>10086615.91</v>
          </cell>
          <cell r="X19376">
            <v>26996339.850000001</v>
          </cell>
          <cell r="Y19376">
            <v>12636064.6</v>
          </cell>
          <cell r="Z19376">
            <v>1037262.2200000001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82473473.269999996</v>
          </cell>
          <cell r="J19589">
            <v>80328665.269999996</v>
          </cell>
          <cell r="K19589">
            <v>-2366.0599999999977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-163.16</v>
          </cell>
          <cell r="U19589">
            <v>95036.43</v>
          </cell>
          <cell r="V19589">
            <v>82378600</v>
          </cell>
          <cell r="W19589">
            <v>1148507.5699999998</v>
          </cell>
          <cell r="X19589">
            <v>23291563.170000002</v>
          </cell>
          <cell r="Y19589">
            <v>55888594.530000001</v>
          </cell>
          <cell r="Z19589">
            <v>-2366.0599999999977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1189645.4099999999</v>
          </cell>
          <cell r="J19802">
            <v>183167445</v>
          </cell>
          <cell r="K19802">
            <v>39441716.149999991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265662.40999999997</v>
          </cell>
          <cell r="U19802">
            <v>803933.96</v>
          </cell>
          <cell r="V19802">
            <v>120049.04000000004</v>
          </cell>
          <cell r="W19802">
            <v>30261692.710000001</v>
          </cell>
          <cell r="X19802">
            <v>67375039.280000001</v>
          </cell>
          <cell r="Y19802">
            <v>85530713.01000002</v>
          </cell>
          <cell r="Z19802">
            <v>39441716.149999991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1065141.25</v>
          </cell>
          <cell r="J20015">
            <v>224677688.59999999</v>
          </cell>
          <cell r="K20015">
            <v>58546948.57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166370.88</v>
          </cell>
          <cell r="U20015">
            <v>417027.91</v>
          </cell>
          <cell r="V20015">
            <v>481742.46</v>
          </cell>
          <cell r="W20015">
            <v>878684.20000000007</v>
          </cell>
          <cell r="X20015">
            <v>345593.98</v>
          </cell>
          <cell r="Y20015">
            <v>223453410.42000002</v>
          </cell>
          <cell r="Z20015">
            <v>58546948.57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532</v>
          </cell>
          <cell r="J20228">
            <v>127155989.8</v>
          </cell>
          <cell r="K20228">
            <v>6441567.8399999999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532</v>
          </cell>
          <cell r="W20228">
            <v>102472346.73999999</v>
          </cell>
          <cell r="X20228">
            <v>7138667.8600000003</v>
          </cell>
          <cell r="Y20228">
            <v>17544975.199999999</v>
          </cell>
          <cell r="Z20228">
            <v>6441567.8399999999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278100000</v>
          </cell>
          <cell r="H20441">
            <v>1623514.17</v>
          </cell>
          <cell r="I20441">
            <v>147355334.41999999</v>
          </cell>
          <cell r="J20441">
            <v>127081032.95999999</v>
          </cell>
          <cell r="K20441">
            <v>342489.61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379454.81</v>
          </cell>
          <cell r="U20441">
            <v>114379.25</v>
          </cell>
          <cell r="V20441">
            <v>146861500.36000001</v>
          </cell>
          <cell r="W20441">
            <v>115809333.39</v>
          </cell>
          <cell r="X20441">
            <v>7970264.2000000002</v>
          </cell>
          <cell r="Y20441">
            <v>3301435.37</v>
          </cell>
          <cell r="Z20441">
            <v>342489.61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0</v>
          </cell>
          <cell r="G20654">
            <v>366000000</v>
          </cell>
          <cell r="H20654">
            <v>686179.14999999991</v>
          </cell>
          <cell r="I20654">
            <v>112641268.67000002</v>
          </cell>
          <cell r="J20654">
            <v>165759889.14000002</v>
          </cell>
          <cell r="K20654">
            <v>590568.82000000007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347170.9</v>
          </cell>
          <cell r="U20654">
            <v>237762.49</v>
          </cell>
          <cell r="V20654">
            <v>112056335.28000002</v>
          </cell>
          <cell r="W20654">
            <v>161772073.94</v>
          </cell>
          <cell r="X20654">
            <v>620458.37000000011</v>
          </cell>
          <cell r="Y20654">
            <v>3367356.83</v>
          </cell>
          <cell r="Z20654">
            <v>590568.82000000007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109139927.35000001</v>
          </cell>
          <cell r="J20867">
            <v>482117.6</v>
          </cell>
          <cell r="K20867">
            <v>251330.00000000003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28686.000000000004</v>
          </cell>
          <cell r="U20867">
            <v>105684847.47</v>
          </cell>
          <cell r="V20867">
            <v>3426393.8799999994</v>
          </cell>
          <cell r="W20867">
            <v>169453.08000000007</v>
          </cell>
          <cell r="X20867">
            <v>177247.91999999993</v>
          </cell>
          <cell r="Y20867">
            <v>135416.6</v>
          </cell>
          <cell r="Z20867">
            <v>251330.00000000003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72407261.049999997</v>
          </cell>
          <cell r="J21080">
            <v>1002965.7300000001</v>
          </cell>
          <cell r="K21080">
            <v>135539.84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46088.5</v>
          </cell>
          <cell r="U21080">
            <v>139226.95000000001</v>
          </cell>
          <cell r="V21080">
            <v>72221945.600000009</v>
          </cell>
          <cell r="W21080">
            <v>39659.5</v>
          </cell>
          <cell r="X21080">
            <v>722232</v>
          </cell>
          <cell r="Y21080">
            <v>241074.22999999998</v>
          </cell>
          <cell r="Z21080">
            <v>135539.84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2.9103830456733704E-11</v>
          </cell>
          <cell r="G21293">
            <v>211505000</v>
          </cell>
          <cell r="H21293">
            <v>528965.48</v>
          </cell>
          <cell r="I21293">
            <v>685618</v>
          </cell>
          <cell r="J21293">
            <v>30183277.900000002</v>
          </cell>
          <cell r="K21293">
            <v>3610105.38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199600.35</v>
          </cell>
          <cell r="U21293">
            <v>163679.5</v>
          </cell>
          <cell r="V21293">
            <v>322338.15000000002</v>
          </cell>
          <cell r="W21293">
            <v>702206.97</v>
          </cell>
          <cell r="X21293">
            <v>568255.17999999993</v>
          </cell>
          <cell r="Y21293">
            <v>28912815.75</v>
          </cell>
          <cell r="Z21293">
            <v>3610105.38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2427446.5</v>
          </cell>
          <cell r="J21506">
            <v>18536640.160000004</v>
          </cell>
          <cell r="K21506">
            <v>-20134054.969999999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712204.45</v>
          </cell>
          <cell r="U21506">
            <v>1073503.6600000001</v>
          </cell>
          <cell r="V21506">
            <v>641738.3899999999</v>
          </cell>
          <cell r="W21506">
            <v>783047.11999999988</v>
          </cell>
          <cell r="X21506">
            <v>11480732.960000001</v>
          </cell>
          <cell r="Y21506">
            <v>6272860.0800000001</v>
          </cell>
          <cell r="Z21506">
            <v>-20134054.969999999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1145585.8500000001</v>
          </cell>
          <cell r="J21719">
            <v>1782561.48</v>
          </cell>
          <cell r="K21719">
            <v>13462321.98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107348</v>
          </cell>
          <cell r="U21719">
            <v>869184.35</v>
          </cell>
          <cell r="V21719">
            <v>169053.5</v>
          </cell>
          <cell r="W21719">
            <v>805051.83</v>
          </cell>
          <cell r="X21719">
            <v>142922.39000000001</v>
          </cell>
          <cell r="Y21719">
            <v>834587.26</v>
          </cell>
          <cell r="Z21719">
            <v>13462321.98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17187790.050000001</v>
          </cell>
          <cell r="J21932">
            <v>95744693.170000002</v>
          </cell>
          <cell r="K21932">
            <v>301090.29000000004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110716.21999999997</v>
          </cell>
          <cell r="U21932">
            <v>16824405.25</v>
          </cell>
          <cell r="V21932">
            <v>252668.57999999996</v>
          </cell>
          <cell r="W21932">
            <v>376776.44000000006</v>
          </cell>
          <cell r="X21932">
            <v>89407146.25</v>
          </cell>
          <cell r="Y21932">
            <v>5960770.4800000004</v>
          </cell>
          <cell r="Z21932">
            <v>301090.29000000004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5385479.0600000005</v>
          </cell>
          <cell r="J22145">
            <v>2030500</v>
          </cell>
          <cell r="K22145">
            <v>1276572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3940407.21</v>
          </cell>
          <cell r="U22145">
            <v>324238</v>
          </cell>
          <cell r="V22145">
            <v>1120833.8500000001</v>
          </cell>
          <cell r="W22145">
            <v>1300</v>
          </cell>
          <cell r="X22145">
            <v>207695</v>
          </cell>
          <cell r="Y22145">
            <v>1821505</v>
          </cell>
          <cell r="Z22145">
            <v>1276572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1223111.1600000001</v>
          </cell>
          <cell r="J22671">
            <v>938542.43</v>
          </cell>
          <cell r="K22671">
            <v>419532.06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325963.28000000003</v>
          </cell>
          <cell r="U22671">
            <v>500248.8</v>
          </cell>
          <cell r="V22671">
            <v>396899.08</v>
          </cell>
          <cell r="W22671">
            <v>313880.45</v>
          </cell>
          <cell r="X22671">
            <v>346877.33</v>
          </cell>
          <cell r="Y22671">
            <v>277784.65000000002</v>
          </cell>
          <cell r="Z22671">
            <v>419532.06</v>
          </cell>
          <cell r="AA22671">
            <v>0</v>
          </cell>
          <cell r="AB22671">
            <v>0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96745571.379999995</v>
          </cell>
          <cell r="J22784">
            <v>72787924.590000004</v>
          </cell>
          <cell r="K22784">
            <v>9756.4600000000009</v>
          </cell>
          <cell r="L22784">
            <v>0</v>
          </cell>
          <cell r="M22784">
            <v>96487425</v>
          </cell>
          <cell r="N22784">
            <v>72647665</v>
          </cell>
          <cell r="O22784">
            <v>0</v>
          </cell>
          <cell r="P22784">
            <v>250156225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16270</v>
          </cell>
          <cell r="U22784">
            <v>235501.38</v>
          </cell>
          <cell r="V22784">
            <v>6375</v>
          </cell>
          <cell r="W22784">
            <v>21285.119999999999</v>
          </cell>
          <cell r="X22784">
            <v>18863.97</v>
          </cell>
          <cell r="Y22784">
            <v>100110.5</v>
          </cell>
          <cell r="Z22784">
            <v>9756.4600000000009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313206.18000000005</v>
          </cell>
          <cell r="J22884">
            <v>300532.76</v>
          </cell>
          <cell r="K22884">
            <v>112122.91999999993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69708.030000000028</v>
          </cell>
          <cell r="U22884">
            <v>127160.02999999997</v>
          </cell>
          <cell r="V22884">
            <v>116338.12000000005</v>
          </cell>
          <cell r="W22884">
            <v>111986.91999999993</v>
          </cell>
          <cell r="X22884">
            <v>92622.920000000042</v>
          </cell>
          <cell r="Y22884">
            <v>95922.920000000042</v>
          </cell>
          <cell r="Z22884">
            <v>112122.91999999993</v>
          </cell>
          <cell r="AA22884">
            <v>0</v>
          </cell>
          <cell r="AB22884">
            <v>0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359123273.44999999</v>
          </cell>
          <cell r="J22997">
            <v>262287183.06</v>
          </cell>
          <cell r="K22997">
            <v>174269993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358110602.5</v>
          </cell>
          <cell r="V22997">
            <v>1012670.9500000001</v>
          </cell>
          <cell r="W22997">
            <v>10921397</v>
          </cell>
          <cell r="X22997">
            <v>137253412.59</v>
          </cell>
          <cell r="Y22997">
            <v>114112373.47</v>
          </cell>
          <cell r="Z22997">
            <v>174269993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353673.29</v>
          </cell>
          <cell r="J23097">
            <v>288068.76</v>
          </cell>
          <cell r="K23097">
            <v>92522.92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66770.61</v>
          </cell>
          <cell r="U23097">
            <v>184718.56</v>
          </cell>
          <cell r="V23097">
            <v>102184.12</v>
          </cell>
          <cell r="W23097">
            <v>103022.92</v>
          </cell>
          <cell r="X23097">
            <v>92522.92</v>
          </cell>
          <cell r="Y23097">
            <v>92522.92</v>
          </cell>
          <cell r="Z23097">
            <v>92522.92</v>
          </cell>
          <cell r="AA23097">
            <v>0</v>
          </cell>
          <cell r="AB23097">
            <v>0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553208414.96000004</v>
          </cell>
          <cell r="J23210">
            <v>435645712.94999999</v>
          </cell>
          <cell r="K23210">
            <v>83260376.86999999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112242286.55</v>
          </cell>
          <cell r="U23210">
            <v>155325522.34999999</v>
          </cell>
          <cell r="V23210">
            <v>285640606.06</v>
          </cell>
          <cell r="W23210">
            <v>17615520.620000001</v>
          </cell>
          <cell r="X23210">
            <v>53313198.950000003</v>
          </cell>
          <cell r="Y23210">
            <v>364716993.38</v>
          </cell>
          <cell r="Z23210">
            <v>83260376.86999999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354821.75999999995</v>
          </cell>
          <cell r="J23310">
            <v>268515.13</v>
          </cell>
          <cell r="K23310">
            <v>116556.12999999999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92937.36</v>
          </cell>
          <cell r="U23310">
            <v>168225.91999999998</v>
          </cell>
          <cell r="V23310">
            <v>93658.48</v>
          </cell>
          <cell r="W23310">
            <v>81703</v>
          </cell>
          <cell r="X23310">
            <v>94289.209999999992</v>
          </cell>
          <cell r="Y23310">
            <v>92522.92</v>
          </cell>
          <cell r="Z23310">
            <v>116556.12999999999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7625914.5299999993</v>
          </cell>
          <cell r="J23423">
            <v>297596274.89999998</v>
          </cell>
          <cell r="K23423">
            <v>1371961.9100000001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1966440.1199999999</v>
          </cell>
          <cell r="U23423">
            <v>1982825.84</v>
          </cell>
          <cell r="V23423">
            <v>3676648.5699999994</v>
          </cell>
          <cell r="W23423">
            <v>121768429.67</v>
          </cell>
          <cell r="X23423">
            <v>138348488.50999999</v>
          </cell>
          <cell r="Y23423">
            <v>37479356.719999999</v>
          </cell>
          <cell r="Z23423">
            <v>1371961.9100000001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392771.75999999995</v>
          </cell>
          <cell r="J23523">
            <v>323568.76</v>
          </cell>
          <cell r="K23523">
            <v>92522.92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92522.92</v>
          </cell>
          <cell r="U23523">
            <v>167090.35999999999</v>
          </cell>
          <cell r="V23523">
            <v>133158.47999999998</v>
          </cell>
          <cell r="W23523">
            <v>92522.92</v>
          </cell>
          <cell r="X23523">
            <v>92522.92</v>
          </cell>
          <cell r="Y23523">
            <v>138522.91999999998</v>
          </cell>
          <cell r="Z23523">
            <v>92522.92</v>
          </cell>
          <cell r="AA23523">
            <v>0</v>
          </cell>
          <cell r="AB23523">
            <v>0</v>
          </cell>
        </row>
        <row r="23636">
          <cell r="E23636">
            <v>1327997000</v>
          </cell>
          <cell r="F23636">
            <v>0</v>
          </cell>
          <cell r="G23636">
            <v>1327997000</v>
          </cell>
          <cell r="H23636">
            <v>659369401.82000005</v>
          </cell>
          <cell r="I23636">
            <v>156446319.37</v>
          </cell>
          <cell r="J23636">
            <v>506284051.41000003</v>
          </cell>
          <cell r="K23636">
            <v>1403132.5500000003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26481.46</v>
          </cell>
          <cell r="U23636">
            <v>568246.22</v>
          </cell>
          <cell r="V23636">
            <v>155851591.69</v>
          </cell>
          <cell r="W23636">
            <v>29900284.609999999</v>
          </cell>
          <cell r="X23636">
            <v>167723554.09</v>
          </cell>
          <cell r="Y23636">
            <v>308660212.70999998</v>
          </cell>
          <cell r="Z23636">
            <v>1403132.5500000003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353271.75999999995</v>
          </cell>
          <cell r="J23736">
            <v>365541.94000000018</v>
          </cell>
          <cell r="K23736">
            <v>92522.92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92522.92</v>
          </cell>
          <cell r="U23736">
            <v>168225.91999999998</v>
          </cell>
          <cell r="V23736">
            <v>92522.92</v>
          </cell>
          <cell r="W23736">
            <v>163718</v>
          </cell>
          <cell r="X23736">
            <v>100124.98</v>
          </cell>
          <cell r="Y23736">
            <v>101698.9600000002</v>
          </cell>
          <cell r="Z23736">
            <v>92522.92</v>
          </cell>
          <cell r="AA23736">
            <v>0</v>
          </cell>
          <cell r="AB23736">
            <v>0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328540418.38999999</v>
          </cell>
          <cell r="J23849">
            <v>160806029.61999997</v>
          </cell>
          <cell r="K23849">
            <v>180492370.25999999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82556887.5</v>
          </cell>
          <cell r="U23849">
            <v>219149098.27000001</v>
          </cell>
          <cell r="V23849">
            <v>26834432.620000001</v>
          </cell>
          <cell r="W23849">
            <v>5687713.3700000001</v>
          </cell>
          <cell r="X23849">
            <v>781554.92</v>
          </cell>
          <cell r="Y23849">
            <v>154336761.33000001</v>
          </cell>
          <cell r="Z23849">
            <v>180492370.25999999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305001.44</v>
          </cell>
          <cell r="J23949">
            <v>319486.19999999995</v>
          </cell>
          <cell r="K23949">
            <v>63715.29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65129.600000000006</v>
          </cell>
          <cell r="U23949">
            <v>113773.92</v>
          </cell>
          <cell r="V23949">
            <v>126097.92</v>
          </cell>
          <cell r="W23949">
            <v>137905.62</v>
          </cell>
          <cell r="X23949">
            <v>46128</v>
          </cell>
          <cell r="Y23949">
            <v>135452.57999999999</v>
          </cell>
          <cell r="Z23949">
            <v>63715.29</v>
          </cell>
          <cell r="AA23949">
            <v>0</v>
          </cell>
          <cell r="AB23949">
            <v>0</v>
          </cell>
        </row>
        <row r="24062">
          <cell r="E24062">
            <v>1933572000</v>
          </cell>
          <cell r="F24062">
            <v>0</v>
          </cell>
          <cell r="G24062">
            <v>1933572000</v>
          </cell>
          <cell r="H24062">
            <v>180058153.54999998</v>
          </cell>
          <cell r="I24062">
            <v>353997282.89999998</v>
          </cell>
          <cell r="J24062">
            <v>309065578.56999999</v>
          </cell>
          <cell r="K24062">
            <v>120854870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45122000</v>
          </cell>
          <cell r="U24062">
            <v>143126687.5</v>
          </cell>
          <cell r="V24062">
            <v>165748595.40000001</v>
          </cell>
          <cell r="W24062">
            <v>34115841.859999999</v>
          </cell>
          <cell r="X24062">
            <v>101194230.70999999</v>
          </cell>
          <cell r="Y24062">
            <v>173755506</v>
          </cell>
          <cell r="Z24062">
            <v>120854870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380686.72</v>
          </cell>
          <cell r="J24162">
            <v>292068.76</v>
          </cell>
          <cell r="K24162">
            <v>100022.92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103342.84</v>
          </cell>
          <cell r="U24162">
            <v>180320.96</v>
          </cell>
          <cell r="V24162">
            <v>97022.92</v>
          </cell>
          <cell r="W24162">
            <v>92522.92</v>
          </cell>
          <cell r="X24162">
            <v>92522.92</v>
          </cell>
          <cell r="Y24162">
            <v>107022.92</v>
          </cell>
          <cell r="Z24162">
            <v>100022.92</v>
          </cell>
          <cell r="AA24162">
            <v>0</v>
          </cell>
          <cell r="AB24162">
            <v>0</v>
          </cell>
        </row>
        <row r="24275">
          <cell r="E24275">
            <v>1166218000</v>
          </cell>
          <cell r="F24275">
            <v>0</v>
          </cell>
          <cell r="G24275">
            <v>1166218000</v>
          </cell>
          <cell r="H24275">
            <v>144467226.02000004</v>
          </cell>
          <cell r="I24275">
            <v>259730033.83000001</v>
          </cell>
          <cell r="J24275">
            <v>375049649.86000001</v>
          </cell>
          <cell r="K24275">
            <v>58425642.460000001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155007533.46000001</v>
          </cell>
          <cell r="U24275">
            <v>6436046.4100000001</v>
          </cell>
          <cell r="V24275">
            <v>98286453.960000008</v>
          </cell>
          <cell r="W24275">
            <v>34022658.109999999</v>
          </cell>
          <cell r="X24275">
            <v>240793063.09999999</v>
          </cell>
          <cell r="Y24275">
            <v>100233928.65000001</v>
          </cell>
          <cell r="Z24275">
            <v>58425642.460000001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109423.87999999999</v>
          </cell>
          <cell r="J24375">
            <v>277568.76</v>
          </cell>
          <cell r="K24375">
            <v>93037.36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11169.92</v>
          </cell>
          <cell r="U24375">
            <v>87134.04</v>
          </cell>
          <cell r="V24375">
            <v>11119.92</v>
          </cell>
          <cell r="W24375">
            <v>92522.92</v>
          </cell>
          <cell r="X24375">
            <v>92522.92</v>
          </cell>
          <cell r="Y24375">
            <v>92522.92</v>
          </cell>
          <cell r="Z24375">
            <v>93037.36</v>
          </cell>
          <cell r="AA24375">
            <v>0</v>
          </cell>
          <cell r="AB24375">
            <v>0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282100696.42999995</v>
          </cell>
          <cell r="J24488">
            <v>744273970.17000008</v>
          </cell>
          <cell r="K24488">
            <v>73742728.549999997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101129853.41</v>
          </cell>
          <cell r="U24488">
            <v>108996165.28</v>
          </cell>
          <cell r="V24488">
            <v>71974677.739999995</v>
          </cell>
          <cell r="W24488">
            <v>121903789.54000001</v>
          </cell>
          <cell r="X24488">
            <v>541156533.98000002</v>
          </cell>
          <cell r="Y24488">
            <v>81213646.650000006</v>
          </cell>
          <cell r="Z24488">
            <v>73742728.549999997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353271.75999999995</v>
          </cell>
          <cell r="J24588">
            <v>308318.76</v>
          </cell>
          <cell r="K24588">
            <v>105772.92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82838.559999999998</v>
          </cell>
          <cell r="U24588">
            <v>177910.27999999997</v>
          </cell>
          <cell r="V24588">
            <v>92522.92</v>
          </cell>
          <cell r="W24588">
            <v>103772.92</v>
          </cell>
          <cell r="X24588">
            <v>101772.92</v>
          </cell>
          <cell r="Y24588">
            <v>102772.92</v>
          </cell>
          <cell r="Z24588">
            <v>105772.92</v>
          </cell>
          <cell r="AA24588">
            <v>0</v>
          </cell>
          <cell r="AB24588">
            <v>0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545926015.7299999</v>
          </cell>
          <cell r="J24701">
            <v>617308994.74000013</v>
          </cell>
          <cell r="K24701">
            <v>317576091.92000002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203981266.82000002</v>
          </cell>
          <cell r="U24701">
            <v>191845019.75999999</v>
          </cell>
          <cell r="V24701">
            <v>150099729.15000001</v>
          </cell>
          <cell r="W24701">
            <v>214848907.17999998</v>
          </cell>
          <cell r="X24701">
            <v>224937687.00999999</v>
          </cell>
          <cell r="Y24701">
            <v>177522400.55000001</v>
          </cell>
          <cell r="Z24701">
            <v>317576091.92000002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598380.73</v>
          </cell>
          <cell r="J24801">
            <v>161786.92000000022</v>
          </cell>
          <cell r="K24801">
            <v>11889.98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10819.910000000033</v>
          </cell>
          <cell r="U24801">
            <v>86522.91</v>
          </cell>
          <cell r="V24801">
            <v>501037.90999999992</v>
          </cell>
          <cell r="W24801">
            <v>10819.91</v>
          </cell>
          <cell r="X24801">
            <v>7396.51</v>
          </cell>
          <cell r="Y24801">
            <v>143570.50000000023</v>
          </cell>
          <cell r="Z24801">
            <v>11889.98</v>
          </cell>
          <cell r="AA24801">
            <v>0</v>
          </cell>
          <cell r="AB24801">
            <v>0</v>
          </cell>
        </row>
        <row r="24914">
          <cell r="E24914">
            <v>1702544000</v>
          </cell>
          <cell r="F24914">
            <v>0</v>
          </cell>
          <cell r="G24914">
            <v>1702544000</v>
          </cell>
          <cell r="H24914">
            <v>541799611.87000012</v>
          </cell>
          <cell r="I24914">
            <v>314010512.14000005</v>
          </cell>
          <cell r="J24914">
            <v>840476872.99000001</v>
          </cell>
          <cell r="K24914">
            <v>1311241.6599999999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304247309.06</v>
          </cell>
          <cell r="U24914">
            <v>5004913.37</v>
          </cell>
          <cell r="V24914">
            <v>4758289.709999999</v>
          </cell>
          <cell r="W24914">
            <v>45731900.420000002</v>
          </cell>
          <cell r="X24914">
            <v>328214744.15000004</v>
          </cell>
          <cell r="Y24914">
            <v>466530228.41999996</v>
          </cell>
          <cell r="Z24914">
            <v>1311241.6599999999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193949.44</v>
          </cell>
          <cell r="J25014">
            <v>350370.25</v>
          </cell>
          <cell r="K25014">
            <v>92522.92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101426.52</v>
          </cell>
          <cell r="V25014">
            <v>92522.92</v>
          </cell>
          <cell r="W25014">
            <v>92522.92</v>
          </cell>
          <cell r="X25014">
            <v>92522.92</v>
          </cell>
          <cell r="Y25014">
            <v>165324.41</v>
          </cell>
          <cell r="Z25014">
            <v>92522.92</v>
          </cell>
          <cell r="AA25014">
            <v>0</v>
          </cell>
          <cell r="AB25014">
            <v>0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324089457.33000004</v>
          </cell>
          <cell r="J25127">
            <v>826492203.23000002</v>
          </cell>
          <cell r="K25127">
            <v>3428945.9299999997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702876.49</v>
          </cell>
          <cell r="U25127">
            <v>110399840.01000001</v>
          </cell>
          <cell r="V25127">
            <v>212986740.82999998</v>
          </cell>
          <cell r="W25127">
            <v>16986007.549999997</v>
          </cell>
          <cell r="X25127">
            <v>203028803.17000002</v>
          </cell>
          <cell r="Y25127">
            <v>606477392.50999999</v>
          </cell>
          <cell r="Z25127">
            <v>3428945.9299999997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227462.69</v>
          </cell>
          <cell r="J25227">
            <v>284876.63</v>
          </cell>
          <cell r="K25227">
            <v>92377.45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47159.93</v>
          </cell>
          <cell r="U25227">
            <v>75583.75</v>
          </cell>
          <cell r="V25227">
            <v>104719.01</v>
          </cell>
          <cell r="W25227">
            <v>65125.77</v>
          </cell>
          <cell r="X25227">
            <v>127462.93</v>
          </cell>
          <cell r="Y25227">
            <v>92287.93</v>
          </cell>
          <cell r="Z25227">
            <v>92377.45</v>
          </cell>
          <cell r="AA25227">
            <v>0</v>
          </cell>
          <cell r="AB25227">
            <v>0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609484947.59000003</v>
          </cell>
          <cell r="J25340">
            <v>542679822.67999995</v>
          </cell>
          <cell r="K25340">
            <v>31922945.979999997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540828551.5</v>
          </cell>
          <cell r="U25340">
            <v>80359403.5</v>
          </cell>
          <cell r="V25340">
            <v>-11703007.41</v>
          </cell>
          <cell r="W25340">
            <v>695544.76</v>
          </cell>
          <cell r="X25340">
            <v>1486220.23</v>
          </cell>
          <cell r="Y25340">
            <v>540498057.68999994</v>
          </cell>
          <cell r="Z25340">
            <v>31922945.979999997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362920.86000000004</v>
          </cell>
          <cell r="J25440">
            <v>345341.98</v>
          </cell>
          <cell r="K25440">
            <v>98122.92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96746.92</v>
          </cell>
          <cell r="U25440">
            <v>177650.92</v>
          </cell>
          <cell r="V25440">
            <v>88523.02</v>
          </cell>
          <cell r="W25440">
            <v>110772.92</v>
          </cell>
          <cell r="X25440">
            <v>102726.22</v>
          </cell>
          <cell r="Y25440">
            <v>131842.84</v>
          </cell>
          <cell r="Z25440">
            <v>98122.92</v>
          </cell>
          <cell r="AA25440">
            <v>0</v>
          </cell>
          <cell r="AB25440">
            <v>0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356351919.16000003</v>
          </cell>
          <cell r="J25553">
            <v>482602881.00999999</v>
          </cell>
          <cell r="K25553">
            <v>105489954.10000001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392289262.12</v>
          </cell>
          <cell r="U25553">
            <v>1792939.88</v>
          </cell>
          <cell r="V25553">
            <v>-37730282.839999996</v>
          </cell>
          <cell r="W25553">
            <v>1256498.24</v>
          </cell>
          <cell r="X25553">
            <v>225003811.83000001</v>
          </cell>
          <cell r="Y25553">
            <v>256342570.94</v>
          </cell>
          <cell r="Z25553">
            <v>105489954.10000001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332486.09999999998</v>
          </cell>
          <cell r="J25653">
            <v>302593.12</v>
          </cell>
          <cell r="K25653">
            <v>111522.92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79823.66</v>
          </cell>
          <cell r="U25653">
            <v>157005.85999999999</v>
          </cell>
          <cell r="V25653">
            <v>95656.579999999987</v>
          </cell>
          <cell r="W25653">
            <v>101907.28</v>
          </cell>
          <cell r="X25653">
            <v>92522.92</v>
          </cell>
          <cell r="Y25653">
            <v>108162.92</v>
          </cell>
          <cell r="Z25653">
            <v>111522.92</v>
          </cell>
          <cell r="AA25653">
            <v>0</v>
          </cell>
          <cell r="AB25653">
            <v>0</v>
          </cell>
        </row>
        <row r="25766">
          <cell r="E25766">
            <v>1625710000</v>
          </cell>
          <cell r="F25766">
            <v>0</v>
          </cell>
          <cell r="G25766">
            <v>1625710000</v>
          </cell>
          <cell r="H25766">
            <v>197095385.28</v>
          </cell>
          <cell r="I25766">
            <v>569573116.13</v>
          </cell>
          <cell r="J25766">
            <v>531510658.05000007</v>
          </cell>
          <cell r="K25766">
            <v>139981118.59999999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299260782</v>
          </cell>
          <cell r="U25766">
            <v>243142567.5</v>
          </cell>
          <cell r="V25766">
            <v>27169766.629999999</v>
          </cell>
          <cell r="W25766">
            <v>21930723.66</v>
          </cell>
          <cell r="X25766">
            <v>224939366.94999999</v>
          </cell>
          <cell r="Y25766">
            <v>284640567.44</v>
          </cell>
          <cell r="Z25766">
            <v>139981118.59999999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354190.71999999991</v>
          </cell>
          <cell r="J25866">
            <v>276133.19999999995</v>
          </cell>
          <cell r="K25866">
            <v>199481.40000000037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93441.88</v>
          </cell>
          <cell r="U25866">
            <v>168225.91999999998</v>
          </cell>
          <cell r="V25866">
            <v>92522.919999999925</v>
          </cell>
          <cell r="W25866">
            <v>92522.920000000042</v>
          </cell>
          <cell r="X25866">
            <v>183610.27999999991</v>
          </cell>
          <cell r="Y25866">
            <v>0</v>
          </cell>
          <cell r="Z25866">
            <v>199481.40000000037</v>
          </cell>
          <cell r="AA25866">
            <v>0</v>
          </cell>
          <cell r="AB25866">
            <v>0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766051774.56999993</v>
          </cell>
          <cell r="J25979">
            <v>101705511.33999999</v>
          </cell>
          <cell r="K25979">
            <v>869855.18000000017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13250280.49</v>
          </cell>
          <cell r="U25979">
            <v>1730436.0799999998</v>
          </cell>
          <cell r="V25979">
            <v>751071058</v>
          </cell>
          <cell r="W25979">
            <v>88614970.469999999</v>
          </cell>
          <cell r="X25979">
            <v>10861831.370000001</v>
          </cell>
          <cell r="Y25979">
            <v>2228709.5</v>
          </cell>
          <cell r="Z25979">
            <v>869855.18000000017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399503.20999999996</v>
          </cell>
          <cell r="J26079">
            <v>481203.95</v>
          </cell>
          <cell r="K26079">
            <v>97372.92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143420</v>
          </cell>
          <cell r="U26079">
            <v>179940.28999999998</v>
          </cell>
          <cell r="V26079">
            <v>76142.92</v>
          </cell>
          <cell r="W26079">
            <v>110762.56</v>
          </cell>
          <cell r="X26079">
            <v>242537.68</v>
          </cell>
          <cell r="Y26079">
            <v>127903.71</v>
          </cell>
          <cell r="Z26079">
            <v>97372.92</v>
          </cell>
          <cell r="AA26079">
            <v>0</v>
          </cell>
          <cell r="AB26079">
            <v>0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178021205.31</v>
          </cell>
          <cell r="J26192">
            <v>571553243.26999998</v>
          </cell>
          <cell r="K26192">
            <v>1460147.33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77552375.650000006</v>
          </cell>
          <cell r="U26192">
            <v>89788116.560000002</v>
          </cell>
          <cell r="V26192">
            <v>10680713.100000001</v>
          </cell>
          <cell r="W26192">
            <v>90336636.219999999</v>
          </cell>
          <cell r="X26192">
            <v>249687976.06</v>
          </cell>
          <cell r="Y26192">
            <v>231528630.99000001</v>
          </cell>
          <cell r="Z26192">
            <v>1460147.33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-5.8207660913467407E-10</v>
          </cell>
          <cell r="G26405">
            <v>135857000</v>
          </cell>
          <cell r="H26405">
            <v>73874755.989999995</v>
          </cell>
          <cell r="I26405">
            <v>32474259.27</v>
          </cell>
          <cell r="J26405">
            <v>18692180.920000002</v>
          </cell>
          <cell r="K26405">
            <v>7000</v>
          </cell>
          <cell r="L26405">
            <v>73374755.989999995</v>
          </cell>
          <cell r="M26405">
            <v>32074259.27</v>
          </cell>
          <cell r="N26405">
            <v>17974622.920000002</v>
          </cell>
          <cell r="O26405">
            <v>0</v>
          </cell>
          <cell r="P26405">
            <v>128020515.57000001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300000</v>
          </cell>
          <cell r="V26405">
            <v>100000</v>
          </cell>
          <cell r="W26405">
            <v>117558</v>
          </cell>
          <cell r="X26405">
            <v>400000</v>
          </cell>
          <cell r="Y26405">
            <v>200000</v>
          </cell>
          <cell r="Z26405">
            <v>7000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6.5483618527650833E-11</v>
          </cell>
          <cell r="G26718">
            <v>47812000</v>
          </cell>
          <cell r="H26718">
            <v>12175182.199999999</v>
          </cell>
          <cell r="I26718">
            <v>11809911.589999998</v>
          </cell>
          <cell r="J26718">
            <v>11940213.699999999</v>
          </cell>
          <cell r="K26718">
            <v>5628416.9400000004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3051351.8099999996</v>
          </cell>
          <cell r="U26718">
            <v>4651208.84</v>
          </cell>
          <cell r="V26718">
            <v>4107350.94</v>
          </cell>
          <cell r="W26718">
            <v>3619272.69</v>
          </cell>
          <cell r="X26718">
            <v>4103528.66</v>
          </cell>
          <cell r="Y26718">
            <v>4217412.3499999996</v>
          </cell>
          <cell r="Z26718">
            <v>5628416.9400000004</v>
          </cell>
          <cell r="AA26718">
            <v>0</v>
          </cell>
          <cell r="AB26718">
            <v>0</v>
          </cell>
        </row>
        <row r="26831">
          <cell r="E26831">
            <v>23513113000</v>
          </cell>
          <cell r="F26831">
            <v>0</v>
          </cell>
          <cell r="G26831">
            <v>23513113000.000004</v>
          </cell>
          <cell r="H26831">
            <v>1691935562.7199998</v>
          </cell>
          <cell r="I26831">
            <v>2255181058.6799998</v>
          </cell>
          <cell r="J26831">
            <v>4049889581.0200005</v>
          </cell>
          <cell r="K26831">
            <v>428266380.6400001</v>
          </cell>
          <cell r="L26831">
            <v>1462512783.49</v>
          </cell>
          <cell r="M26831">
            <v>1868243838.5799997</v>
          </cell>
          <cell r="N26831">
            <v>3238438240.5199995</v>
          </cell>
          <cell r="O26831">
            <v>0</v>
          </cell>
          <cell r="P26831">
            <v>9060549175.4800014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58395439.280000001</v>
          </cell>
          <cell r="U26831">
            <v>102624338.54000001</v>
          </cell>
          <cell r="V26831">
            <v>225917442.28</v>
          </cell>
          <cell r="W26831">
            <v>249492390.76000002</v>
          </cell>
          <cell r="X26831">
            <v>220723425.59999999</v>
          </cell>
          <cell r="Y26831">
            <v>341235524.14000005</v>
          </cell>
          <cell r="Z26831">
            <v>428266380.6400001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528048.28</v>
          </cell>
          <cell r="J26870">
            <v>1014530.88</v>
          </cell>
          <cell r="K26870">
            <v>334466.58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224089</v>
          </cell>
          <cell r="V26870">
            <v>303959.28000000003</v>
          </cell>
          <cell r="W26870">
            <v>374881.36</v>
          </cell>
          <cell r="X26870">
            <v>639649.52</v>
          </cell>
          <cell r="Y26870">
            <v>0</v>
          </cell>
          <cell r="Z26870">
            <v>334466.58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1785781.25</v>
          </cell>
          <cell r="J30665">
            <v>2115288.3499999996</v>
          </cell>
          <cell r="K30665">
            <v>0</v>
          </cell>
          <cell r="L30665">
            <v>1159140.99</v>
          </cell>
          <cell r="M30665">
            <v>1728481.25</v>
          </cell>
          <cell r="N30665">
            <v>2067382.3499999999</v>
          </cell>
          <cell r="O30665">
            <v>0</v>
          </cell>
          <cell r="P30665">
            <v>5696734.5899999999</v>
          </cell>
          <cell r="Q30665">
            <v>0</v>
          </cell>
          <cell r="R30665">
            <v>0</v>
          </cell>
          <cell r="S30665">
            <v>0</v>
          </cell>
          <cell r="T30665">
            <v>57300</v>
          </cell>
          <cell r="U30665">
            <v>0</v>
          </cell>
          <cell r="V30665">
            <v>0</v>
          </cell>
          <cell r="W30665">
            <v>30476</v>
          </cell>
          <cell r="X30665">
            <v>0</v>
          </cell>
          <cell r="Y30665">
            <v>17430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5325883.21</v>
          </cell>
          <cell r="I30881">
            <v>6536272.3399999999</v>
          </cell>
          <cell r="J30881">
            <v>7083017.1200000001</v>
          </cell>
          <cell r="K30881">
            <v>3500</v>
          </cell>
          <cell r="L30881">
            <v>4515187.21</v>
          </cell>
          <cell r="M30881">
            <v>6536272.3399999999</v>
          </cell>
          <cell r="N30881">
            <v>7069517.1200000001</v>
          </cell>
          <cell r="O30881">
            <v>0</v>
          </cell>
          <cell r="P30881">
            <v>25960518.5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4000</v>
          </cell>
          <cell r="Y30881">
            <v>9500</v>
          </cell>
          <cell r="Z30881">
            <v>3500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0</v>
          </cell>
          <cell r="G31094">
            <v>161296000</v>
          </cell>
          <cell r="H31094">
            <v>82529660.090000004</v>
          </cell>
          <cell r="I31094">
            <v>187056.02000000002</v>
          </cell>
          <cell r="J31094">
            <v>48325854.649999991</v>
          </cell>
          <cell r="K31094">
            <v>32693</v>
          </cell>
          <cell r="L31094">
            <v>78122127.36999999</v>
          </cell>
          <cell r="M31094">
            <v>187056.02000000002</v>
          </cell>
          <cell r="N31094">
            <v>48238797.779999994</v>
          </cell>
          <cell r="O31094">
            <v>0</v>
          </cell>
          <cell r="P31094">
            <v>135354269.84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23596.03</v>
          </cell>
          <cell r="Y31094">
            <v>63460.84</v>
          </cell>
          <cell r="Z31094">
            <v>32693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72780638.219999999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4860357.05</v>
          </cell>
          <cell r="I31620">
            <v>4982510.0500000007</v>
          </cell>
          <cell r="J31620">
            <v>4997355.3899999997</v>
          </cell>
          <cell r="K31620">
            <v>1831052.6600000001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1561557.18</v>
          </cell>
          <cell r="U31620">
            <v>1716677.02</v>
          </cell>
          <cell r="V31620">
            <v>1704275.85</v>
          </cell>
          <cell r="W31620">
            <v>1755651.97</v>
          </cell>
          <cell r="X31620">
            <v>1636306.08</v>
          </cell>
          <cell r="Y31620">
            <v>1605397.3399999999</v>
          </cell>
          <cell r="Z31620">
            <v>1831052.6600000001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22738507.379999999</v>
          </cell>
          <cell r="I31733">
            <v>6701250.9399999995</v>
          </cell>
          <cell r="J31733">
            <v>7882140.2600000007</v>
          </cell>
          <cell r="K31733">
            <v>3231889.1100000003</v>
          </cell>
          <cell r="L31733">
            <v>2970631.6899999995</v>
          </cell>
          <cell r="M31733">
            <v>1049380.75</v>
          </cell>
          <cell r="N31733">
            <v>1459047.73</v>
          </cell>
          <cell r="O31733">
            <v>0</v>
          </cell>
          <cell r="P31733">
            <v>5693220.0800000001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2038601</v>
          </cell>
          <cell r="U31733">
            <v>24876.93</v>
          </cell>
          <cell r="V31733">
            <v>3588392.26</v>
          </cell>
          <cell r="W31733">
            <v>66019.540000000008</v>
          </cell>
          <cell r="X31733">
            <v>4277094.9000000004</v>
          </cell>
          <cell r="Y31733">
            <v>2079978.09</v>
          </cell>
          <cell r="Z31733">
            <v>3231889.1100000003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1.862645149230957E-9</v>
          </cell>
          <cell r="G31946">
            <v>53291000</v>
          </cell>
          <cell r="H31946">
            <v>0</v>
          </cell>
          <cell r="I31946">
            <v>0</v>
          </cell>
          <cell r="J31946">
            <v>1047365.27</v>
          </cell>
          <cell r="K31946">
            <v>0</v>
          </cell>
          <cell r="L31946">
            <v>0</v>
          </cell>
          <cell r="M31946">
            <v>0</v>
          </cell>
          <cell r="N31946">
            <v>1047365.27</v>
          </cell>
          <cell r="O31946">
            <v>0</v>
          </cell>
          <cell r="P31946">
            <v>2208300.96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1434547.5</v>
          </cell>
          <cell r="J32372">
            <v>790198.27999999991</v>
          </cell>
          <cell r="K32372">
            <v>500</v>
          </cell>
          <cell r="L32372">
            <v>565369.56000000006</v>
          </cell>
          <cell r="M32372">
            <v>1434547.5</v>
          </cell>
          <cell r="N32372">
            <v>789698.27999999991</v>
          </cell>
          <cell r="O32372">
            <v>0</v>
          </cell>
          <cell r="P32372">
            <v>3073578.59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500</v>
          </cell>
          <cell r="Z32372">
            <v>500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272647.64</v>
          </cell>
          <cell r="J32585">
            <v>325549.73</v>
          </cell>
          <cell r="K32585">
            <v>20000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20000</v>
          </cell>
          <cell r="V32585">
            <v>252647.64</v>
          </cell>
          <cell r="W32585">
            <v>14425</v>
          </cell>
          <cell r="X32585">
            <v>86277</v>
          </cell>
          <cell r="Y32585">
            <v>224847.73</v>
          </cell>
          <cell r="Z32585">
            <v>20000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426378.77</v>
          </cell>
          <cell r="J32798">
            <v>27259.78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165439.03</v>
          </cell>
          <cell r="U32798">
            <v>115985.74</v>
          </cell>
          <cell r="V32798">
            <v>144954</v>
          </cell>
          <cell r="W32798">
            <v>26260.78</v>
          </cell>
          <cell r="X32798">
            <v>999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103144.26000000001</v>
          </cell>
          <cell r="J33011">
            <v>277485.19</v>
          </cell>
          <cell r="K33011">
            <v>45518.53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19487.5</v>
          </cell>
          <cell r="U33011">
            <v>22113.13</v>
          </cell>
          <cell r="V33011">
            <v>61543.630000000012</v>
          </cell>
          <cell r="W33011">
            <v>166030.32999999999</v>
          </cell>
          <cell r="X33011">
            <v>63079.92</v>
          </cell>
          <cell r="Y33011">
            <v>48374.94</v>
          </cell>
          <cell r="Z33011">
            <v>45518.53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-135786.84999999998</v>
          </cell>
          <cell r="J33224">
            <v>30000</v>
          </cell>
          <cell r="K33224">
            <v>143669.81000000003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-1630.86</v>
          </cell>
          <cell r="U33224">
            <v>-134155.99</v>
          </cell>
          <cell r="V33224">
            <v>0</v>
          </cell>
          <cell r="W33224">
            <v>30000</v>
          </cell>
          <cell r="X33224">
            <v>0</v>
          </cell>
          <cell r="Y33224">
            <v>0</v>
          </cell>
          <cell r="Z33224">
            <v>143669.81000000003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392497.45</v>
          </cell>
          <cell r="J33437">
            <v>86397.540000000008</v>
          </cell>
          <cell r="K33437">
            <v>106000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28336.289999999994</v>
          </cell>
          <cell r="U33437">
            <v>358716.16000000003</v>
          </cell>
          <cell r="V33437">
            <v>5445</v>
          </cell>
          <cell r="W33437">
            <v>50000</v>
          </cell>
          <cell r="X33437">
            <v>16397.54</v>
          </cell>
          <cell r="Y33437">
            <v>20000</v>
          </cell>
          <cell r="Z33437">
            <v>106000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18983</v>
          </cell>
          <cell r="J33650">
            <v>198514.72</v>
          </cell>
          <cell r="K33650">
            <v>40000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19283</v>
          </cell>
          <cell r="V33650">
            <v>-300</v>
          </cell>
          <cell r="W33650">
            <v>0</v>
          </cell>
          <cell r="X33650">
            <v>175156.9</v>
          </cell>
          <cell r="Y33650">
            <v>23357.82</v>
          </cell>
          <cell r="Z33650">
            <v>40000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-5700.25</v>
          </cell>
          <cell r="J33863">
            <v>50726</v>
          </cell>
          <cell r="K33863">
            <v>12840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15900</v>
          </cell>
          <cell r="U33863">
            <v>24599.75</v>
          </cell>
          <cell r="V33863">
            <v>-46200</v>
          </cell>
          <cell r="W33863">
            <v>48926</v>
          </cell>
          <cell r="X33863">
            <v>1800</v>
          </cell>
          <cell r="Y33863">
            <v>0</v>
          </cell>
          <cell r="Z33863">
            <v>12840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298635.01</v>
          </cell>
          <cell r="J34076">
            <v>181980.31</v>
          </cell>
          <cell r="K34076">
            <v>49833.08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93798.07</v>
          </cell>
          <cell r="U34076">
            <v>143235.58000000002</v>
          </cell>
          <cell r="V34076">
            <v>61601.36</v>
          </cell>
          <cell r="W34076">
            <v>41507.089999999997</v>
          </cell>
          <cell r="X34076">
            <v>53455.32</v>
          </cell>
          <cell r="Y34076">
            <v>87017.9</v>
          </cell>
          <cell r="Z34076">
            <v>49833.08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219839.18</v>
          </cell>
          <cell r="J34289">
            <v>242604.16</v>
          </cell>
          <cell r="K34289">
            <v>27507.7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40261.360000000001</v>
          </cell>
          <cell r="U34289">
            <v>48441.46</v>
          </cell>
          <cell r="V34289">
            <v>131136.35999999999</v>
          </cell>
          <cell r="W34289">
            <v>105286.66</v>
          </cell>
          <cell r="X34289">
            <v>58575</v>
          </cell>
          <cell r="Y34289">
            <v>78742.5</v>
          </cell>
          <cell r="Z34289">
            <v>27507.7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394963.72</v>
          </cell>
          <cell r="J34502">
            <v>21863.449999999983</v>
          </cell>
          <cell r="K34502">
            <v>47529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148299</v>
          </cell>
          <cell r="U34502">
            <v>133617.32</v>
          </cell>
          <cell r="V34502">
            <v>113047.4</v>
          </cell>
          <cell r="W34502">
            <v>26702.5</v>
          </cell>
          <cell r="X34502">
            <v>-21339.050000000017</v>
          </cell>
          <cell r="Y34502">
            <v>16500</v>
          </cell>
          <cell r="Z34502">
            <v>47529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251832.16999999998</v>
          </cell>
          <cell r="J34715">
            <v>199025.61</v>
          </cell>
          <cell r="K34715">
            <v>15000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154381.26</v>
          </cell>
          <cell r="U34715">
            <v>16774.78</v>
          </cell>
          <cell r="V34715">
            <v>80676.13</v>
          </cell>
          <cell r="W34715">
            <v>70926.92</v>
          </cell>
          <cell r="X34715">
            <v>32080.61</v>
          </cell>
          <cell r="Y34715">
            <v>96018.08</v>
          </cell>
          <cell r="Z34715">
            <v>15000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38631.949999999997</v>
          </cell>
          <cell r="J34928">
            <v>311394</v>
          </cell>
          <cell r="K34928">
            <v>23500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29500</v>
          </cell>
          <cell r="U34928">
            <v>0</v>
          </cell>
          <cell r="V34928">
            <v>9131.9500000000007</v>
          </cell>
          <cell r="W34928">
            <v>142594</v>
          </cell>
          <cell r="X34928">
            <v>85750</v>
          </cell>
          <cell r="Y34928">
            <v>83050</v>
          </cell>
          <cell r="Z34928">
            <v>23500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293920</v>
          </cell>
          <cell r="J35141">
            <v>17820</v>
          </cell>
          <cell r="K35141">
            <v>10395.82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96100</v>
          </cell>
          <cell r="U35141">
            <v>3500</v>
          </cell>
          <cell r="V35141">
            <v>194320</v>
          </cell>
          <cell r="W35141">
            <v>14720</v>
          </cell>
          <cell r="X35141">
            <v>3100</v>
          </cell>
          <cell r="Y35141">
            <v>0</v>
          </cell>
          <cell r="Z35141">
            <v>10395.82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90130</v>
          </cell>
          <cell r="J35354">
            <v>191958</v>
          </cell>
          <cell r="K35354">
            <v>1062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1430</v>
          </cell>
          <cell r="U35354">
            <v>82400</v>
          </cell>
          <cell r="V35354">
            <v>6300</v>
          </cell>
          <cell r="W35354">
            <v>11058</v>
          </cell>
          <cell r="X35354">
            <v>900</v>
          </cell>
          <cell r="Y35354">
            <v>180000</v>
          </cell>
          <cell r="Z35354">
            <v>1062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96823.26</v>
          </cell>
          <cell r="I35567">
            <v>111384.37000000001</v>
          </cell>
          <cell r="J35567">
            <v>154732.95000000001</v>
          </cell>
          <cell r="K35567">
            <v>44553.880000000005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16787.5</v>
          </cell>
          <cell r="U35567">
            <v>61095.000000000015</v>
          </cell>
          <cell r="V35567">
            <v>33501.869999999995</v>
          </cell>
          <cell r="W35567">
            <v>51464.489999999991</v>
          </cell>
          <cell r="X35567">
            <v>47323.820000000007</v>
          </cell>
          <cell r="Y35567">
            <v>55944.640000000014</v>
          </cell>
          <cell r="Z35567">
            <v>44553.880000000005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255854.66</v>
          </cell>
          <cell r="J35780">
            <v>247010.45</v>
          </cell>
          <cell r="K35780">
            <v>247415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14871.61</v>
          </cell>
          <cell r="U35780">
            <v>15483.05</v>
          </cell>
          <cell r="V35780">
            <v>225500</v>
          </cell>
          <cell r="W35780">
            <v>4220</v>
          </cell>
          <cell r="X35780">
            <v>38174.46</v>
          </cell>
          <cell r="Y35780">
            <v>204615.99</v>
          </cell>
          <cell r="Z35780">
            <v>247415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3561985222.0800004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4.6566128730773926E-9</v>
          </cell>
          <cell r="G36419">
            <v>2056741000</v>
          </cell>
          <cell r="H36419">
            <v>288318811.16000003</v>
          </cell>
          <cell r="I36419">
            <v>755396130.91000009</v>
          </cell>
          <cell r="J36419">
            <v>564250099.47000003</v>
          </cell>
          <cell r="K36419">
            <v>2150.91</v>
          </cell>
          <cell r="L36419">
            <v>246028715.62</v>
          </cell>
          <cell r="M36419">
            <v>753531253.05000007</v>
          </cell>
          <cell r="N36419">
            <v>563868830.84000003</v>
          </cell>
          <cell r="O36419">
            <v>0</v>
          </cell>
          <cell r="P36419">
            <v>1688349760.9699998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353626.33999999997</v>
          </cell>
          <cell r="U36419">
            <v>1019172.73</v>
          </cell>
          <cell r="V36419">
            <v>492078.79000000004</v>
          </cell>
          <cell r="W36419">
            <v>192768.63</v>
          </cell>
          <cell r="X36419">
            <v>51000</v>
          </cell>
          <cell r="Y36419">
            <v>137500</v>
          </cell>
          <cell r="Z36419">
            <v>2150.91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47372000.000000007</v>
          </cell>
          <cell r="H36632">
            <v>23973996.310000002</v>
          </cell>
          <cell r="I36632">
            <v>7586576.7899999982</v>
          </cell>
          <cell r="J36632">
            <v>6441236.3200000012</v>
          </cell>
          <cell r="K36632">
            <v>1559646.7999999998</v>
          </cell>
          <cell r="L36632">
            <v>6451666.8100000005</v>
          </cell>
          <cell r="M36632">
            <v>6693835.3499999987</v>
          </cell>
          <cell r="N36632">
            <v>3333639.1900000009</v>
          </cell>
          <cell r="O36632">
            <v>0</v>
          </cell>
          <cell r="P36632">
            <v>16765399.559999999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720345.55</v>
          </cell>
          <cell r="U36632">
            <v>23091.51</v>
          </cell>
          <cell r="V36632">
            <v>149304.38</v>
          </cell>
          <cell r="W36632">
            <v>1077036.93</v>
          </cell>
          <cell r="X36632">
            <v>843306.25</v>
          </cell>
          <cell r="Y36632">
            <v>1187253.95</v>
          </cell>
          <cell r="Z36632">
            <v>1559646.7999999998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474784249.58999997</v>
          </cell>
          <cell r="J36845">
            <v>576772204.68000007</v>
          </cell>
          <cell r="K36845">
            <v>128900</v>
          </cell>
          <cell r="L36845">
            <v>93797330.140000001</v>
          </cell>
          <cell r="M36845">
            <v>273062053.95999998</v>
          </cell>
          <cell r="N36845">
            <v>489024032.43000001</v>
          </cell>
          <cell r="O36845">
            <v>0</v>
          </cell>
          <cell r="P36845">
            <v>853285683.1099999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45940870</v>
          </cell>
          <cell r="U36845">
            <v>91155728.129999995</v>
          </cell>
          <cell r="V36845">
            <v>64625597.5</v>
          </cell>
          <cell r="W36845">
            <v>56626700.75</v>
          </cell>
          <cell r="X36845">
            <v>27313770.5</v>
          </cell>
          <cell r="Y36845">
            <v>3807701</v>
          </cell>
          <cell r="Z36845">
            <v>128900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254055955.65000001</v>
          </cell>
          <cell r="J37271">
            <v>268043742.92000002</v>
          </cell>
          <cell r="K37271">
            <v>60352.600000000006</v>
          </cell>
          <cell r="L37271">
            <v>75607251.460000008</v>
          </cell>
          <cell r="M37271">
            <v>254052765.65000001</v>
          </cell>
          <cell r="N37271">
            <v>267963968.93000001</v>
          </cell>
          <cell r="O37271">
            <v>0</v>
          </cell>
          <cell r="P37271">
            <v>622180174.16000009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3190</v>
          </cell>
          <cell r="W37271">
            <v>0</v>
          </cell>
          <cell r="X37271">
            <v>33699.449999999997</v>
          </cell>
          <cell r="Y37271">
            <v>46074.54</v>
          </cell>
          <cell r="Z37271">
            <v>60352.600000000006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-1.8189894035458565E-11</v>
          </cell>
          <cell r="G37800">
            <v>22328000</v>
          </cell>
          <cell r="H37800">
            <v>6109674.0999999996</v>
          </cell>
          <cell r="I37800">
            <v>5911376.5100000007</v>
          </cell>
          <cell r="J37800">
            <v>4649241.6599999992</v>
          </cell>
          <cell r="K37800">
            <v>1622835.9299999997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1487549.63</v>
          </cell>
          <cell r="U37800">
            <v>2807840.25</v>
          </cell>
          <cell r="V37800">
            <v>1615986.63</v>
          </cell>
          <cell r="W37800">
            <v>1423527.13</v>
          </cell>
          <cell r="X37800">
            <v>1601672.25</v>
          </cell>
          <cell r="Y37800">
            <v>1624042.2799999998</v>
          </cell>
          <cell r="Z37800">
            <v>1622835.9299999997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2842631.04</v>
          </cell>
          <cell r="J37913">
            <v>3181354.6</v>
          </cell>
          <cell r="K37913">
            <v>593381.25</v>
          </cell>
          <cell r="L37913">
            <v>1875592.83</v>
          </cell>
          <cell r="M37913">
            <v>2513660.38</v>
          </cell>
          <cell r="N37913">
            <v>3047401.0500000003</v>
          </cell>
          <cell r="O37913">
            <v>0</v>
          </cell>
          <cell r="P37913">
            <v>8532202.1500000004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127441.12</v>
          </cell>
          <cell r="U37913">
            <v>51104.39</v>
          </cell>
          <cell r="V37913">
            <v>150425.15</v>
          </cell>
          <cell r="W37913">
            <v>18863.400000000001</v>
          </cell>
          <cell r="X37913">
            <v>10590.15</v>
          </cell>
          <cell r="Y37913">
            <v>104500</v>
          </cell>
          <cell r="Z37913">
            <v>593381.25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314493.96000000002</v>
          </cell>
          <cell r="J37952">
            <v>460321.27</v>
          </cell>
          <cell r="K37952">
            <v>177517.22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155232.48000000001</v>
          </cell>
          <cell r="V37952">
            <v>159261.48000000001</v>
          </cell>
          <cell r="W37952">
            <v>155232.48000000001</v>
          </cell>
          <cell r="X37952">
            <v>305088.78999999998</v>
          </cell>
          <cell r="Y37952">
            <v>0</v>
          </cell>
          <cell r="Z37952">
            <v>177517.22</v>
          </cell>
          <cell r="AA37952">
            <v>0</v>
          </cell>
          <cell r="AB37952">
            <v>0</v>
          </cell>
        </row>
        <row r="37954">
          <cell r="AC37954">
            <v>46975348.839999996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1.8917489796876907E-10</v>
          </cell>
          <cell r="G38655">
            <v>92406000</v>
          </cell>
          <cell r="H38655">
            <v>17241891.020000003</v>
          </cell>
          <cell r="I38655">
            <v>23535477.709999997</v>
          </cell>
          <cell r="J38655">
            <v>16936908.609999999</v>
          </cell>
          <cell r="K38655">
            <v>6424169.2699999996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5766790.4199999999</v>
          </cell>
          <cell r="U38655">
            <v>10326321.82</v>
          </cell>
          <cell r="V38655">
            <v>7442365.4700000007</v>
          </cell>
          <cell r="W38655">
            <v>5920314.9400000004</v>
          </cell>
          <cell r="X38655">
            <v>5259797.4499999993</v>
          </cell>
          <cell r="Y38655">
            <v>5756796.2199999997</v>
          </cell>
          <cell r="Z38655">
            <v>6424169.2699999996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683191.32000000007</v>
          </cell>
          <cell r="J38768">
            <v>561684.12</v>
          </cell>
          <cell r="K38768">
            <v>-683043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419926.12</v>
          </cell>
          <cell r="U38768">
            <v>164389</v>
          </cell>
          <cell r="V38768">
            <v>98876.2</v>
          </cell>
          <cell r="W38768">
            <v>395192.12</v>
          </cell>
          <cell r="X38768">
            <v>144642</v>
          </cell>
          <cell r="Y38768">
            <v>21850</v>
          </cell>
          <cell r="Z38768">
            <v>-683043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1774452.72</v>
          </cell>
          <cell r="J38807">
            <v>1731714.3599999999</v>
          </cell>
          <cell r="K38807">
            <v>575501.81000000006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591798</v>
          </cell>
          <cell r="U38807">
            <v>591798</v>
          </cell>
          <cell r="V38807">
            <v>590856.72</v>
          </cell>
          <cell r="W38807">
            <v>583514.76</v>
          </cell>
          <cell r="X38807">
            <v>578151.48</v>
          </cell>
          <cell r="Y38807">
            <v>570048.12</v>
          </cell>
          <cell r="Z38807">
            <v>575501.81000000006</v>
          </cell>
          <cell r="AA38807">
            <v>0</v>
          </cell>
          <cell r="AB38807">
            <v>0</v>
          </cell>
        </row>
        <row r="38868">
          <cell r="E38868">
            <v>51409000</v>
          </cell>
          <cell r="F38868">
            <v>0</v>
          </cell>
          <cell r="G38868">
            <v>51409000</v>
          </cell>
          <cell r="H38868">
            <v>11140887.43</v>
          </cell>
          <cell r="I38868">
            <v>13632219.32</v>
          </cell>
          <cell r="J38868">
            <v>14790995.130000001</v>
          </cell>
          <cell r="K38868">
            <v>3943648.1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3510998.79</v>
          </cell>
          <cell r="U38868">
            <v>6557111.5999999996</v>
          </cell>
          <cell r="V38868">
            <v>3564108.93</v>
          </cell>
          <cell r="W38868">
            <v>7317790.6499999994</v>
          </cell>
          <cell r="X38868">
            <v>3851166.87</v>
          </cell>
          <cell r="Y38868">
            <v>3622037.61</v>
          </cell>
          <cell r="Z38868">
            <v>3943648.1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1585437.19</v>
          </cell>
          <cell r="I38981">
            <v>2168344.6399999997</v>
          </cell>
          <cell r="J38981">
            <v>717637.85</v>
          </cell>
          <cell r="K38981">
            <v>-17386.479999999996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444776.04000000004</v>
          </cell>
          <cell r="U38981">
            <v>340666.94</v>
          </cell>
          <cell r="V38981">
            <v>1382901.6599999997</v>
          </cell>
          <cell r="W38981">
            <v>0</v>
          </cell>
          <cell r="X38981">
            <v>577248.78</v>
          </cell>
          <cell r="Y38981">
            <v>140389.07</v>
          </cell>
          <cell r="Z38981">
            <v>-17386.479999999996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1115894.53</v>
          </cell>
          <cell r="J39020">
            <v>1137264.48</v>
          </cell>
          <cell r="K39020">
            <v>381909.98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373342.73</v>
          </cell>
          <cell r="U39020">
            <v>380641.32</v>
          </cell>
          <cell r="V39020">
            <v>361910.48</v>
          </cell>
          <cell r="W39020">
            <v>0</v>
          </cell>
          <cell r="X39020">
            <v>773472.77999999991</v>
          </cell>
          <cell r="Y39020">
            <v>363791.7</v>
          </cell>
          <cell r="Z39020">
            <v>381909.98</v>
          </cell>
          <cell r="AA39020">
            <v>0</v>
          </cell>
          <cell r="AB39020">
            <v>0</v>
          </cell>
        </row>
        <row r="39081">
          <cell r="E39081">
            <v>44826000</v>
          </cell>
          <cell r="F39081">
            <v>0</v>
          </cell>
          <cell r="G39081">
            <v>44826000</v>
          </cell>
          <cell r="H39081">
            <v>10136806.529999999</v>
          </cell>
          <cell r="I39081">
            <v>14291934.52</v>
          </cell>
          <cell r="J39081">
            <v>10864663.510000002</v>
          </cell>
          <cell r="K39081">
            <v>3588601.43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3247886.3000000003</v>
          </cell>
          <cell r="U39081">
            <v>6115090.6400000006</v>
          </cell>
          <cell r="V39081">
            <v>4928957.5799999991</v>
          </cell>
          <cell r="W39081">
            <v>3669544.22</v>
          </cell>
          <cell r="X39081">
            <v>3566441.88</v>
          </cell>
          <cell r="Y39081">
            <v>3628677.41</v>
          </cell>
          <cell r="Z39081">
            <v>3588601.43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2008653.07</v>
          </cell>
          <cell r="J39194">
            <v>1172002.72</v>
          </cell>
          <cell r="K39194">
            <v>195434.49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587355.02</v>
          </cell>
          <cell r="U39194">
            <v>290599.59000000003</v>
          </cell>
          <cell r="V39194">
            <v>1130698.46</v>
          </cell>
          <cell r="W39194">
            <v>463269.85</v>
          </cell>
          <cell r="X39194">
            <v>541527.26</v>
          </cell>
          <cell r="Y39194">
            <v>167205.61000000002</v>
          </cell>
          <cell r="Z39194">
            <v>195434.49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1064068.94</v>
          </cell>
          <cell r="J39233">
            <v>742009.78</v>
          </cell>
          <cell r="K39233">
            <v>742255.33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347227.88</v>
          </cell>
          <cell r="U39233">
            <v>354682.92000000004</v>
          </cell>
          <cell r="V39233">
            <v>362158.14</v>
          </cell>
          <cell r="W39233">
            <v>0</v>
          </cell>
          <cell r="X39233">
            <v>365343.02</v>
          </cell>
          <cell r="Y39233">
            <v>376666.76</v>
          </cell>
          <cell r="Z39233">
            <v>742255.33</v>
          </cell>
          <cell r="AA39233">
            <v>0</v>
          </cell>
          <cell r="AB39233">
            <v>0</v>
          </cell>
        </row>
        <row r="39294">
          <cell r="E39294">
            <v>46707000</v>
          </cell>
          <cell r="F39294">
            <v>0</v>
          </cell>
          <cell r="G39294">
            <v>46707000</v>
          </cell>
          <cell r="H39294">
            <v>11330791.449999999</v>
          </cell>
          <cell r="I39294">
            <v>14709246.999999998</v>
          </cell>
          <cell r="J39294">
            <v>11901646.690000001</v>
          </cell>
          <cell r="K39294">
            <v>2558124.9999999977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3388047.6399999997</v>
          </cell>
          <cell r="U39294">
            <v>6465284.9199999999</v>
          </cell>
          <cell r="V39294">
            <v>4855914.4400000004</v>
          </cell>
          <cell r="W39294">
            <v>3548964.9700000007</v>
          </cell>
          <cell r="X39294">
            <v>3492039.81</v>
          </cell>
          <cell r="Y39294">
            <v>4860641.9100000011</v>
          </cell>
          <cell r="Z39294">
            <v>2558124.9999999977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1369087.95</v>
          </cell>
          <cell r="I39407">
            <v>1088365.55</v>
          </cell>
          <cell r="J39407">
            <v>2926835.7800000003</v>
          </cell>
          <cell r="K39407">
            <v>317794.44000000006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346313.91000000003</v>
          </cell>
          <cell r="U39407">
            <v>-48472.880000000005</v>
          </cell>
          <cell r="V39407">
            <v>790524.52</v>
          </cell>
          <cell r="W39407">
            <v>1617829.93</v>
          </cell>
          <cell r="X39407">
            <v>827255.89999999991</v>
          </cell>
          <cell r="Y39407">
            <v>481749.95</v>
          </cell>
          <cell r="Z39407">
            <v>317794.44000000006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1082975.1599999999</v>
          </cell>
          <cell r="J39446">
            <v>1072263.72</v>
          </cell>
          <cell r="K39446">
            <v>362327.16000000003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363633.48</v>
          </cell>
          <cell r="U39446">
            <v>363819.24</v>
          </cell>
          <cell r="V39446">
            <v>355522.44</v>
          </cell>
          <cell r="W39446">
            <v>358387.68</v>
          </cell>
          <cell r="X39446">
            <v>358387.68</v>
          </cell>
          <cell r="Y39446">
            <v>355488.36</v>
          </cell>
          <cell r="Z39446">
            <v>362327.16000000003</v>
          </cell>
          <cell r="AA39446">
            <v>0</v>
          </cell>
          <cell r="AB39446">
            <v>0</v>
          </cell>
        </row>
        <row r="39507">
          <cell r="E39507">
            <v>65261000</v>
          </cell>
          <cell r="F39507">
            <v>2.3283064365386963E-10</v>
          </cell>
          <cell r="G39507">
            <v>65261000.000000007</v>
          </cell>
          <cell r="H39507">
            <v>13696680.27</v>
          </cell>
          <cell r="I39507">
            <v>16993150.410000004</v>
          </cell>
          <cell r="J39507">
            <v>15693774.810000004</v>
          </cell>
          <cell r="K39507">
            <v>4738764.1200000048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4320714.03</v>
          </cell>
          <cell r="U39507">
            <v>8286641.8300000075</v>
          </cell>
          <cell r="V39507">
            <v>4385794.5500000007</v>
          </cell>
          <cell r="W39507">
            <v>4723130.66</v>
          </cell>
          <cell r="X39507">
            <v>5446362.9399999985</v>
          </cell>
          <cell r="Y39507">
            <v>5524281.2100000046</v>
          </cell>
          <cell r="Z39507">
            <v>4738764.1200000048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642792.89</v>
          </cell>
          <cell r="I39620">
            <v>2041412.7100000002</v>
          </cell>
          <cell r="J39620">
            <v>2182449.89</v>
          </cell>
          <cell r="K39620">
            <v>527872.91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76867.929999999993</v>
          </cell>
          <cell r="U39620">
            <v>1765186.98</v>
          </cell>
          <cell r="V39620">
            <v>199357.80000000002</v>
          </cell>
          <cell r="W39620">
            <v>1043764.02</v>
          </cell>
          <cell r="X39620">
            <v>535033.87000000011</v>
          </cell>
          <cell r="Y39620">
            <v>603652</v>
          </cell>
          <cell r="Z39620">
            <v>527872.91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1373282.4100000004</v>
          </cell>
          <cell r="J39659">
            <v>1411403.24</v>
          </cell>
          <cell r="K39659">
            <v>469083.48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460481.46</v>
          </cell>
          <cell r="U39659">
            <v>457512.55</v>
          </cell>
          <cell r="V39659">
            <v>455288.40000000037</v>
          </cell>
          <cell r="W39659">
            <v>458420.64999999997</v>
          </cell>
          <cell r="X39659">
            <v>474894.37</v>
          </cell>
          <cell r="Y39659">
            <v>478088.22</v>
          </cell>
          <cell r="Z39659">
            <v>469083.48</v>
          </cell>
          <cell r="AA39659">
            <v>0</v>
          </cell>
          <cell r="AB39659">
            <v>0</v>
          </cell>
        </row>
        <row r="39720">
          <cell r="E39720">
            <v>55893000</v>
          </cell>
          <cell r="F39720">
            <v>1.1641532182693481E-10</v>
          </cell>
          <cell r="G39720">
            <v>55893000</v>
          </cell>
          <cell r="H39720">
            <v>12344606.93</v>
          </cell>
          <cell r="I39720">
            <v>14777390.529999999</v>
          </cell>
          <cell r="J39720">
            <v>13159337.869999999</v>
          </cell>
          <cell r="K39720">
            <v>3999054.2200000007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3712173.3000000003</v>
          </cell>
          <cell r="U39720">
            <v>5920606.5700000003</v>
          </cell>
          <cell r="V39720">
            <v>5144610.66</v>
          </cell>
          <cell r="W39720">
            <v>4559216.21</v>
          </cell>
          <cell r="X39720">
            <v>3726423.96</v>
          </cell>
          <cell r="Y39720">
            <v>4873697.6999999983</v>
          </cell>
          <cell r="Z39720">
            <v>3999054.2200000007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974396.56</v>
          </cell>
          <cell r="I39833">
            <v>888655.09999999986</v>
          </cell>
          <cell r="J39833">
            <v>423953.41</v>
          </cell>
          <cell r="K39833">
            <v>95374.76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44237.43</v>
          </cell>
          <cell r="U39833">
            <v>214885.24</v>
          </cell>
          <cell r="V39833">
            <v>629532.42999999993</v>
          </cell>
          <cell r="W39833">
            <v>261401.49000000002</v>
          </cell>
          <cell r="X39833">
            <v>140890</v>
          </cell>
          <cell r="Y39833">
            <v>21661.919999999998</v>
          </cell>
          <cell r="Z39833">
            <v>95374.76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1207175.8799999999</v>
          </cell>
          <cell r="J39872">
            <v>1276243.28</v>
          </cell>
          <cell r="K39872">
            <v>412475.28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409080.6</v>
          </cell>
          <cell r="U39872">
            <v>405042.24</v>
          </cell>
          <cell r="V39872">
            <v>393053.04</v>
          </cell>
          <cell r="W39872">
            <v>442253.10000000003</v>
          </cell>
          <cell r="X39872">
            <v>3110.4</v>
          </cell>
          <cell r="Y39872">
            <v>830879.78</v>
          </cell>
          <cell r="Z39872">
            <v>412475.28</v>
          </cell>
          <cell r="AA39872">
            <v>0</v>
          </cell>
          <cell r="AB39872">
            <v>0</v>
          </cell>
        </row>
        <row r="39933">
          <cell r="E39933">
            <v>50884000</v>
          </cell>
          <cell r="F39933">
            <v>-2.0372681319713593E-10</v>
          </cell>
          <cell r="G39933">
            <v>50884000</v>
          </cell>
          <cell r="H39933">
            <v>9846397.0299999993</v>
          </cell>
          <cell r="I39933">
            <v>14310638.390000002</v>
          </cell>
          <cell r="J39933">
            <v>10237753.129999999</v>
          </cell>
          <cell r="K39933">
            <v>3557910.87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3568325.49</v>
          </cell>
          <cell r="U39933">
            <v>7045449.9199999999</v>
          </cell>
          <cell r="V39933">
            <v>3696862.98</v>
          </cell>
          <cell r="W39933">
            <v>3416888.36</v>
          </cell>
          <cell r="X39933">
            <v>3367755.2799999993</v>
          </cell>
          <cell r="Y39933">
            <v>3453109.4899999993</v>
          </cell>
          <cell r="Z39933">
            <v>3557910.87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1105750.25</v>
          </cell>
          <cell r="I40046">
            <v>-51433.520000000004</v>
          </cell>
          <cell r="J40046">
            <v>1618519.49</v>
          </cell>
          <cell r="K40046">
            <v>646514.49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21289</v>
          </cell>
          <cell r="U40046">
            <v>20300</v>
          </cell>
          <cell r="V40046">
            <v>-93022.52</v>
          </cell>
          <cell r="W40046">
            <v>618729.72</v>
          </cell>
          <cell r="X40046">
            <v>417373.55</v>
          </cell>
          <cell r="Y40046">
            <v>582416.22</v>
          </cell>
          <cell r="Z40046">
            <v>646514.49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1404611.05</v>
          </cell>
          <cell r="J40085">
            <v>1016910.64</v>
          </cell>
          <cell r="K40085">
            <v>340733.29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705985.12</v>
          </cell>
          <cell r="U40085">
            <v>336211.95</v>
          </cell>
          <cell r="V40085">
            <v>362413.98</v>
          </cell>
          <cell r="W40085">
            <v>345108.15</v>
          </cell>
          <cell r="X40085">
            <v>341203.64</v>
          </cell>
          <cell r="Y40085">
            <v>330598.84999999998</v>
          </cell>
          <cell r="Z40085">
            <v>340733.29</v>
          </cell>
          <cell r="AA40085">
            <v>0</v>
          </cell>
          <cell r="AB40085">
            <v>0</v>
          </cell>
        </row>
        <row r="40146">
          <cell r="E40146">
            <v>53612000</v>
          </cell>
          <cell r="F40146">
            <v>2.3283064365386963E-10</v>
          </cell>
          <cell r="G40146">
            <v>53612000</v>
          </cell>
          <cell r="H40146">
            <v>23189285.800000001</v>
          </cell>
          <cell r="I40146">
            <v>3543487.66</v>
          </cell>
          <cell r="J40146">
            <v>11860419.41</v>
          </cell>
          <cell r="K40146">
            <v>3703344.92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114566.95999999999</v>
          </cell>
          <cell r="U40146">
            <v>3275404.08</v>
          </cell>
          <cell r="V40146">
            <v>153516.62</v>
          </cell>
          <cell r="W40146">
            <v>3445754.74</v>
          </cell>
          <cell r="X40146">
            <v>4844311.16</v>
          </cell>
          <cell r="Y40146">
            <v>3570353.5100000002</v>
          </cell>
          <cell r="Z40146">
            <v>3703344.92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664653.23</v>
          </cell>
          <cell r="I40259">
            <v>559352.53</v>
          </cell>
          <cell r="J40259">
            <v>1344633.44</v>
          </cell>
          <cell r="K40259">
            <v>428890.49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-73039.459999999992</v>
          </cell>
          <cell r="U40259">
            <v>330871.66000000003</v>
          </cell>
          <cell r="V40259">
            <v>301520.33</v>
          </cell>
          <cell r="W40259">
            <v>428948.64</v>
          </cell>
          <cell r="X40259">
            <v>448050.66000000003</v>
          </cell>
          <cell r="Y40259">
            <v>467634.14</v>
          </cell>
          <cell r="Z40259">
            <v>428890.49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1229032.6099999999</v>
          </cell>
          <cell r="J40298">
            <v>1118413.3900000001</v>
          </cell>
          <cell r="K40298">
            <v>406059.76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389157.6</v>
          </cell>
          <cell r="U40298">
            <v>412510.03</v>
          </cell>
          <cell r="V40298">
            <v>427364.98</v>
          </cell>
          <cell r="W40298">
            <v>340315.21</v>
          </cell>
          <cell r="X40298">
            <v>396916.34</v>
          </cell>
          <cell r="Y40298">
            <v>381181.84</v>
          </cell>
          <cell r="Z40298">
            <v>406059.76</v>
          </cell>
          <cell r="AA40298">
            <v>0</v>
          </cell>
          <cell r="AB40298">
            <v>0</v>
          </cell>
        </row>
        <row r="40359">
          <cell r="E40359">
            <v>55297000</v>
          </cell>
          <cell r="F40359">
            <v>0</v>
          </cell>
          <cell r="G40359">
            <v>55297000</v>
          </cell>
          <cell r="H40359">
            <v>12733991.109999999</v>
          </cell>
          <cell r="I40359">
            <v>15200154.43</v>
          </cell>
          <cell r="J40359">
            <v>14147977.429999998</v>
          </cell>
          <cell r="K40359">
            <v>4564659.6900000004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3889225.96</v>
          </cell>
          <cell r="U40359">
            <v>7277213.6600000001</v>
          </cell>
          <cell r="V40359">
            <v>4033714.8100000005</v>
          </cell>
          <cell r="W40359">
            <v>4492444.76</v>
          </cell>
          <cell r="X40359">
            <v>5297050.16</v>
          </cell>
          <cell r="Y40359">
            <v>4358482.51</v>
          </cell>
          <cell r="Z40359">
            <v>4564659.6900000004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1334981.6200000001</v>
          </cell>
          <cell r="I40472">
            <v>1755165.9500000002</v>
          </cell>
          <cell r="J40472">
            <v>523376.93000000005</v>
          </cell>
          <cell r="K40472">
            <v>470357.7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207012.84</v>
          </cell>
          <cell r="U40472">
            <v>534069.90999999992</v>
          </cell>
          <cell r="V40472">
            <v>1014083.2</v>
          </cell>
          <cell r="W40472">
            <v>55564</v>
          </cell>
          <cell r="X40472">
            <v>201760.68</v>
          </cell>
          <cell r="Y40472">
            <v>266052.25</v>
          </cell>
          <cell r="Z40472">
            <v>470357.7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1293875.24</v>
          </cell>
          <cell r="J40511">
            <v>1299449.44</v>
          </cell>
          <cell r="K40511">
            <v>465998.85000000003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423573.33</v>
          </cell>
          <cell r="U40511">
            <v>430231.63</v>
          </cell>
          <cell r="V40511">
            <v>440070.27999999997</v>
          </cell>
          <cell r="W40511">
            <v>417891.66</v>
          </cell>
          <cell r="X40511">
            <v>425964.14</v>
          </cell>
          <cell r="Y40511">
            <v>455593.63999999996</v>
          </cell>
          <cell r="Z40511">
            <v>465998.85000000003</v>
          </cell>
          <cell r="AA40511">
            <v>0</v>
          </cell>
          <cell r="AB40511">
            <v>0</v>
          </cell>
        </row>
        <row r="40572">
          <cell r="E40572">
            <v>57579000</v>
          </cell>
          <cell r="F40572">
            <v>0</v>
          </cell>
          <cell r="G40572">
            <v>57579000</v>
          </cell>
          <cell r="H40572">
            <v>12751326.050000001</v>
          </cell>
          <cell r="I40572">
            <v>16409191.649999999</v>
          </cell>
          <cell r="J40572">
            <v>16087264.479999997</v>
          </cell>
          <cell r="K40572">
            <v>4199014.99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3669339.7000000007</v>
          </cell>
          <cell r="U40572">
            <v>6890715.6299999971</v>
          </cell>
          <cell r="V40572">
            <v>5849136.3200000022</v>
          </cell>
          <cell r="W40572">
            <v>3667861.22</v>
          </cell>
          <cell r="X40572">
            <v>2175826.4999999981</v>
          </cell>
          <cell r="Y40572">
            <v>10243576.76</v>
          </cell>
          <cell r="Z40572">
            <v>4199014.99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4902447.04</v>
          </cell>
          <cell r="I40685">
            <v>681131.50999999978</v>
          </cell>
          <cell r="J40685">
            <v>218238.71000000017</v>
          </cell>
          <cell r="K40685">
            <v>28798.9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92083.009999999893</v>
          </cell>
          <cell r="U40685">
            <v>337248.38</v>
          </cell>
          <cell r="V40685">
            <v>251800.11999999997</v>
          </cell>
          <cell r="W40685">
            <v>141980.25</v>
          </cell>
          <cell r="X40685">
            <v>-50932.519999999851</v>
          </cell>
          <cell r="Y40685">
            <v>127190.98</v>
          </cell>
          <cell r="Z40685">
            <v>28798.9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1158964.0299999998</v>
          </cell>
          <cell r="J40724">
            <v>1206932.120000001</v>
          </cell>
          <cell r="K40724">
            <v>386405.74999999953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396954.48</v>
          </cell>
          <cell r="U40724">
            <v>379131.56999999983</v>
          </cell>
          <cell r="V40724">
            <v>382877.98</v>
          </cell>
          <cell r="W40724">
            <v>372349.11000000034</v>
          </cell>
          <cell r="X40724">
            <v>426579.67000000039</v>
          </cell>
          <cell r="Y40724">
            <v>408003.34000000032</v>
          </cell>
          <cell r="Z40724">
            <v>386405.74999999953</v>
          </cell>
          <cell r="AA40724">
            <v>0</v>
          </cell>
          <cell r="AB40724">
            <v>0</v>
          </cell>
        </row>
        <row r="40785">
          <cell r="E40785">
            <v>45825000</v>
          </cell>
          <cell r="F40785">
            <v>-1.0186340659856796E-10</v>
          </cell>
          <cell r="G40785">
            <v>45825000.000000007</v>
          </cell>
          <cell r="H40785">
            <v>9644914.2400000002</v>
          </cell>
          <cell r="I40785">
            <v>12019412.48</v>
          </cell>
          <cell r="J40785">
            <v>9565443.0299999993</v>
          </cell>
          <cell r="K40785">
            <v>3311163.48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3054490.3099999996</v>
          </cell>
          <cell r="U40785">
            <v>5797142.3200000003</v>
          </cell>
          <cell r="V40785">
            <v>3167779.85</v>
          </cell>
          <cell r="W40785">
            <v>3240964.3799999994</v>
          </cell>
          <cell r="X40785">
            <v>3106094.51</v>
          </cell>
          <cell r="Y40785">
            <v>3218384.1400000006</v>
          </cell>
          <cell r="Z40785">
            <v>3311163.48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4083987.15</v>
          </cell>
          <cell r="I40898">
            <v>595780.74</v>
          </cell>
          <cell r="J40898">
            <v>1498358.67</v>
          </cell>
          <cell r="K40898">
            <v>73098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165572.44</v>
          </cell>
          <cell r="U40898">
            <v>149336.29999999999</v>
          </cell>
          <cell r="V40898">
            <v>280872</v>
          </cell>
          <cell r="W40898">
            <v>1030611.82</v>
          </cell>
          <cell r="X40898">
            <v>125297.59999999999</v>
          </cell>
          <cell r="Y40898">
            <v>342449.25</v>
          </cell>
          <cell r="Z40898">
            <v>73098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1015092.8500000001</v>
          </cell>
          <cell r="J40937">
            <v>1008816.7899999999</v>
          </cell>
          <cell r="K40937">
            <v>355682.81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335476.71999999997</v>
          </cell>
          <cell r="U40937">
            <v>338641.79</v>
          </cell>
          <cell r="V40937">
            <v>340974.34</v>
          </cell>
          <cell r="W40937">
            <v>332014.27</v>
          </cell>
          <cell r="X40937">
            <v>328174.68</v>
          </cell>
          <cell r="Y40937">
            <v>348627.83999999997</v>
          </cell>
          <cell r="Z40937">
            <v>355682.81</v>
          </cell>
          <cell r="AA40937">
            <v>0</v>
          </cell>
          <cell r="AB40937">
            <v>0</v>
          </cell>
        </row>
        <row r="40998">
          <cell r="E40998">
            <v>61492000</v>
          </cell>
          <cell r="F40998">
            <v>0</v>
          </cell>
          <cell r="G40998">
            <v>61492000</v>
          </cell>
          <cell r="H40998">
            <v>10652186.979999999</v>
          </cell>
          <cell r="I40998">
            <v>16476105.759999998</v>
          </cell>
          <cell r="J40998">
            <v>16683254.43</v>
          </cell>
          <cell r="K40998">
            <v>4134632.91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3751559.59</v>
          </cell>
          <cell r="U40998">
            <v>9037335.0800000001</v>
          </cell>
          <cell r="V40998">
            <v>3687211.09</v>
          </cell>
          <cell r="W40998">
            <v>8478149.0399999991</v>
          </cell>
          <cell r="X40998">
            <v>153280.29</v>
          </cell>
          <cell r="Y40998">
            <v>8051825.1000000006</v>
          </cell>
          <cell r="Z40998">
            <v>4134632.91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4100843.66</v>
          </cell>
          <cell r="I41111">
            <v>2791810.41</v>
          </cell>
          <cell r="J41111">
            <v>1117882.55</v>
          </cell>
          <cell r="K41111">
            <v>207535.75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1295551.9900000002</v>
          </cell>
          <cell r="U41111">
            <v>798476.22</v>
          </cell>
          <cell r="V41111">
            <v>697782.2</v>
          </cell>
          <cell r="W41111">
            <v>760841.66999999993</v>
          </cell>
          <cell r="X41111">
            <v>514674.0199999999</v>
          </cell>
          <cell r="Y41111">
            <v>-157633.14000000001</v>
          </cell>
          <cell r="Z41111">
            <v>207535.75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1226575.96</v>
          </cell>
          <cell r="J41150">
            <v>1316307.72</v>
          </cell>
          <cell r="K41150">
            <v>431555.76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809328.88</v>
          </cell>
          <cell r="V41150">
            <v>417247.08</v>
          </cell>
          <cell r="W41150">
            <v>422192.52</v>
          </cell>
          <cell r="X41150">
            <v>422933.52</v>
          </cell>
          <cell r="Y41150">
            <v>471181.68</v>
          </cell>
          <cell r="Z41150">
            <v>431555.76</v>
          </cell>
          <cell r="AA41150">
            <v>0</v>
          </cell>
          <cell r="AB41150">
            <v>0</v>
          </cell>
        </row>
        <row r="41211">
          <cell r="E41211">
            <v>55816000</v>
          </cell>
          <cell r="F41211">
            <v>1.1641532182693481E-10</v>
          </cell>
          <cell r="G41211">
            <v>55816000</v>
          </cell>
          <cell r="H41211">
            <v>11907752.02</v>
          </cell>
          <cell r="I41211">
            <v>16847570.400000002</v>
          </cell>
          <cell r="J41211">
            <v>13250903.52</v>
          </cell>
          <cell r="K41211">
            <v>4302287.51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5025310.7300000004</v>
          </cell>
          <cell r="U41211">
            <v>8725656.1000000015</v>
          </cell>
          <cell r="V41211">
            <v>3096603.5700000003</v>
          </cell>
          <cell r="W41211">
            <v>5067311.82</v>
          </cell>
          <cell r="X41211">
            <v>4120635.7</v>
          </cell>
          <cell r="Y41211">
            <v>4062955.9999999995</v>
          </cell>
          <cell r="Z41211">
            <v>4302287.51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1105198.6600000001</v>
          </cell>
          <cell r="I41324">
            <v>695600.51</v>
          </cell>
          <cell r="J41324">
            <v>1944133.25</v>
          </cell>
          <cell r="K41324">
            <v>241601.17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310784.06999999995</v>
          </cell>
          <cell r="U41324">
            <v>150152.32000000001</v>
          </cell>
          <cell r="V41324">
            <v>234664.12</v>
          </cell>
          <cell r="W41324">
            <v>383015.30000000005</v>
          </cell>
          <cell r="X41324">
            <v>222158.91</v>
          </cell>
          <cell r="Y41324">
            <v>1338959.04</v>
          </cell>
          <cell r="Z41324">
            <v>241601.17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1193625.9100000001</v>
          </cell>
          <cell r="J41363">
            <v>1159873.6499999999</v>
          </cell>
          <cell r="K41363">
            <v>381382.44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384523.65</v>
          </cell>
          <cell r="U41363">
            <v>400972.68</v>
          </cell>
          <cell r="V41363">
            <v>408129.57999999996</v>
          </cell>
          <cell r="W41363">
            <v>391863.12</v>
          </cell>
          <cell r="X41363">
            <v>0</v>
          </cell>
          <cell r="Y41363">
            <v>768010.53</v>
          </cell>
          <cell r="Z41363">
            <v>381382.44</v>
          </cell>
          <cell r="AA41363">
            <v>0</v>
          </cell>
          <cell r="AB41363">
            <v>0</v>
          </cell>
        </row>
        <row r="41424">
          <cell r="E41424">
            <v>54418000</v>
          </cell>
          <cell r="F41424">
            <v>-3.3469405025243759E-10</v>
          </cell>
          <cell r="G41424">
            <v>54418000.000000007</v>
          </cell>
          <cell r="H41424">
            <v>11642761.23</v>
          </cell>
          <cell r="I41424">
            <v>13592039.339999998</v>
          </cell>
          <cell r="J41424">
            <v>10985836.449999999</v>
          </cell>
          <cell r="K41424">
            <v>4085556.0700000003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3551109.09</v>
          </cell>
          <cell r="U41424">
            <v>6576341.1699999999</v>
          </cell>
          <cell r="V41424">
            <v>3464589.0800000005</v>
          </cell>
          <cell r="W41424">
            <v>3528829.3499999996</v>
          </cell>
          <cell r="X41424">
            <v>3385347.11</v>
          </cell>
          <cell r="Y41424">
            <v>4071659.99</v>
          </cell>
          <cell r="Z41424">
            <v>4085556.0700000003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3470286.96</v>
          </cell>
          <cell r="I41537">
            <v>1332572.48</v>
          </cell>
          <cell r="J41537">
            <v>636713.35</v>
          </cell>
          <cell r="K41537">
            <v>175365.96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271243.61</v>
          </cell>
          <cell r="U41537">
            <v>490316</v>
          </cell>
          <cell r="V41537">
            <v>571012.87</v>
          </cell>
          <cell r="W41537">
            <v>119617</v>
          </cell>
          <cell r="X41537">
            <v>394736.12</v>
          </cell>
          <cell r="Y41537">
            <v>122360.23</v>
          </cell>
          <cell r="Z41537">
            <v>175365.96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1176415.99</v>
          </cell>
          <cell r="J41576">
            <v>1473992.43</v>
          </cell>
          <cell r="K41576">
            <v>381486.75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794195.51</v>
          </cell>
          <cell r="U41576">
            <v>0</v>
          </cell>
          <cell r="V41576">
            <v>382220.48</v>
          </cell>
          <cell r="W41576">
            <v>733879.7</v>
          </cell>
          <cell r="X41576">
            <v>357723</v>
          </cell>
          <cell r="Y41576">
            <v>382389.73</v>
          </cell>
          <cell r="Z41576">
            <v>381486.75</v>
          </cell>
          <cell r="AA41576">
            <v>0</v>
          </cell>
          <cell r="AB41576">
            <v>0</v>
          </cell>
        </row>
        <row r="41637">
          <cell r="E41637">
            <v>55815000</v>
          </cell>
          <cell r="F41637">
            <v>0</v>
          </cell>
          <cell r="G41637">
            <v>55815000</v>
          </cell>
          <cell r="H41637">
            <v>11559433.709999999</v>
          </cell>
          <cell r="I41637">
            <v>15232032.15</v>
          </cell>
          <cell r="J41637">
            <v>9573090.459999999</v>
          </cell>
          <cell r="K41637">
            <v>5780243.25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3538948.81</v>
          </cell>
          <cell r="U41637">
            <v>6717866.8699999992</v>
          </cell>
          <cell r="V41637">
            <v>4975216.4700000025</v>
          </cell>
          <cell r="W41637">
            <v>1239881.6600000001</v>
          </cell>
          <cell r="X41637">
            <v>4425035.5199999986</v>
          </cell>
          <cell r="Y41637">
            <v>3908173.28</v>
          </cell>
          <cell r="Z41637">
            <v>5780243.25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223714.22999999998</v>
          </cell>
          <cell r="I41750">
            <v>896270.44</v>
          </cell>
          <cell r="J41750">
            <v>1334201.2000000002</v>
          </cell>
          <cell r="K41750">
            <v>699227.18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73254.59</v>
          </cell>
          <cell r="U41750">
            <v>140479.59999999998</v>
          </cell>
          <cell r="V41750">
            <v>682536.25</v>
          </cell>
          <cell r="W41750">
            <v>126759.19999999995</v>
          </cell>
          <cell r="X41750">
            <v>952981.00000000012</v>
          </cell>
          <cell r="Y41750">
            <v>254461</v>
          </cell>
          <cell r="Z41750">
            <v>699227.18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1170468.7300000002</v>
          </cell>
          <cell r="J41789">
            <v>758273.0399999998</v>
          </cell>
          <cell r="K41789">
            <v>0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394331.48</v>
          </cell>
          <cell r="U41789">
            <v>374525.88000000012</v>
          </cell>
          <cell r="V41789">
            <v>401611.37000000011</v>
          </cell>
          <cell r="W41789">
            <v>381334.19999999995</v>
          </cell>
          <cell r="X41789">
            <v>376938.83999999985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53344000</v>
          </cell>
          <cell r="F41850">
            <v>0</v>
          </cell>
          <cell r="G41850">
            <v>53344000</v>
          </cell>
          <cell r="H41850">
            <v>10688715.949999999</v>
          </cell>
          <cell r="I41850">
            <v>13869693.25</v>
          </cell>
          <cell r="J41850">
            <v>12223099.43</v>
          </cell>
          <cell r="K41850">
            <v>3759439.81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3208992.45</v>
          </cell>
          <cell r="U41850">
            <v>6508444.9800000004</v>
          </cell>
          <cell r="V41850">
            <v>4152255.8200000003</v>
          </cell>
          <cell r="W41850">
            <v>4998922.84</v>
          </cell>
          <cell r="X41850">
            <v>3833482.63</v>
          </cell>
          <cell r="Y41850">
            <v>3390693.96</v>
          </cell>
          <cell r="Z41850">
            <v>3759439.81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1740953.07</v>
          </cell>
          <cell r="I41963">
            <v>1640000.33</v>
          </cell>
          <cell r="J41963">
            <v>370827.38</v>
          </cell>
          <cell r="K41963">
            <v>538293.9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258252.07</v>
          </cell>
          <cell r="U41963">
            <v>763520.86</v>
          </cell>
          <cell r="V41963">
            <v>618227.4</v>
          </cell>
          <cell r="W41963">
            <v>113585.78</v>
          </cell>
          <cell r="X41963">
            <v>97217.25</v>
          </cell>
          <cell r="Y41963">
            <v>160024.35</v>
          </cell>
          <cell r="Z41963">
            <v>538293.9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594427.62</v>
          </cell>
          <cell r="J42002">
            <v>1185815.1000000001</v>
          </cell>
          <cell r="K42002">
            <v>305670.17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296597.32</v>
          </cell>
          <cell r="U42002">
            <v>297830.3</v>
          </cell>
          <cell r="V42002">
            <v>0</v>
          </cell>
          <cell r="W42002">
            <v>288575.62</v>
          </cell>
          <cell r="X42002">
            <v>593589.07999999996</v>
          </cell>
          <cell r="Y42002">
            <v>303650.40000000002</v>
          </cell>
          <cell r="Z42002">
            <v>305670.17</v>
          </cell>
          <cell r="AA42002">
            <v>0</v>
          </cell>
          <cell r="AB42002">
            <v>0</v>
          </cell>
        </row>
        <row r="42063">
          <cell r="E42063">
            <v>12971000</v>
          </cell>
          <cell r="F42063">
            <v>0</v>
          </cell>
          <cell r="G42063">
            <v>12971000</v>
          </cell>
          <cell r="H42063">
            <v>2649629.37</v>
          </cell>
          <cell r="I42063">
            <v>10309993.949999999</v>
          </cell>
          <cell r="J42063">
            <v>11036.26</v>
          </cell>
          <cell r="K42063">
            <v>155.21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804481.41</v>
          </cell>
          <cell r="U42063">
            <v>6799142.4099999992</v>
          </cell>
          <cell r="V42063">
            <v>2706370.13</v>
          </cell>
          <cell r="W42063">
            <v>7632.63</v>
          </cell>
          <cell r="X42063">
            <v>3403.63</v>
          </cell>
          <cell r="Y42063">
            <v>0</v>
          </cell>
          <cell r="Z42063">
            <v>155.21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24698000</v>
          </cell>
          <cell r="H42176">
            <v>10874387.85</v>
          </cell>
          <cell r="I42176">
            <v>884186.6</v>
          </cell>
          <cell r="J42176">
            <v>3499567.5999999982</v>
          </cell>
          <cell r="K42176">
            <v>221561.87</v>
          </cell>
          <cell r="L42176">
            <v>344125</v>
          </cell>
          <cell r="M42176">
            <v>335993</v>
          </cell>
          <cell r="N42176">
            <v>352812.27</v>
          </cell>
          <cell r="O42176">
            <v>0</v>
          </cell>
          <cell r="P42176">
            <v>992041.27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110271</v>
          </cell>
          <cell r="U42176">
            <v>102966.09</v>
          </cell>
          <cell r="V42176">
            <v>334956.51</v>
          </cell>
          <cell r="W42176">
            <v>1235189.0899999999</v>
          </cell>
          <cell r="X42176">
            <v>1589575.67</v>
          </cell>
          <cell r="Y42176">
            <v>321990.56999999844</v>
          </cell>
          <cell r="Z42176">
            <v>221561.87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171788.52</v>
          </cell>
          <cell r="J42215">
            <v>258896.67</v>
          </cell>
          <cell r="K42215">
            <v>82218.960000000006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83879.759999999995</v>
          </cell>
          <cell r="V42215">
            <v>87908.76</v>
          </cell>
          <cell r="W42215">
            <v>94217.88</v>
          </cell>
          <cell r="X42215">
            <v>164678.79</v>
          </cell>
          <cell r="Y42215">
            <v>0</v>
          </cell>
          <cell r="Z42215">
            <v>82218.960000000006</v>
          </cell>
          <cell r="AA42215">
            <v>0</v>
          </cell>
          <cell r="AB42215">
            <v>0</v>
          </cell>
        </row>
        <row r="42643">
          <cell r="E42643">
            <v>174857111000</v>
          </cell>
          <cell r="F42643">
            <v>-210000.00000014901</v>
          </cell>
          <cell r="H42643">
            <v>19818465798.909996</v>
          </cell>
          <cell r="I42643">
            <v>41280398999.999992</v>
          </cell>
          <cell r="J42643">
            <v>35473391043.890007</v>
          </cell>
          <cell r="K42643">
            <v>15820576479.49</v>
          </cell>
          <cell r="L42643">
            <v>3656797757.7200007</v>
          </cell>
          <cell r="M42643">
            <v>5436526456.9200001</v>
          </cell>
          <cell r="N42643">
            <v>7060311679.9400015</v>
          </cell>
          <cell r="O42643">
            <v>0</v>
          </cell>
          <cell r="P42643">
            <v>19566405349.82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11922492369.070002</v>
          </cell>
          <cell r="U42643">
            <v>2954737516.1299996</v>
          </cell>
          <cell r="V42643">
            <v>20966642657.880001</v>
          </cell>
          <cell r="W42643">
            <v>2235548470.8499999</v>
          </cell>
          <cell r="X42643">
            <v>20858068652.27</v>
          </cell>
          <cell r="Y42643">
            <v>5319462240.829999</v>
          </cell>
          <cell r="Z42643">
            <v>15820576479.49</v>
          </cell>
          <cell r="AA42643">
            <v>0</v>
          </cell>
          <cell r="AB42643">
            <v>0</v>
          </cell>
          <cell r="AC42643">
            <v>115805601777.53001</v>
          </cell>
          <cell r="AD42643">
            <v>59051509222.469994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129051132</v>
          </cell>
          <cell r="F43456">
            <v>0</v>
          </cell>
          <cell r="G43456">
            <v>129051132</v>
          </cell>
          <cell r="H43456">
            <v>64145595</v>
          </cell>
          <cell r="I43456">
            <v>0</v>
          </cell>
          <cell r="J43456">
            <v>64905537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64905537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161061105.25</v>
          </cell>
          <cell r="K43985">
            <v>0</v>
          </cell>
          <cell r="L43985">
            <v>0</v>
          </cell>
          <cell r="M43985">
            <v>0</v>
          </cell>
          <cell r="N43985">
            <v>161061105.25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363951135</v>
          </cell>
          <cell r="F44198">
            <v>0</v>
          </cell>
          <cell r="G44198">
            <v>363951135</v>
          </cell>
          <cell r="H44198">
            <v>0</v>
          </cell>
          <cell r="I44198">
            <v>0</v>
          </cell>
          <cell r="J44198">
            <v>174600053.63</v>
          </cell>
          <cell r="K44198">
            <v>14731750.479999999</v>
          </cell>
          <cell r="L44198">
            <v>0</v>
          </cell>
          <cell r="M44198">
            <v>0</v>
          </cell>
          <cell r="N44198">
            <v>161061105.25</v>
          </cell>
          <cell r="O44198">
            <v>0</v>
          </cell>
          <cell r="P44198">
            <v>306921225.36000001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11114209.130000001</v>
          </cell>
          <cell r="X44198">
            <v>2380260.7500000005</v>
          </cell>
          <cell r="Y44198">
            <v>44478.5</v>
          </cell>
          <cell r="Z44198">
            <v>14731750.479999999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8800000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8400000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194853644.47</v>
          </cell>
          <cell r="K46607">
            <v>94117367</v>
          </cell>
          <cell r="L46607">
            <v>0</v>
          </cell>
          <cell r="M46607">
            <v>0</v>
          </cell>
          <cell r="N46607">
            <v>13328446.100000001</v>
          </cell>
          <cell r="O46607">
            <v>0</v>
          </cell>
          <cell r="P46607">
            <v>59184669.57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124366380</v>
          </cell>
          <cell r="Y46607">
            <v>57158818.370000005</v>
          </cell>
          <cell r="Z46607">
            <v>94117367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4057704</v>
          </cell>
          <cell r="F46820">
            <v>0</v>
          </cell>
          <cell r="G46820">
            <v>4057704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109646296</v>
          </cell>
          <cell r="F46855">
            <v>0</v>
          </cell>
          <cell r="G46855">
            <v>109646296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1000000000</v>
          </cell>
          <cell r="F47033">
            <v>0</v>
          </cell>
          <cell r="G47033">
            <v>1000000000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5998800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3400000</v>
          </cell>
          <cell r="F49802">
            <v>0</v>
          </cell>
          <cell r="G49802">
            <v>3400000</v>
          </cell>
          <cell r="H49802">
            <v>0</v>
          </cell>
          <cell r="I49802">
            <v>0</v>
          </cell>
          <cell r="J49802">
            <v>2145400</v>
          </cell>
          <cell r="K49802">
            <v>559300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U49802">
            <v>0</v>
          </cell>
          <cell r="V49802">
            <v>0</v>
          </cell>
          <cell r="W49802">
            <v>0</v>
          </cell>
          <cell r="X49802">
            <v>2145400</v>
          </cell>
          <cell r="Y49802">
            <v>0</v>
          </cell>
          <cell r="Z49802">
            <v>559300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177138517267</v>
          </cell>
          <cell r="F54316">
            <v>0</v>
          </cell>
          <cell r="G54316">
            <v>177138517267</v>
          </cell>
          <cell r="H54316">
            <v>19882611393.909996</v>
          </cell>
          <cell r="I54316">
            <v>41280398999.999992</v>
          </cell>
          <cell r="J54316">
            <v>36070956784.240005</v>
          </cell>
          <cell r="K54316">
            <v>15929984896.969999</v>
          </cell>
          <cell r="L54316">
            <v>3656797757.7200007</v>
          </cell>
          <cell r="M54316">
            <v>5436526456.9200001</v>
          </cell>
          <cell r="N54316">
            <v>7395762336.5400009</v>
          </cell>
          <cell r="O54316">
            <v>0</v>
          </cell>
          <cell r="P54316">
            <v>19946910044.75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11922492369.070002</v>
          </cell>
          <cell r="U54316">
            <v>2954737516.1299996</v>
          </cell>
          <cell r="V54316">
            <v>20966642657.880001</v>
          </cell>
          <cell r="W54316">
            <v>2311568216.98</v>
          </cell>
          <cell r="X54316">
            <v>20986960693.02</v>
          </cell>
          <cell r="Y54316">
            <v>5376665537.6999998</v>
          </cell>
          <cell r="Z54316">
            <v>15929984896.969999</v>
          </cell>
          <cell r="AA54316">
            <v>0</v>
          </cell>
          <cell r="AB54316">
            <v>0</v>
          </cell>
          <cell r="AC54316">
            <v>116621775568.69002</v>
          </cell>
          <cell r="AD54316">
            <v>60516741698.30999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236836147</v>
          </cell>
        </row>
      </sheetData>
      <sheetData sheetId="17"/>
      <sheetData sheetId="18">
        <row r="223">
          <cell r="G223">
            <v>243095000</v>
          </cell>
        </row>
      </sheetData>
      <sheetData sheetId="19">
        <row r="219">
          <cell r="G219">
            <v>88400000</v>
          </cell>
        </row>
      </sheetData>
      <sheetData sheetId="20">
        <row r="223">
          <cell r="E223">
            <v>96163110000</v>
          </cell>
        </row>
      </sheetData>
      <sheetData sheetId="21">
        <row r="219">
          <cell r="G219">
            <v>2325101000</v>
          </cell>
        </row>
      </sheetData>
      <sheetData sheetId="22">
        <row r="219">
          <cell r="G219">
            <v>1616957000</v>
          </cell>
        </row>
      </sheetData>
      <sheetData sheetId="23">
        <row r="223">
          <cell r="G223">
            <v>3419068000.0000005</v>
          </cell>
        </row>
      </sheetData>
      <sheetData sheetId="24">
        <row r="223">
          <cell r="G223">
            <v>22179237999.999996</v>
          </cell>
        </row>
      </sheetData>
      <sheetData sheetId="25">
        <row r="223">
          <cell r="G223">
            <v>15287000</v>
          </cell>
        </row>
      </sheetData>
      <sheetData sheetId="26"/>
      <sheetData sheetId="27"/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99623282.640000001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174718184000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  <sheetName val="FUND 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zoomScale="60" zoomScaleNormal="92" workbookViewId="0">
      <selection activeCell="A7" sqref="A7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42578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203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45" customHeight="1" thickBot="1" x14ac:dyDescent="0.3">
      <c r="A8" s="4" t="s">
        <v>5</v>
      </c>
      <c r="B8" s="5" t="s">
        <v>6</v>
      </c>
      <c r="C8" s="5" t="s">
        <v>6</v>
      </c>
      <c r="D8" s="5" t="s">
        <v>6</v>
      </c>
      <c r="E8" s="6" t="s">
        <v>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7</v>
      </c>
      <c r="AA8" s="8" t="s">
        <v>8</v>
      </c>
      <c r="AB8" s="8" t="s">
        <v>9</v>
      </c>
      <c r="AC8" s="9" t="s">
        <v>10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11</v>
      </c>
      <c r="F9" s="13" t="s">
        <v>11</v>
      </c>
      <c r="G9" s="13" t="s">
        <v>11</v>
      </c>
      <c r="H9" s="13" t="s">
        <v>11</v>
      </c>
      <c r="I9" s="14" t="s">
        <v>12</v>
      </c>
      <c r="J9" s="13" t="s">
        <v>12</v>
      </c>
      <c r="K9" s="13" t="s">
        <v>12</v>
      </c>
      <c r="L9" s="13" t="s">
        <v>12</v>
      </c>
      <c r="M9" s="13" t="s">
        <v>13</v>
      </c>
      <c r="N9" s="13" t="s">
        <v>14</v>
      </c>
      <c r="O9" s="13" t="s">
        <v>14</v>
      </c>
      <c r="P9" s="13" t="s">
        <v>14</v>
      </c>
      <c r="Q9" s="13" t="s">
        <v>14</v>
      </c>
      <c r="R9" s="13" t="s">
        <v>14</v>
      </c>
      <c r="S9" s="13" t="s">
        <v>14</v>
      </c>
      <c r="T9" s="13" t="s">
        <v>14</v>
      </c>
      <c r="U9" s="13" t="s">
        <v>14</v>
      </c>
      <c r="V9" s="13" t="s">
        <v>14</v>
      </c>
      <c r="W9" s="13" t="s">
        <v>14</v>
      </c>
      <c r="X9" s="13" t="s">
        <v>14</v>
      </c>
      <c r="Y9" s="13" t="s">
        <v>14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15</v>
      </c>
      <c r="F10" s="20" t="s">
        <v>16</v>
      </c>
      <c r="G10" s="20" t="s">
        <v>17</v>
      </c>
      <c r="H10" s="20" t="s">
        <v>18</v>
      </c>
      <c r="I10" s="21" t="s">
        <v>15</v>
      </c>
      <c r="J10" s="20" t="s">
        <v>16</v>
      </c>
      <c r="K10" s="20" t="s">
        <v>17</v>
      </c>
      <c r="L10" s="20" t="s">
        <v>18</v>
      </c>
      <c r="M10" s="20" t="s">
        <v>12</v>
      </c>
      <c r="N10" s="22" t="s">
        <v>19</v>
      </c>
      <c r="O10" s="22" t="s">
        <v>20</v>
      </c>
      <c r="P10" s="22" t="s">
        <v>21</v>
      </c>
      <c r="Q10" s="22" t="s">
        <v>22</v>
      </c>
      <c r="R10" s="22" t="s">
        <v>23</v>
      </c>
      <c r="S10" s="22" t="s">
        <v>24</v>
      </c>
      <c r="T10" s="20" t="s">
        <v>25</v>
      </c>
      <c r="U10" s="20" t="s">
        <v>26</v>
      </c>
      <c r="V10" s="20" t="s">
        <v>27</v>
      </c>
      <c r="W10" s="20" t="s">
        <v>28</v>
      </c>
      <c r="X10" s="20" t="s">
        <v>29</v>
      </c>
      <c r="Y10" s="20" t="s">
        <v>30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33</v>
      </c>
      <c r="B15" s="31">
        <f t="shared" ref="B15:Q18" si="0">B25+B35+B45+B55+B65+B75+B85+B95+B105+B115+B125+B135+B145+B155+B165+B175+B185</f>
        <v>240876000</v>
      </c>
      <c r="C15" s="31">
        <f t="shared" si="0"/>
        <v>5.2386894822120667E-10</v>
      </c>
      <c r="D15" s="31">
        <f>D25+D35+D45+D55+D65+D75+D85+D95+D105+D115+D125+D135+D145+D155+D165+D175+D185</f>
        <v>240876000</v>
      </c>
      <c r="E15" s="31">
        <f t="shared" ref="E15:Y18" si="1">E25+E35+E45+E55+E65+E75+E85+E95+E105+E115+E125+E135+E145+E155+E165+E175+E185</f>
        <v>73526630.489999995</v>
      </c>
      <c r="F15" s="31">
        <f t="shared" si="1"/>
        <v>73225357.140000001</v>
      </c>
      <c r="G15" s="31">
        <f t="shared" si="1"/>
        <v>57701726.379999988</v>
      </c>
      <c r="H15" s="31">
        <f t="shared" si="1"/>
        <v>20086863.899999995</v>
      </c>
      <c r="I15" s="31">
        <f t="shared" si="1"/>
        <v>895830.89</v>
      </c>
      <c r="J15" s="31">
        <f t="shared" si="1"/>
        <v>1067490.24</v>
      </c>
      <c r="K15" s="31">
        <f t="shared" si="1"/>
        <v>922080.50000000012</v>
      </c>
      <c r="L15" s="31">
        <f t="shared" si="1"/>
        <v>0</v>
      </c>
      <c r="M15" s="31">
        <f t="shared" si="1"/>
        <v>3163268.6999999997</v>
      </c>
      <c r="N15" s="31">
        <f t="shared" si="1"/>
        <v>33540402.350000001</v>
      </c>
      <c r="O15" s="31">
        <f t="shared" si="1"/>
        <v>17874060.719999999</v>
      </c>
      <c r="P15" s="31">
        <f t="shared" si="1"/>
        <v>21216336.530000005</v>
      </c>
      <c r="Q15" s="31">
        <f t="shared" si="1"/>
        <v>17557698.540000003</v>
      </c>
      <c r="R15" s="31">
        <f t="shared" si="1"/>
        <v>33661534.200000003</v>
      </c>
      <c r="S15" s="31">
        <f t="shared" si="1"/>
        <v>20938634.16</v>
      </c>
      <c r="T15" s="31">
        <f t="shared" si="1"/>
        <v>18368476.890000001</v>
      </c>
      <c r="U15" s="31">
        <f t="shared" si="1"/>
        <v>18933262.460000001</v>
      </c>
      <c r="V15" s="31">
        <f t="shared" si="1"/>
        <v>19477906.530000001</v>
      </c>
      <c r="W15" s="31">
        <f t="shared" si="1"/>
        <v>20086863.899999995</v>
      </c>
      <c r="X15" s="31">
        <f t="shared" si="1"/>
        <v>0</v>
      </c>
      <c r="Y15" s="31">
        <f t="shared" si="1"/>
        <v>0</v>
      </c>
      <c r="Z15" s="31">
        <f>SUM(M15:Y15)</f>
        <v>224818444.98000005</v>
      </c>
      <c r="AA15" s="31">
        <f>D15-Z15</f>
        <v>16057555.019999951</v>
      </c>
      <c r="AB15" s="37">
        <f>Z15/D15</f>
        <v>0.9333368412793307</v>
      </c>
      <c r="AC15" s="32"/>
    </row>
    <row r="16" spans="1:30" s="33" customFormat="1" ht="18" customHeight="1" x14ac:dyDescent="0.2">
      <c r="A16" s="36" t="s">
        <v>34</v>
      </c>
      <c r="B16" s="31">
        <f t="shared" si="0"/>
        <v>646396000</v>
      </c>
      <c r="C16" s="31">
        <f t="shared" si="0"/>
        <v>1.8044374883174896E-9</v>
      </c>
      <c r="D16" s="31">
        <f t="shared" si="0"/>
        <v>646396000</v>
      </c>
      <c r="E16" s="31">
        <f t="shared" si="0"/>
        <v>261497661.34</v>
      </c>
      <c r="F16" s="31">
        <f t="shared" si="0"/>
        <v>75922559.760000005</v>
      </c>
      <c r="G16" s="31">
        <f t="shared" si="0"/>
        <v>82834446.560000017</v>
      </c>
      <c r="H16" s="31">
        <f t="shared" si="0"/>
        <v>27714327.929999992</v>
      </c>
      <c r="I16" s="31">
        <f t="shared" si="0"/>
        <v>114652.1</v>
      </c>
      <c r="J16" s="31">
        <f t="shared" si="0"/>
        <v>119857.9</v>
      </c>
      <c r="K16" s="31">
        <f t="shared" si="0"/>
        <v>85552.89</v>
      </c>
      <c r="L16" s="31">
        <f t="shared" si="0"/>
        <v>0</v>
      </c>
      <c r="M16" s="31">
        <f t="shared" si="0"/>
        <v>357432.89</v>
      </c>
      <c r="N16" s="31">
        <f t="shared" si="0"/>
        <v>142701521.47</v>
      </c>
      <c r="O16" s="31">
        <f t="shared" si="0"/>
        <v>95249109.789999977</v>
      </c>
      <c r="P16" s="31">
        <f t="shared" si="0"/>
        <v>23432377.980000004</v>
      </c>
      <c r="Q16" s="31">
        <f t="shared" si="0"/>
        <v>23694912.609999996</v>
      </c>
      <c r="R16" s="31">
        <f t="shared" si="1"/>
        <v>30009132.689999998</v>
      </c>
      <c r="S16" s="31">
        <f t="shared" si="1"/>
        <v>22098656.559999999</v>
      </c>
      <c r="T16" s="31">
        <f t="shared" si="1"/>
        <v>27801361.809999995</v>
      </c>
      <c r="U16" s="31">
        <f t="shared" si="1"/>
        <v>23741161.859999996</v>
      </c>
      <c r="V16" s="31">
        <f t="shared" si="1"/>
        <v>31206369.999999996</v>
      </c>
      <c r="W16" s="31">
        <f t="shared" si="1"/>
        <v>27714327.929999992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448006365.59000003</v>
      </c>
      <c r="AA16" s="31">
        <f>D16-Z16</f>
        <v>198389634.40999997</v>
      </c>
      <c r="AB16" s="37">
        <f>Z16/D16</f>
        <v>0.69308344357019536</v>
      </c>
      <c r="AC16" s="32"/>
    </row>
    <row r="17" spans="1:29" s="33" customFormat="1" ht="18" customHeight="1" x14ac:dyDescent="0.2">
      <c r="A17" s="36" t="s">
        <v>35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36</v>
      </c>
      <c r="B18" s="31">
        <f t="shared" si="0"/>
        <v>500000000</v>
      </c>
      <c r="C18" s="31">
        <f t="shared" si="0"/>
        <v>0</v>
      </c>
      <c r="D18" s="31">
        <f t="shared" si="0"/>
        <v>500000000</v>
      </c>
      <c r="E18" s="31">
        <f t="shared" si="0"/>
        <v>0</v>
      </c>
      <c r="F18" s="31">
        <f t="shared" si="0"/>
        <v>112059356.80000001</v>
      </c>
      <c r="G18" s="31">
        <f t="shared" si="0"/>
        <v>109811835.02</v>
      </c>
      <c r="H18" s="31">
        <f t="shared" si="0"/>
        <v>0</v>
      </c>
      <c r="I18" s="31">
        <f t="shared" si="0"/>
        <v>0</v>
      </c>
      <c r="J18" s="31">
        <f t="shared" si="0"/>
        <v>112059356.80000001</v>
      </c>
      <c r="K18" s="31">
        <f t="shared" si="0"/>
        <v>109811835.02</v>
      </c>
      <c r="L18" s="31">
        <f t="shared" si="0"/>
        <v>0</v>
      </c>
      <c r="M18" s="31">
        <f t="shared" si="0"/>
        <v>311030834.27999997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311030834.27999997</v>
      </c>
      <c r="AA18" s="31">
        <f>D18-Z18</f>
        <v>188969165.72000003</v>
      </c>
      <c r="AB18" s="37">
        <f>Z18/D18</f>
        <v>0.62206166855999989</v>
      </c>
      <c r="AC18" s="32"/>
    </row>
    <row r="19" spans="1:29" s="33" customFormat="1" ht="18" customHeight="1" x14ac:dyDescent="0.25">
      <c r="A19" s="38" t="s">
        <v>37</v>
      </c>
      <c r="B19" s="39">
        <f t="shared" ref="B19:C19" si="3">SUM(B15:B18)</f>
        <v>1387272000</v>
      </c>
      <c r="C19" s="39">
        <f t="shared" si="3"/>
        <v>2.3283064365386963E-9</v>
      </c>
      <c r="D19" s="39">
        <f>SUM(D15:D18)</f>
        <v>1387272000</v>
      </c>
      <c r="E19" s="39">
        <f t="shared" ref="E19:AA19" si="4">SUM(E15:E18)</f>
        <v>335024291.82999998</v>
      </c>
      <c r="F19" s="39">
        <f t="shared" si="4"/>
        <v>261207273.70000002</v>
      </c>
      <c r="G19" s="39">
        <f t="shared" si="4"/>
        <v>250348007.95999998</v>
      </c>
      <c r="H19" s="39">
        <f t="shared" si="4"/>
        <v>47801191.829999983</v>
      </c>
      <c r="I19" s="39">
        <f t="shared" si="4"/>
        <v>1010482.99</v>
      </c>
      <c r="J19" s="39">
        <f t="shared" si="4"/>
        <v>113246704.94000001</v>
      </c>
      <c r="K19" s="39">
        <f t="shared" si="4"/>
        <v>110819468.41</v>
      </c>
      <c r="L19" s="39">
        <f t="shared" si="4"/>
        <v>0</v>
      </c>
      <c r="M19" s="39">
        <f t="shared" si="4"/>
        <v>314551535.86999995</v>
      </c>
      <c r="N19" s="39">
        <f t="shared" si="4"/>
        <v>176241923.81999999</v>
      </c>
      <c r="O19" s="39">
        <f t="shared" si="4"/>
        <v>113123170.50999998</v>
      </c>
      <c r="P19" s="39">
        <f t="shared" si="4"/>
        <v>44648714.510000005</v>
      </c>
      <c r="Q19" s="39">
        <f t="shared" si="4"/>
        <v>41252611.149999999</v>
      </c>
      <c r="R19" s="39">
        <f t="shared" si="4"/>
        <v>63670666.890000001</v>
      </c>
      <c r="S19" s="39">
        <f t="shared" si="4"/>
        <v>43037290.719999999</v>
      </c>
      <c r="T19" s="39">
        <f t="shared" si="4"/>
        <v>46169838.699999996</v>
      </c>
      <c r="U19" s="39">
        <f t="shared" si="4"/>
        <v>42674424.319999993</v>
      </c>
      <c r="V19" s="39">
        <f t="shared" si="4"/>
        <v>50684276.530000001</v>
      </c>
      <c r="W19" s="39">
        <f t="shared" si="4"/>
        <v>47801191.829999983</v>
      </c>
      <c r="X19" s="39">
        <f t="shared" si="4"/>
        <v>0</v>
      </c>
      <c r="Y19" s="39">
        <f t="shared" si="4"/>
        <v>0</v>
      </c>
      <c r="Z19" s="39">
        <f t="shared" si="4"/>
        <v>983855644.85000002</v>
      </c>
      <c r="AA19" s="39">
        <f t="shared" si="4"/>
        <v>403416355.14999998</v>
      </c>
      <c r="AB19" s="40">
        <f>Z19/D19</f>
        <v>0.70920168852971877</v>
      </c>
      <c r="AC19" s="32"/>
    </row>
    <row r="20" spans="1:29" s="33" customFormat="1" ht="18" customHeight="1" x14ac:dyDescent="0.25">
      <c r="A20" s="41" t="s">
        <v>38</v>
      </c>
      <c r="B20" s="31">
        <f t="shared" ref="B20:Y20" si="5">B30+B40+B50+B60+B70+B80+B90+B100+B110+B120+B130+B140+B150+B160+B170+B180+B190</f>
        <v>20344000</v>
      </c>
      <c r="C20" s="31">
        <f t="shared" si="5"/>
        <v>0</v>
      </c>
      <c r="D20" s="31">
        <f t="shared" si="5"/>
        <v>20344000</v>
      </c>
      <c r="E20" s="31">
        <f t="shared" si="5"/>
        <v>5542925.6099999994</v>
      </c>
      <c r="F20" s="31">
        <f t="shared" si="5"/>
        <v>3589252.92</v>
      </c>
      <c r="G20" s="31">
        <f t="shared" si="5"/>
        <v>5668193.0700000003</v>
      </c>
      <c r="H20" s="31">
        <f t="shared" si="5"/>
        <v>1936241.92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1677147.5999999999</v>
      </c>
      <c r="P20" s="31">
        <f t="shared" si="5"/>
        <v>3865778.01</v>
      </c>
      <c r="Q20" s="31">
        <f t="shared" si="5"/>
        <v>0</v>
      </c>
      <c r="R20" s="31">
        <f t="shared" si="5"/>
        <v>1828428.84</v>
      </c>
      <c r="S20" s="31">
        <f t="shared" si="5"/>
        <v>1760824.08</v>
      </c>
      <c r="T20" s="31">
        <f t="shared" si="5"/>
        <v>2097009.06</v>
      </c>
      <c r="U20" s="31">
        <f t="shared" si="5"/>
        <v>3571184.01</v>
      </c>
      <c r="V20" s="31">
        <f t="shared" si="5"/>
        <v>0</v>
      </c>
      <c r="W20" s="31">
        <f t="shared" si="5"/>
        <v>1936241.92</v>
      </c>
      <c r="X20" s="31">
        <f t="shared" si="5"/>
        <v>0</v>
      </c>
      <c r="Y20" s="31">
        <f t="shared" si="5"/>
        <v>0</v>
      </c>
      <c r="Z20" s="31">
        <f t="shared" ref="Z20" si="6">SUM(M20:Y20)</f>
        <v>16736613.52</v>
      </c>
      <c r="AA20" s="31">
        <f>D20-Z20</f>
        <v>3607386.4800000004</v>
      </c>
      <c r="AB20" s="37">
        <f>Z20/D20</f>
        <v>0.82268057019268581</v>
      </c>
      <c r="AC20" s="32"/>
    </row>
    <row r="21" spans="1:29" s="33" customFormat="1" ht="18" customHeight="1" x14ac:dyDescent="0.25">
      <c r="A21" s="38" t="s">
        <v>39</v>
      </c>
      <c r="B21" s="39">
        <f t="shared" ref="B21:C21" si="7">B20+B19</f>
        <v>1407616000</v>
      </c>
      <c r="C21" s="39">
        <f t="shared" si="7"/>
        <v>2.3283064365386963E-9</v>
      </c>
      <c r="D21" s="39">
        <f>D20+D19</f>
        <v>1407616000</v>
      </c>
      <c r="E21" s="39">
        <f t="shared" ref="E21:AA21" si="8">E20+E19</f>
        <v>340567217.44</v>
      </c>
      <c r="F21" s="39">
        <f t="shared" si="8"/>
        <v>264796526.62</v>
      </c>
      <c r="G21" s="39">
        <f t="shared" si="8"/>
        <v>256016201.02999997</v>
      </c>
      <c r="H21" s="39">
        <f t="shared" si="8"/>
        <v>49737433.749999985</v>
      </c>
      <c r="I21" s="39">
        <f t="shared" si="8"/>
        <v>1010482.99</v>
      </c>
      <c r="J21" s="39">
        <f t="shared" si="8"/>
        <v>113246704.94000001</v>
      </c>
      <c r="K21" s="39">
        <f t="shared" si="8"/>
        <v>110819468.41</v>
      </c>
      <c r="L21" s="39">
        <f t="shared" si="8"/>
        <v>0</v>
      </c>
      <c r="M21" s="39">
        <f t="shared" si="8"/>
        <v>314551535.86999995</v>
      </c>
      <c r="N21" s="39">
        <f t="shared" si="8"/>
        <v>176241923.81999999</v>
      </c>
      <c r="O21" s="39">
        <f t="shared" si="8"/>
        <v>114800318.10999997</v>
      </c>
      <c r="P21" s="39">
        <f t="shared" si="8"/>
        <v>48514492.520000003</v>
      </c>
      <c r="Q21" s="39">
        <f t="shared" si="8"/>
        <v>41252611.149999999</v>
      </c>
      <c r="R21" s="39">
        <f t="shared" si="8"/>
        <v>65499095.730000004</v>
      </c>
      <c r="S21" s="39">
        <f t="shared" si="8"/>
        <v>44798114.799999997</v>
      </c>
      <c r="T21" s="39">
        <f t="shared" si="8"/>
        <v>48266847.759999998</v>
      </c>
      <c r="U21" s="39">
        <f t="shared" si="8"/>
        <v>46245608.329999991</v>
      </c>
      <c r="V21" s="39">
        <f t="shared" si="8"/>
        <v>50684276.530000001</v>
      </c>
      <c r="W21" s="39">
        <f t="shared" si="8"/>
        <v>49737433.749999985</v>
      </c>
      <c r="X21" s="39">
        <f t="shared" si="8"/>
        <v>0</v>
      </c>
      <c r="Y21" s="39">
        <f t="shared" si="8"/>
        <v>0</v>
      </c>
      <c r="Z21" s="39">
        <f t="shared" si="8"/>
        <v>1000592258.37</v>
      </c>
      <c r="AA21" s="39">
        <f t="shared" si="8"/>
        <v>407023741.63</v>
      </c>
      <c r="AB21" s="40">
        <f>Z21/D21</f>
        <v>0.71084177671325133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33</v>
      </c>
      <c r="B25" s="31">
        <f>[1]consoCURRENT!E499</f>
        <v>240876000</v>
      </c>
      <c r="C25" s="31">
        <f>[1]consoCURRENT!F499</f>
        <v>5.2386894822120667E-10</v>
      </c>
      <c r="D25" s="31">
        <f>[1]consoCURRENT!G499</f>
        <v>240876000</v>
      </c>
      <c r="E25" s="31">
        <f>[1]consoCURRENT!H499</f>
        <v>73526630.489999995</v>
      </c>
      <c r="F25" s="31">
        <f>[1]consoCURRENT!I499</f>
        <v>73225357.140000001</v>
      </c>
      <c r="G25" s="31">
        <f>[1]consoCURRENT!J499</f>
        <v>57701726.379999988</v>
      </c>
      <c r="H25" s="31">
        <f>[1]consoCURRENT!K499</f>
        <v>20086863.899999995</v>
      </c>
      <c r="I25" s="31">
        <f>[1]consoCURRENT!L499</f>
        <v>895830.89</v>
      </c>
      <c r="J25" s="31">
        <f>[1]consoCURRENT!M499</f>
        <v>1067490.24</v>
      </c>
      <c r="K25" s="31">
        <f>[1]consoCURRENT!N499</f>
        <v>922080.50000000012</v>
      </c>
      <c r="L25" s="31">
        <f>[1]consoCURRENT!O499</f>
        <v>0</v>
      </c>
      <c r="M25" s="31">
        <f>[1]consoCURRENT!P499</f>
        <v>3163268.6999999997</v>
      </c>
      <c r="N25" s="31">
        <f>[1]consoCURRENT!Q499</f>
        <v>33540402.350000001</v>
      </c>
      <c r="O25" s="31">
        <f>[1]consoCURRENT!R499</f>
        <v>17874060.719999999</v>
      </c>
      <c r="P25" s="31">
        <f>[1]consoCURRENT!S499</f>
        <v>21216336.530000005</v>
      </c>
      <c r="Q25" s="31">
        <f>[1]consoCURRENT!T499</f>
        <v>17557698.540000003</v>
      </c>
      <c r="R25" s="31">
        <f>[1]consoCURRENT!U499</f>
        <v>33661534.200000003</v>
      </c>
      <c r="S25" s="31">
        <f>[1]consoCURRENT!V499</f>
        <v>20938634.16</v>
      </c>
      <c r="T25" s="31">
        <f>[1]consoCURRENT!W499</f>
        <v>18368476.890000001</v>
      </c>
      <c r="U25" s="31">
        <f>[1]consoCURRENT!X499</f>
        <v>18933262.460000001</v>
      </c>
      <c r="V25" s="31">
        <f>[1]consoCURRENT!Y499</f>
        <v>19477906.530000001</v>
      </c>
      <c r="W25" s="31">
        <f>[1]consoCURRENT!Z499</f>
        <v>20086863.899999995</v>
      </c>
      <c r="X25" s="31">
        <f>[1]consoCURRENT!AA499</f>
        <v>0</v>
      </c>
      <c r="Y25" s="31">
        <f>[1]consoCURRENT!AB499</f>
        <v>0</v>
      </c>
      <c r="Z25" s="31">
        <f>SUM(M25:Y25)</f>
        <v>224818444.98000005</v>
      </c>
      <c r="AA25" s="31">
        <f>D25-Z25</f>
        <v>16057555.019999951</v>
      </c>
      <c r="AB25" s="37">
        <f>Z25/D25</f>
        <v>0.9333368412793307</v>
      </c>
      <c r="AC25" s="32"/>
    </row>
    <row r="26" spans="1:29" s="33" customFormat="1" ht="18" customHeight="1" x14ac:dyDescent="0.2">
      <c r="A26" s="36" t="s">
        <v>34</v>
      </c>
      <c r="B26" s="31">
        <f>[1]consoCURRENT!E612</f>
        <v>403301000</v>
      </c>
      <c r="C26" s="31">
        <f>[1]consoCURRENT!F612</f>
        <v>3.2596290111541748E-9</v>
      </c>
      <c r="D26" s="31">
        <f>[1]consoCURRENT!G612</f>
        <v>403301000</v>
      </c>
      <c r="E26" s="31">
        <f>[1]consoCURRENT!H612</f>
        <v>167267720.14000002</v>
      </c>
      <c r="F26" s="31">
        <f>[1]consoCURRENT!I612</f>
        <v>23861432.879999999</v>
      </c>
      <c r="G26" s="31">
        <f>[1]consoCURRENT!J612</f>
        <v>41321642.480000004</v>
      </c>
      <c r="H26" s="31">
        <f>[1]consoCURRENT!K612</f>
        <v>18587827.019999996</v>
      </c>
      <c r="I26" s="31">
        <f>[1]consoCURRENT!L612</f>
        <v>114652.1</v>
      </c>
      <c r="J26" s="31">
        <f>[1]consoCURRENT!M612</f>
        <v>119857.9</v>
      </c>
      <c r="K26" s="31">
        <f>[1]consoCURRENT!N612</f>
        <v>85552.89</v>
      </c>
      <c r="L26" s="31">
        <f>[1]consoCURRENT!O612</f>
        <v>0</v>
      </c>
      <c r="M26" s="31">
        <f>[1]consoCURRENT!P612</f>
        <v>357432.89</v>
      </c>
      <c r="N26" s="31">
        <f>[1]consoCURRENT!Q612</f>
        <v>86434202.200000003</v>
      </c>
      <c r="O26" s="31">
        <f>[1]consoCURRENT!R612</f>
        <v>65046796.399999999</v>
      </c>
      <c r="P26" s="31">
        <f>[1]consoCURRENT!S612</f>
        <v>15672069.439999999</v>
      </c>
      <c r="Q26" s="31">
        <f>[1]consoCURRENT!T612</f>
        <v>11504018.939999999</v>
      </c>
      <c r="R26" s="31">
        <f>[1]consoCURRENT!U612</f>
        <v>5309356.55</v>
      </c>
      <c r="S26" s="31">
        <f>[1]consoCURRENT!V612</f>
        <v>6928199.4900000002</v>
      </c>
      <c r="T26" s="31">
        <f>[1]consoCURRENT!W612</f>
        <v>13079816.869999999</v>
      </c>
      <c r="U26" s="31">
        <f>[1]consoCURRENT!X612</f>
        <v>9311160.9899999984</v>
      </c>
      <c r="V26" s="31">
        <f>[1]consoCURRENT!Y612</f>
        <v>18845111.73</v>
      </c>
      <c r="W26" s="31">
        <f>[1]consoCURRENT!Z612</f>
        <v>18587827.019999996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251075992.52000004</v>
      </c>
      <c r="AA26" s="31">
        <f>D26-Z26</f>
        <v>152225007.47999996</v>
      </c>
      <c r="AB26" s="37">
        <f>Z26/D26</f>
        <v>0.62255236788403712</v>
      </c>
      <c r="AC26" s="32"/>
    </row>
    <row r="27" spans="1:29" s="33" customFormat="1" ht="18" customHeight="1" x14ac:dyDescent="0.2">
      <c r="A27" s="36" t="s">
        <v>35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36</v>
      </c>
      <c r="B28" s="31">
        <f>[1]consoCURRENT!E647</f>
        <v>500000000</v>
      </c>
      <c r="C28" s="31">
        <f>[1]consoCURRENT!F647</f>
        <v>0</v>
      </c>
      <c r="D28" s="31">
        <f>[1]consoCURRENT!G647</f>
        <v>500000000</v>
      </c>
      <c r="E28" s="31">
        <f>[1]consoCURRENT!H647</f>
        <v>0</v>
      </c>
      <c r="F28" s="31">
        <f>[1]consoCURRENT!I647</f>
        <v>112059356.80000001</v>
      </c>
      <c r="G28" s="31">
        <f>[1]consoCURRENT!J647</f>
        <v>109811835.02</v>
      </c>
      <c r="H28" s="31">
        <f>[1]consoCURRENT!K647</f>
        <v>0</v>
      </c>
      <c r="I28" s="31">
        <f>[1]consoCURRENT!L647</f>
        <v>0</v>
      </c>
      <c r="J28" s="31">
        <f>[1]consoCURRENT!M647</f>
        <v>112059356.80000001</v>
      </c>
      <c r="K28" s="31">
        <f>[1]consoCURRENT!N647</f>
        <v>109811835.02</v>
      </c>
      <c r="L28" s="31">
        <f>[1]consoCURRENT!O647</f>
        <v>0</v>
      </c>
      <c r="M28" s="31">
        <f>[1]consoCURRENT!P647</f>
        <v>311030834.27999997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311030834.27999997</v>
      </c>
      <c r="AA28" s="31">
        <f>D28-Z28</f>
        <v>188969165.72000003</v>
      </c>
      <c r="AB28" s="37">
        <f>Z28/D28</f>
        <v>0.62206166855999989</v>
      </c>
      <c r="AC28" s="32"/>
    </row>
    <row r="29" spans="1:29" s="33" customFormat="1" ht="18" customHeight="1" x14ac:dyDescent="0.25">
      <c r="A29" s="38" t="s">
        <v>37</v>
      </c>
      <c r="B29" s="39">
        <f t="shared" ref="B29:C29" si="10">SUM(B25:B28)</f>
        <v>1144177000</v>
      </c>
      <c r="C29" s="39">
        <f t="shared" si="10"/>
        <v>3.7834979593753815E-9</v>
      </c>
      <c r="D29" s="39">
        <f>SUM(D25:D28)</f>
        <v>1144177000</v>
      </c>
      <c r="E29" s="39">
        <f t="shared" ref="E29:AA29" si="11">SUM(E25:E28)</f>
        <v>240794350.63</v>
      </c>
      <c r="F29" s="39">
        <f t="shared" si="11"/>
        <v>209146146.81999999</v>
      </c>
      <c r="G29" s="39">
        <f t="shared" si="11"/>
        <v>208835203.88</v>
      </c>
      <c r="H29" s="39">
        <f t="shared" si="11"/>
        <v>38674690.919999987</v>
      </c>
      <c r="I29" s="39">
        <f t="shared" si="11"/>
        <v>1010482.99</v>
      </c>
      <c r="J29" s="39">
        <f t="shared" si="11"/>
        <v>113246704.94000001</v>
      </c>
      <c r="K29" s="39">
        <f t="shared" si="11"/>
        <v>110819468.41</v>
      </c>
      <c r="L29" s="39">
        <f t="shared" si="11"/>
        <v>0</v>
      </c>
      <c r="M29" s="39">
        <f t="shared" si="11"/>
        <v>314551535.86999995</v>
      </c>
      <c r="N29" s="39">
        <f t="shared" si="11"/>
        <v>119974604.55000001</v>
      </c>
      <c r="O29" s="39">
        <f t="shared" si="11"/>
        <v>82920857.120000005</v>
      </c>
      <c r="P29" s="39">
        <f t="shared" si="11"/>
        <v>36888405.970000006</v>
      </c>
      <c r="Q29" s="39">
        <f t="shared" si="11"/>
        <v>29061717.480000004</v>
      </c>
      <c r="R29" s="39">
        <f t="shared" si="11"/>
        <v>38970890.75</v>
      </c>
      <c r="S29" s="39">
        <f t="shared" si="11"/>
        <v>27866833.649999999</v>
      </c>
      <c r="T29" s="39">
        <f t="shared" si="11"/>
        <v>31448293.759999998</v>
      </c>
      <c r="U29" s="39">
        <f t="shared" si="11"/>
        <v>28244423.449999999</v>
      </c>
      <c r="V29" s="39">
        <f t="shared" si="11"/>
        <v>38323018.260000005</v>
      </c>
      <c r="W29" s="39">
        <f t="shared" si="11"/>
        <v>38674690.919999987</v>
      </c>
      <c r="X29" s="39">
        <f t="shared" si="11"/>
        <v>0</v>
      </c>
      <c r="Y29" s="39">
        <f t="shared" si="11"/>
        <v>0</v>
      </c>
      <c r="Z29" s="39">
        <f t="shared" si="11"/>
        <v>786925271.78000009</v>
      </c>
      <c r="AA29" s="39">
        <f t="shared" si="11"/>
        <v>357251728.21999991</v>
      </c>
      <c r="AB29" s="40">
        <f>Z29/D29</f>
        <v>0.6877653298222216</v>
      </c>
      <c r="AC29" s="32"/>
    </row>
    <row r="30" spans="1:29" s="33" customFormat="1" ht="18" customHeight="1" x14ac:dyDescent="0.25">
      <c r="A30" s="41" t="s">
        <v>38</v>
      </c>
      <c r="B30" s="31">
        <f>[1]consoCURRENT!E651</f>
        <v>20344000</v>
      </c>
      <c r="C30" s="31">
        <f>[1]consoCURRENT!F651</f>
        <v>0</v>
      </c>
      <c r="D30" s="31">
        <f>[1]consoCURRENT!G651</f>
        <v>20344000</v>
      </c>
      <c r="E30" s="31">
        <f>[1]consoCURRENT!H651</f>
        <v>5542925.6099999994</v>
      </c>
      <c r="F30" s="31">
        <f>[1]consoCURRENT!I651</f>
        <v>3589252.92</v>
      </c>
      <c r="G30" s="31">
        <f>[1]consoCURRENT!J651</f>
        <v>5668193.0700000003</v>
      </c>
      <c r="H30" s="31">
        <f>[1]consoCURRENT!K651</f>
        <v>1936241.92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1677147.5999999999</v>
      </c>
      <c r="P30" s="31">
        <f>[1]consoCURRENT!S651</f>
        <v>3865778.01</v>
      </c>
      <c r="Q30" s="31">
        <f>[1]consoCURRENT!T651</f>
        <v>0</v>
      </c>
      <c r="R30" s="31">
        <f>[1]consoCURRENT!U651</f>
        <v>1828428.84</v>
      </c>
      <c r="S30" s="31">
        <f>[1]consoCURRENT!V651</f>
        <v>1760824.08</v>
      </c>
      <c r="T30" s="31">
        <f>[1]consoCURRENT!W651</f>
        <v>2097009.06</v>
      </c>
      <c r="U30" s="31">
        <f>[1]consoCURRENT!X651</f>
        <v>3571184.01</v>
      </c>
      <c r="V30" s="31">
        <f>[1]consoCURRENT!Y651</f>
        <v>0</v>
      </c>
      <c r="W30" s="31">
        <f>[1]consoCURRENT!Z651</f>
        <v>1936241.92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16736613.52</v>
      </c>
      <c r="AA30" s="31">
        <f>D30-Z30</f>
        <v>3607386.4800000004</v>
      </c>
      <c r="AB30" s="37">
        <f>Z30/D30</f>
        <v>0.82268057019268581</v>
      </c>
      <c r="AC30" s="32"/>
    </row>
    <row r="31" spans="1:29" s="33" customFormat="1" ht="18" customHeight="1" x14ac:dyDescent="0.25">
      <c r="A31" s="38" t="s">
        <v>39</v>
      </c>
      <c r="B31" s="39">
        <f t="shared" ref="B31:C31" si="13">B30+B29</f>
        <v>1164521000</v>
      </c>
      <c r="C31" s="39">
        <f t="shared" si="13"/>
        <v>3.7834979593753815E-9</v>
      </c>
      <c r="D31" s="39">
        <f>D30+D29</f>
        <v>1164521000</v>
      </c>
      <c r="E31" s="39">
        <f t="shared" ref="E31:AA31" si="14">E30+E29</f>
        <v>246337276.24000001</v>
      </c>
      <c r="F31" s="39">
        <f t="shared" si="14"/>
        <v>212735399.73999998</v>
      </c>
      <c r="G31" s="39">
        <f t="shared" si="14"/>
        <v>214503396.94999999</v>
      </c>
      <c r="H31" s="39">
        <f t="shared" si="14"/>
        <v>40610932.839999989</v>
      </c>
      <c r="I31" s="39">
        <f t="shared" si="14"/>
        <v>1010482.99</v>
      </c>
      <c r="J31" s="39">
        <f t="shared" si="14"/>
        <v>113246704.94000001</v>
      </c>
      <c r="K31" s="39">
        <f t="shared" si="14"/>
        <v>110819468.41</v>
      </c>
      <c r="L31" s="39">
        <f t="shared" si="14"/>
        <v>0</v>
      </c>
      <c r="M31" s="39">
        <f t="shared" si="14"/>
        <v>314551535.86999995</v>
      </c>
      <c r="N31" s="39">
        <f t="shared" si="14"/>
        <v>119974604.55000001</v>
      </c>
      <c r="O31" s="39">
        <f t="shared" si="14"/>
        <v>84598004.719999999</v>
      </c>
      <c r="P31" s="39">
        <f t="shared" si="14"/>
        <v>40754183.980000004</v>
      </c>
      <c r="Q31" s="39">
        <f t="shared" si="14"/>
        <v>29061717.480000004</v>
      </c>
      <c r="R31" s="39">
        <f t="shared" si="14"/>
        <v>40799319.590000004</v>
      </c>
      <c r="S31" s="39">
        <f t="shared" si="14"/>
        <v>29627657.729999997</v>
      </c>
      <c r="T31" s="39">
        <f t="shared" si="14"/>
        <v>33545302.819999997</v>
      </c>
      <c r="U31" s="39">
        <f t="shared" si="14"/>
        <v>31815607.460000001</v>
      </c>
      <c r="V31" s="39">
        <f t="shared" si="14"/>
        <v>38323018.260000005</v>
      </c>
      <c r="W31" s="39">
        <f t="shared" si="14"/>
        <v>40610932.839999989</v>
      </c>
      <c r="X31" s="39">
        <f t="shared" si="14"/>
        <v>0</v>
      </c>
      <c r="Y31" s="39">
        <f t="shared" si="14"/>
        <v>0</v>
      </c>
      <c r="Z31" s="39">
        <f t="shared" si="14"/>
        <v>803661885.30000007</v>
      </c>
      <c r="AA31" s="39">
        <f t="shared" si="14"/>
        <v>360859114.69999993</v>
      </c>
      <c r="AB31" s="40">
        <f>Z31/D31</f>
        <v>0.6901222780009979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33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34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33925021.620000005</v>
      </c>
      <c r="F36" s="31">
        <f>[1]consoCURRENT!I825</f>
        <v>2259908.81</v>
      </c>
      <c r="G36" s="31">
        <f>[1]consoCURRENT!J825</f>
        <v>7092661.6899999995</v>
      </c>
      <c r="H36" s="31">
        <f>[1]consoCURRENT!K825</f>
        <v>652415.99000000011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38125147.769999996</v>
      </c>
      <c r="O36" s="31">
        <f>[1]consoCURRENT!R825</f>
        <v>4277209.42</v>
      </c>
      <c r="P36" s="31">
        <f>[1]consoCURRENT!S825</f>
        <v>-8477335.5700000003</v>
      </c>
      <c r="Q36" s="31">
        <f>[1]consoCURRENT!T825</f>
        <v>568490.9</v>
      </c>
      <c r="R36" s="31">
        <f>[1]consoCURRENT!U825</f>
        <v>653834.92999999993</v>
      </c>
      <c r="S36" s="31">
        <f>[1]consoCURRENT!V825</f>
        <v>1037582.98</v>
      </c>
      <c r="T36" s="31">
        <f>[1]consoCURRENT!W825</f>
        <v>1871402.44</v>
      </c>
      <c r="U36" s="31">
        <f>[1]consoCURRENT!X825</f>
        <v>4494907.9300000006</v>
      </c>
      <c r="V36" s="31">
        <f>[1]consoCURRENT!Y825</f>
        <v>726351.32000000007</v>
      </c>
      <c r="W36" s="31">
        <f>[1]consoCURRENT!Z825</f>
        <v>652415.99000000011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43930008.109999992</v>
      </c>
      <c r="AA36" s="31">
        <f>D36-Z36</f>
        <v>14963991.890000008</v>
      </c>
      <c r="AB36" s="37">
        <f>Z36/D36</f>
        <v>0.7459165298672189</v>
      </c>
      <c r="AC36" s="32"/>
    </row>
    <row r="37" spans="1:29" s="33" customFormat="1" ht="18" customHeight="1" x14ac:dyDescent="0.2">
      <c r="A37" s="36" t="s">
        <v>35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36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37</v>
      </c>
      <c r="B39" s="39">
        <f t="shared" ref="B39:C39" si="16">SUM(B35:B38)</f>
        <v>58894000</v>
      </c>
      <c r="C39" s="39">
        <f t="shared" si="16"/>
        <v>0</v>
      </c>
      <c r="D39" s="39">
        <f>SUM(D35:D38)</f>
        <v>58894000</v>
      </c>
      <c r="E39" s="39">
        <f t="shared" ref="E39:AA39" si="17">SUM(E35:E38)</f>
        <v>33925021.620000005</v>
      </c>
      <c r="F39" s="39">
        <f t="shared" si="17"/>
        <v>2259908.81</v>
      </c>
      <c r="G39" s="39">
        <f t="shared" si="17"/>
        <v>7092661.6899999995</v>
      </c>
      <c r="H39" s="39">
        <f t="shared" si="17"/>
        <v>652415.99000000011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38125147.769999996</v>
      </c>
      <c r="O39" s="39">
        <f t="shared" si="17"/>
        <v>4277209.42</v>
      </c>
      <c r="P39" s="39">
        <f t="shared" si="17"/>
        <v>-8477335.5700000003</v>
      </c>
      <c r="Q39" s="39">
        <f t="shared" si="17"/>
        <v>568490.9</v>
      </c>
      <c r="R39" s="39">
        <f t="shared" si="17"/>
        <v>653834.92999999993</v>
      </c>
      <c r="S39" s="39">
        <f t="shared" si="17"/>
        <v>1037582.98</v>
      </c>
      <c r="T39" s="39">
        <f t="shared" si="17"/>
        <v>1871402.44</v>
      </c>
      <c r="U39" s="39">
        <f t="shared" si="17"/>
        <v>4494907.9300000006</v>
      </c>
      <c r="V39" s="39">
        <f t="shared" si="17"/>
        <v>726351.32000000007</v>
      </c>
      <c r="W39" s="39">
        <f t="shared" si="17"/>
        <v>652415.99000000011</v>
      </c>
      <c r="X39" s="39">
        <f t="shared" si="17"/>
        <v>0</v>
      </c>
      <c r="Y39" s="39">
        <f t="shared" si="17"/>
        <v>0</v>
      </c>
      <c r="Z39" s="39">
        <f t="shared" si="17"/>
        <v>43930008.109999992</v>
      </c>
      <c r="AA39" s="39">
        <f t="shared" si="17"/>
        <v>14963991.890000008</v>
      </c>
      <c r="AB39" s="40">
        <f>Z39/D39</f>
        <v>0.7459165298672189</v>
      </c>
      <c r="AC39" s="32"/>
    </row>
    <row r="40" spans="1:29" s="33" customFormat="1" ht="18" customHeight="1" x14ac:dyDescent="0.25">
      <c r="A40" s="41" t="s">
        <v>38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39</v>
      </c>
      <c r="B41" s="39">
        <f t="shared" ref="B41:C41" si="19">B40+B39</f>
        <v>58894000</v>
      </c>
      <c r="C41" s="39">
        <f t="shared" si="19"/>
        <v>0</v>
      </c>
      <c r="D41" s="39">
        <f>D40+D39</f>
        <v>58894000</v>
      </c>
      <c r="E41" s="39">
        <f t="shared" ref="E41:AA41" si="20">E40+E39</f>
        <v>33925021.620000005</v>
      </c>
      <c r="F41" s="39">
        <f t="shared" si="20"/>
        <v>2259908.81</v>
      </c>
      <c r="G41" s="39">
        <f t="shared" si="20"/>
        <v>7092661.6899999995</v>
      </c>
      <c r="H41" s="39">
        <f t="shared" si="20"/>
        <v>652415.99000000011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38125147.769999996</v>
      </c>
      <c r="O41" s="39">
        <f t="shared" si="20"/>
        <v>4277209.42</v>
      </c>
      <c r="P41" s="39">
        <f t="shared" si="20"/>
        <v>-8477335.5700000003</v>
      </c>
      <c r="Q41" s="39">
        <f t="shared" si="20"/>
        <v>568490.9</v>
      </c>
      <c r="R41" s="39">
        <f t="shared" si="20"/>
        <v>653834.92999999993</v>
      </c>
      <c r="S41" s="39">
        <f t="shared" si="20"/>
        <v>1037582.98</v>
      </c>
      <c r="T41" s="39">
        <f t="shared" si="20"/>
        <v>1871402.44</v>
      </c>
      <c r="U41" s="39">
        <f t="shared" si="20"/>
        <v>4494907.9300000006</v>
      </c>
      <c r="V41" s="39">
        <f t="shared" si="20"/>
        <v>726351.32000000007</v>
      </c>
      <c r="W41" s="39">
        <f t="shared" si="20"/>
        <v>652415.99000000011</v>
      </c>
      <c r="X41" s="39">
        <f t="shared" si="20"/>
        <v>0</v>
      </c>
      <c r="Y41" s="39">
        <f t="shared" si="20"/>
        <v>0</v>
      </c>
      <c r="Z41" s="39">
        <f t="shared" si="20"/>
        <v>43930008.109999992</v>
      </c>
      <c r="AA41" s="39">
        <f t="shared" si="20"/>
        <v>14963991.890000008</v>
      </c>
      <c r="AB41" s="40">
        <f>Z41/D41</f>
        <v>0.7459165298672189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42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33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34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6727500.3300000001</v>
      </c>
      <c r="F46" s="31">
        <f>[1]consoCURRENT!I1038</f>
        <v>11179775.689999998</v>
      </c>
      <c r="G46" s="31">
        <f>[1]consoCURRENT!J1038</f>
        <v>1148682.4099999999</v>
      </c>
      <c r="H46" s="31">
        <f>[1]consoCURRENT!K1038</f>
        <v>-233817.47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1830632.12</v>
      </c>
      <c r="O46" s="31">
        <f>[1]consoCURRENT!R1038</f>
        <v>2582153.4900000002</v>
      </c>
      <c r="P46" s="31">
        <f>[1]consoCURRENT!S1038</f>
        <v>2314714.7200000002</v>
      </c>
      <c r="Q46" s="31">
        <f>[1]consoCURRENT!T1038</f>
        <v>1258761.6399999999</v>
      </c>
      <c r="R46" s="31">
        <f>[1]consoCURRENT!U1038</f>
        <v>3585991.04</v>
      </c>
      <c r="S46" s="31">
        <f>[1]consoCURRENT!V1038</f>
        <v>6335023.0099999988</v>
      </c>
      <c r="T46" s="31">
        <f>[1]consoCURRENT!W1038</f>
        <v>966648.17000000016</v>
      </c>
      <c r="U46" s="31">
        <f>[1]consoCURRENT!X1038</f>
        <v>363402.49</v>
      </c>
      <c r="V46" s="31">
        <f>[1]consoCURRENT!Y1038</f>
        <v>-181368.25</v>
      </c>
      <c r="W46" s="31">
        <f>[1]consoCURRENT!Z1038</f>
        <v>-233817.47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18822140.960000001</v>
      </c>
      <c r="AA46" s="31">
        <f>D46-Z46</f>
        <v>1058859.0399999991</v>
      </c>
      <c r="AB46" s="37">
        <f>Z46/D46</f>
        <v>0.94674015190382788</v>
      </c>
      <c r="AC46" s="32"/>
    </row>
    <row r="47" spans="1:29" s="33" customFormat="1" ht="18" customHeight="1" x14ac:dyDescent="0.2">
      <c r="A47" s="36" t="s">
        <v>35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36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37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6727500.3300000001</v>
      </c>
      <c r="F49" s="39">
        <f t="shared" si="23"/>
        <v>11179775.689999998</v>
      </c>
      <c r="G49" s="39">
        <f t="shared" si="23"/>
        <v>1148682.4099999999</v>
      </c>
      <c r="H49" s="39">
        <f t="shared" si="23"/>
        <v>-233817.47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1830632.12</v>
      </c>
      <c r="O49" s="39">
        <f t="shared" si="23"/>
        <v>2582153.4900000002</v>
      </c>
      <c r="P49" s="39">
        <f t="shared" si="23"/>
        <v>2314714.7200000002</v>
      </c>
      <c r="Q49" s="39">
        <f t="shared" si="23"/>
        <v>1258761.6399999999</v>
      </c>
      <c r="R49" s="39">
        <f t="shared" si="23"/>
        <v>3585991.04</v>
      </c>
      <c r="S49" s="39">
        <f t="shared" si="23"/>
        <v>6335023.0099999988</v>
      </c>
      <c r="T49" s="39">
        <f t="shared" si="23"/>
        <v>966648.17000000016</v>
      </c>
      <c r="U49" s="39">
        <f t="shared" si="23"/>
        <v>363402.49</v>
      </c>
      <c r="V49" s="39">
        <f t="shared" si="23"/>
        <v>-181368.25</v>
      </c>
      <c r="W49" s="39">
        <f t="shared" si="23"/>
        <v>-233817.47</v>
      </c>
      <c r="X49" s="39">
        <f t="shared" si="23"/>
        <v>0</v>
      </c>
      <c r="Y49" s="39">
        <f t="shared" si="23"/>
        <v>0</v>
      </c>
      <c r="Z49" s="39">
        <f t="shared" si="23"/>
        <v>18822140.960000001</v>
      </c>
      <c r="AA49" s="39">
        <f t="shared" si="23"/>
        <v>1058859.0399999991</v>
      </c>
      <c r="AB49" s="40">
        <f>Z49/D49</f>
        <v>0.94674015190382788</v>
      </c>
      <c r="AC49" s="32"/>
    </row>
    <row r="50" spans="1:29" s="33" customFormat="1" ht="18" customHeight="1" x14ac:dyDescent="0.25">
      <c r="A50" s="41" t="s">
        <v>38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39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6727500.3300000001</v>
      </c>
      <c r="F51" s="39">
        <f t="shared" si="26"/>
        <v>11179775.689999998</v>
      </c>
      <c r="G51" s="39">
        <f t="shared" si="26"/>
        <v>1148682.4099999999</v>
      </c>
      <c r="H51" s="39">
        <f t="shared" si="26"/>
        <v>-233817.47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1830632.12</v>
      </c>
      <c r="O51" s="39">
        <f t="shared" si="26"/>
        <v>2582153.4900000002</v>
      </c>
      <c r="P51" s="39">
        <f t="shared" si="26"/>
        <v>2314714.7200000002</v>
      </c>
      <c r="Q51" s="39">
        <f t="shared" si="26"/>
        <v>1258761.6399999999</v>
      </c>
      <c r="R51" s="39">
        <f t="shared" si="26"/>
        <v>3585991.04</v>
      </c>
      <c r="S51" s="39">
        <f t="shared" si="26"/>
        <v>6335023.0099999988</v>
      </c>
      <c r="T51" s="39">
        <f t="shared" si="26"/>
        <v>966648.17000000016</v>
      </c>
      <c r="U51" s="39">
        <f t="shared" si="26"/>
        <v>363402.49</v>
      </c>
      <c r="V51" s="39">
        <f t="shared" si="26"/>
        <v>-181368.25</v>
      </c>
      <c r="W51" s="39">
        <f t="shared" si="26"/>
        <v>-233817.47</v>
      </c>
      <c r="X51" s="39">
        <f t="shared" si="26"/>
        <v>0</v>
      </c>
      <c r="Y51" s="39">
        <f t="shared" si="26"/>
        <v>0</v>
      </c>
      <c r="Z51" s="39">
        <f t="shared" si="26"/>
        <v>18822140.960000001</v>
      </c>
      <c r="AA51" s="39">
        <f t="shared" si="26"/>
        <v>1058859.0399999991</v>
      </c>
      <c r="AB51" s="40">
        <f>Z51/D51</f>
        <v>0.94674015190382788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33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34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2667015.1399999997</v>
      </c>
      <c r="F56" s="31">
        <f>[1]consoCURRENT!I1251</f>
        <v>1978922.6300000004</v>
      </c>
      <c r="G56" s="31">
        <f>[1]consoCURRENT!J1251</f>
        <v>2748038.81</v>
      </c>
      <c r="H56" s="31">
        <f>[1]consoCURRENT!K1251</f>
        <v>582614.37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1336898.97</v>
      </c>
      <c r="O56" s="31">
        <f>[1]consoCURRENT!R1251</f>
        <v>439731.25</v>
      </c>
      <c r="P56" s="31">
        <f>[1]consoCURRENT!S1251</f>
        <v>890384.91999999993</v>
      </c>
      <c r="Q56" s="31">
        <f>[1]consoCURRENT!T1251</f>
        <v>571096.53</v>
      </c>
      <c r="R56" s="31">
        <f>[1]consoCURRENT!U1251</f>
        <v>403974.49000000005</v>
      </c>
      <c r="S56" s="31">
        <f>[1]consoCURRENT!V1251</f>
        <v>1003851.6100000001</v>
      </c>
      <c r="T56" s="31">
        <f>[1]consoCURRENT!W1251</f>
        <v>969469.45</v>
      </c>
      <c r="U56" s="31">
        <f>[1]consoCURRENT!X1251</f>
        <v>1163961.0900000001</v>
      </c>
      <c r="V56" s="31">
        <f>[1]consoCURRENT!Y1251</f>
        <v>614608.27</v>
      </c>
      <c r="W56" s="31">
        <f>[1]consoCURRENT!Z1251</f>
        <v>582614.37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7976590.9500000002</v>
      </c>
      <c r="AA56" s="31">
        <f>D56-Z56</f>
        <v>1497409.0499999998</v>
      </c>
      <c r="AB56" s="37">
        <f>Z56/D56</f>
        <v>0.84194542431918939</v>
      </c>
      <c r="AC56" s="32"/>
    </row>
    <row r="57" spans="1:29" s="33" customFormat="1" ht="18" customHeight="1" x14ac:dyDescent="0.2">
      <c r="A57" s="36" t="s">
        <v>35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36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37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2667015.1399999997</v>
      </c>
      <c r="F59" s="39">
        <f t="shared" si="29"/>
        <v>1978922.6300000004</v>
      </c>
      <c r="G59" s="39">
        <f t="shared" si="29"/>
        <v>2748038.81</v>
      </c>
      <c r="H59" s="39">
        <f t="shared" si="29"/>
        <v>582614.37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1336898.97</v>
      </c>
      <c r="O59" s="39">
        <f t="shared" si="29"/>
        <v>439731.25</v>
      </c>
      <c r="P59" s="39">
        <f t="shared" si="29"/>
        <v>890384.91999999993</v>
      </c>
      <c r="Q59" s="39">
        <f t="shared" si="29"/>
        <v>571096.53</v>
      </c>
      <c r="R59" s="39">
        <f t="shared" si="29"/>
        <v>403974.49000000005</v>
      </c>
      <c r="S59" s="39">
        <f t="shared" si="29"/>
        <v>1003851.6100000001</v>
      </c>
      <c r="T59" s="39">
        <f t="shared" si="29"/>
        <v>969469.45</v>
      </c>
      <c r="U59" s="39">
        <f t="shared" si="29"/>
        <v>1163961.0900000001</v>
      </c>
      <c r="V59" s="39">
        <f t="shared" si="29"/>
        <v>614608.27</v>
      </c>
      <c r="W59" s="39">
        <f t="shared" si="29"/>
        <v>582614.37</v>
      </c>
      <c r="X59" s="39">
        <f t="shared" si="29"/>
        <v>0</v>
      </c>
      <c r="Y59" s="39">
        <f t="shared" si="29"/>
        <v>0</v>
      </c>
      <c r="Z59" s="39">
        <f t="shared" si="29"/>
        <v>7976590.9500000002</v>
      </c>
      <c r="AA59" s="39">
        <f t="shared" si="29"/>
        <v>1497409.0499999998</v>
      </c>
      <c r="AB59" s="40">
        <f>Z59/D59</f>
        <v>0.84194542431918939</v>
      </c>
      <c r="AC59" s="32"/>
    </row>
    <row r="60" spans="1:29" s="33" customFormat="1" ht="18" customHeight="1" x14ac:dyDescent="0.25">
      <c r="A60" s="41" t="s">
        <v>38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39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2667015.1399999997</v>
      </c>
      <c r="F61" s="39">
        <f t="shared" si="32"/>
        <v>1978922.6300000004</v>
      </c>
      <c r="G61" s="39">
        <f t="shared" si="32"/>
        <v>2748038.81</v>
      </c>
      <c r="H61" s="39">
        <f t="shared" si="32"/>
        <v>582614.37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1336898.97</v>
      </c>
      <c r="O61" s="39">
        <f t="shared" si="32"/>
        <v>439731.25</v>
      </c>
      <c r="P61" s="39">
        <f t="shared" si="32"/>
        <v>890384.91999999993</v>
      </c>
      <c r="Q61" s="39">
        <f t="shared" si="32"/>
        <v>571096.53</v>
      </c>
      <c r="R61" s="39">
        <f t="shared" si="32"/>
        <v>403974.49000000005</v>
      </c>
      <c r="S61" s="39">
        <f t="shared" si="32"/>
        <v>1003851.6100000001</v>
      </c>
      <c r="T61" s="39">
        <f t="shared" si="32"/>
        <v>969469.45</v>
      </c>
      <c r="U61" s="39">
        <f t="shared" si="32"/>
        <v>1163961.0900000001</v>
      </c>
      <c r="V61" s="39">
        <f t="shared" si="32"/>
        <v>614608.27</v>
      </c>
      <c r="W61" s="39">
        <f t="shared" si="32"/>
        <v>582614.37</v>
      </c>
      <c r="X61" s="39">
        <f t="shared" si="32"/>
        <v>0</v>
      </c>
      <c r="Y61" s="39">
        <f t="shared" si="32"/>
        <v>0</v>
      </c>
      <c r="Z61" s="39">
        <f t="shared" si="32"/>
        <v>7976590.9500000002</v>
      </c>
      <c r="AA61" s="39">
        <f t="shared" si="32"/>
        <v>1497409.0499999998</v>
      </c>
      <c r="AB61" s="40">
        <f>Z61/D61</f>
        <v>0.84194542431918939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44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33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34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2967166.27</v>
      </c>
      <c r="F66" s="49">
        <f>[1]consoCURRENT!I1464</f>
        <v>165753.34</v>
      </c>
      <c r="G66" s="49">
        <f>[1]consoCURRENT!J1464</f>
        <v>1126991.6399999999</v>
      </c>
      <c r="H66" s="49">
        <f>[1]consoCURRENT!K1464</f>
        <v>554095.25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471944.34</v>
      </c>
      <c r="O66" s="49">
        <f>[1]consoCURRENT!R1464</f>
        <v>2494944.1800000002</v>
      </c>
      <c r="P66" s="49">
        <f>[1]consoCURRENT!S1464</f>
        <v>277.75</v>
      </c>
      <c r="Q66" s="49">
        <f>[1]consoCURRENT!T1464</f>
        <v>317.13</v>
      </c>
      <c r="R66" s="49">
        <f>[1]consoCURRENT!U1464</f>
        <v>47580.25</v>
      </c>
      <c r="S66" s="49">
        <f>[1]consoCURRENT!V1464</f>
        <v>117855.96</v>
      </c>
      <c r="T66" s="49">
        <f>[1]consoCURRENT!W1464</f>
        <v>249093.44999999998</v>
      </c>
      <c r="U66" s="49">
        <f>[1]consoCURRENT!X1464</f>
        <v>365118.18</v>
      </c>
      <c r="V66" s="49">
        <f>[1]consoCURRENT!Y1464</f>
        <v>512780.00999999989</v>
      </c>
      <c r="W66" s="49">
        <f>[1]consoCURRENT!Z1464</f>
        <v>554095.25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4814006.5</v>
      </c>
      <c r="AA66" s="49">
        <f>D66-Z66</f>
        <v>1765993.5</v>
      </c>
      <c r="AB66" s="50">
        <f>Z66/D66</f>
        <v>0.73161193009118541</v>
      </c>
      <c r="AC66" s="42"/>
    </row>
    <row r="67" spans="1:29" s="45" customFormat="1" ht="18" customHeight="1" x14ac:dyDescent="0.2">
      <c r="A67" s="36" t="s">
        <v>35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36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37</v>
      </c>
      <c r="B69" s="39">
        <f t="shared" ref="B69:C69" si="34">SUM(B65:B68)</f>
        <v>6580000</v>
      </c>
      <c r="C69" s="39">
        <f t="shared" si="34"/>
        <v>0</v>
      </c>
      <c r="D69" s="39">
        <f>SUM(D65:D68)</f>
        <v>6580000</v>
      </c>
      <c r="E69" s="39">
        <f t="shared" ref="E69:AA69" si="35">SUM(E65:E68)</f>
        <v>2967166.27</v>
      </c>
      <c r="F69" s="39">
        <f t="shared" si="35"/>
        <v>165753.34</v>
      </c>
      <c r="G69" s="39">
        <f t="shared" si="35"/>
        <v>1126991.6399999999</v>
      </c>
      <c r="H69" s="39">
        <f t="shared" si="35"/>
        <v>554095.25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471944.34</v>
      </c>
      <c r="O69" s="39">
        <f t="shared" si="35"/>
        <v>2494944.1800000002</v>
      </c>
      <c r="P69" s="39">
        <f t="shared" si="35"/>
        <v>277.75</v>
      </c>
      <c r="Q69" s="39">
        <f t="shared" si="35"/>
        <v>317.13</v>
      </c>
      <c r="R69" s="39">
        <f t="shared" si="35"/>
        <v>47580.25</v>
      </c>
      <c r="S69" s="39">
        <f t="shared" si="35"/>
        <v>117855.96</v>
      </c>
      <c r="T69" s="39">
        <f t="shared" si="35"/>
        <v>249093.44999999998</v>
      </c>
      <c r="U69" s="39">
        <f t="shared" si="35"/>
        <v>365118.18</v>
      </c>
      <c r="V69" s="39">
        <f t="shared" si="35"/>
        <v>512780.00999999989</v>
      </c>
      <c r="W69" s="39">
        <f t="shared" si="35"/>
        <v>554095.25</v>
      </c>
      <c r="X69" s="39">
        <f t="shared" si="35"/>
        <v>0</v>
      </c>
      <c r="Y69" s="39">
        <f t="shared" si="35"/>
        <v>0</v>
      </c>
      <c r="Z69" s="39">
        <f t="shared" si="35"/>
        <v>4814006.5</v>
      </c>
      <c r="AA69" s="39">
        <f t="shared" si="35"/>
        <v>1765993.5</v>
      </c>
      <c r="AB69" s="40">
        <f>Z69/D69</f>
        <v>0.73161193009118541</v>
      </c>
      <c r="AC69" s="32"/>
    </row>
    <row r="70" spans="1:29" s="33" customFormat="1" ht="14.45" customHeight="1" x14ac:dyDescent="0.25">
      <c r="A70" s="41" t="s">
        <v>38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39</v>
      </c>
      <c r="B71" s="39">
        <f t="shared" ref="B71:C71" si="37">B70+B69</f>
        <v>6580000</v>
      </c>
      <c r="C71" s="39">
        <f t="shared" si="37"/>
        <v>0</v>
      </c>
      <c r="D71" s="39">
        <f>D70+D69</f>
        <v>6580000</v>
      </c>
      <c r="E71" s="39">
        <f t="shared" ref="E71:AA71" si="38">E70+E69</f>
        <v>2967166.27</v>
      </c>
      <c r="F71" s="39">
        <f t="shared" si="38"/>
        <v>165753.34</v>
      </c>
      <c r="G71" s="39">
        <f t="shared" si="38"/>
        <v>1126991.6399999999</v>
      </c>
      <c r="H71" s="39">
        <f t="shared" si="38"/>
        <v>554095.25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471944.34</v>
      </c>
      <c r="O71" s="39">
        <f t="shared" si="38"/>
        <v>2494944.1800000002</v>
      </c>
      <c r="P71" s="39">
        <f t="shared" si="38"/>
        <v>277.75</v>
      </c>
      <c r="Q71" s="39">
        <f t="shared" si="38"/>
        <v>317.13</v>
      </c>
      <c r="R71" s="39">
        <f t="shared" si="38"/>
        <v>47580.25</v>
      </c>
      <c r="S71" s="39">
        <f t="shared" si="38"/>
        <v>117855.96</v>
      </c>
      <c r="T71" s="39">
        <f t="shared" si="38"/>
        <v>249093.44999999998</v>
      </c>
      <c r="U71" s="39">
        <f t="shared" si="38"/>
        <v>365118.18</v>
      </c>
      <c r="V71" s="39">
        <f t="shared" si="38"/>
        <v>512780.00999999989</v>
      </c>
      <c r="W71" s="39">
        <f t="shared" si="38"/>
        <v>554095.25</v>
      </c>
      <c r="X71" s="39">
        <f t="shared" si="38"/>
        <v>0</v>
      </c>
      <c r="Y71" s="39">
        <f t="shared" si="38"/>
        <v>0</v>
      </c>
      <c r="Z71" s="39">
        <f t="shared" si="38"/>
        <v>4814006.5</v>
      </c>
      <c r="AA71" s="39">
        <f t="shared" si="38"/>
        <v>1765993.5</v>
      </c>
      <c r="AB71" s="40">
        <f>Z71/D71</f>
        <v>0.73161193009118541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45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33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34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3940913.97</v>
      </c>
      <c r="F76" s="31">
        <f>[1]consoCURRENT!I1677</f>
        <v>7286361.0299999993</v>
      </c>
      <c r="G76" s="31">
        <f>[1]consoCURRENT!J1677</f>
        <v>6126714.5999999996</v>
      </c>
      <c r="H76" s="31">
        <f>[1]consoCURRENT!K1677</f>
        <v>299426.46999999997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1234858.75</v>
      </c>
      <c r="O76" s="31">
        <f>[1]consoCURRENT!R1677</f>
        <v>628399.24</v>
      </c>
      <c r="P76" s="31">
        <f>[1]consoCURRENT!S1677</f>
        <v>2077655.98</v>
      </c>
      <c r="Q76" s="31">
        <f>[1]consoCURRENT!T1677</f>
        <v>3848036.0300000003</v>
      </c>
      <c r="R76" s="31">
        <f>[1]consoCURRENT!U1677</f>
        <v>2524783.7800000003</v>
      </c>
      <c r="S76" s="31">
        <f>[1]consoCURRENT!V1677</f>
        <v>913541.22</v>
      </c>
      <c r="T76" s="31">
        <f>[1]consoCURRENT!W1677</f>
        <v>1105560.8100000003</v>
      </c>
      <c r="U76" s="31">
        <f>[1]consoCURRENT!X1677</f>
        <v>1321153.1399999994</v>
      </c>
      <c r="V76" s="31">
        <f>[1]consoCURRENT!Y1677</f>
        <v>3700000.6499999994</v>
      </c>
      <c r="W76" s="31">
        <f>[1]consoCURRENT!Z1677</f>
        <v>299426.46999999997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17653416.07</v>
      </c>
      <c r="AA76" s="31">
        <f>D76-Z76</f>
        <v>1221583.9299999997</v>
      </c>
      <c r="AB76" s="37">
        <f>Z76/D76</f>
        <v>0.935280321589404</v>
      </c>
      <c r="AC76" s="32"/>
    </row>
    <row r="77" spans="1:29" s="33" customFormat="1" ht="18" customHeight="1" x14ac:dyDescent="0.2">
      <c r="A77" s="36" t="s">
        <v>35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36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37</v>
      </c>
      <c r="B79" s="39">
        <f t="shared" ref="B79:C79" si="40">SUM(B75:B78)</f>
        <v>18875000</v>
      </c>
      <c r="C79" s="39">
        <f t="shared" si="40"/>
        <v>0</v>
      </c>
      <c r="D79" s="39">
        <f>SUM(D75:D78)</f>
        <v>18875000</v>
      </c>
      <c r="E79" s="39">
        <f t="shared" ref="E79:AA79" si="41">SUM(E75:E78)</f>
        <v>3940913.97</v>
      </c>
      <c r="F79" s="39">
        <f t="shared" si="41"/>
        <v>7286361.0299999993</v>
      </c>
      <c r="G79" s="39">
        <f t="shared" si="41"/>
        <v>6126714.5999999996</v>
      </c>
      <c r="H79" s="39">
        <f t="shared" si="41"/>
        <v>299426.46999999997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1234858.75</v>
      </c>
      <c r="O79" s="39">
        <f t="shared" si="41"/>
        <v>628399.24</v>
      </c>
      <c r="P79" s="39">
        <f t="shared" si="41"/>
        <v>2077655.98</v>
      </c>
      <c r="Q79" s="39">
        <f t="shared" si="41"/>
        <v>3848036.0300000003</v>
      </c>
      <c r="R79" s="39">
        <f t="shared" si="41"/>
        <v>2524783.7800000003</v>
      </c>
      <c r="S79" s="39">
        <f t="shared" si="41"/>
        <v>913541.22</v>
      </c>
      <c r="T79" s="39">
        <f t="shared" si="41"/>
        <v>1105560.8100000003</v>
      </c>
      <c r="U79" s="39">
        <f t="shared" si="41"/>
        <v>1321153.1399999994</v>
      </c>
      <c r="V79" s="39">
        <f t="shared" si="41"/>
        <v>3700000.6499999994</v>
      </c>
      <c r="W79" s="39">
        <f t="shared" si="41"/>
        <v>299426.46999999997</v>
      </c>
      <c r="X79" s="39">
        <f t="shared" si="41"/>
        <v>0</v>
      </c>
      <c r="Y79" s="39">
        <f t="shared" si="41"/>
        <v>0</v>
      </c>
      <c r="Z79" s="39">
        <f t="shared" si="41"/>
        <v>17653416.07</v>
      </c>
      <c r="AA79" s="39">
        <f t="shared" si="41"/>
        <v>1221583.9299999997</v>
      </c>
      <c r="AB79" s="40">
        <f>Z79/D79</f>
        <v>0.935280321589404</v>
      </c>
      <c r="AC79" s="32"/>
    </row>
    <row r="80" spans="1:29" s="33" customFormat="1" ht="18" customHeight="1" x14ac:dyDescent="0.25">
      <c r="A80" s="41" t="s">
        <v>38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39</v>
      </c>
      <c r="B81" s="39">
        <f t="shared" ref="B81:C81" si="43">B80+B79</f>
        <v>18875000</v>
      </c>
      <c r="C81" s="39">
        <f t="shared" si="43"/>
        <v>0</v>
      </c>
      <c r="D81" s="39">
        <f>D80+D79</f>
        <v>18875000</v>
      </c>
      <c r="E81" s="39">
        <f t="shared" ref="E81:AA81" si="44">E80+E79</f>
        <v>3940913.97</v>
      </c>
      <c r="F81" s="39">
        <f t="shared" si="44"/>
        <v>7286361.0299999993</v>
      </c>
      <c r="G81" s="39">
        <f t="shared" si="44"/>
        <v>6126714.5999999996</v>
      </c>
      <c r="H81" s="39">
        <f t="shared" si="44"/>
        <v>299426.46999999997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1234858.75</v>
      </c>
      <c r="O81" s="39">
        <f t="shared" si="44"/>
        <v>628399.24</v>
      </c>
      <c r="P81" s="39">
        <f t="shared" si="44"/>
        <v>2077655.98</v>
      </c>
      <c r="Q81" s="39">
        <f t="shared" si="44"/>
        <v>3848036.0300000003</v>
      </c>
      <c r="R81" s="39">
        <f t="shared" si="44"/>
        <v>2524783.7800000003</v>
      </c>
      <c r="S81" s="39">
        <f t="shared" si="44"/>
        <v>913541.22</v>
      </c>
      <c r="T81" s="39">
        <f t="shared" si="44"/>
        <v>1105560.8100000003</v>
      </c>
      <c r="U81" s="39">
        <f t="shared" si="44"/>
        <v>1321153.1399999994</v>
      </c>
      <c r="V81" s="39">
        <f t="shared" si="44"/>
        <v>3700000.6499999994</v>
      </c>
      <c r="W81" s="39">
        <f t="shared" si="44"/>
        <v>299426.46999999997</v>
      </c>
      <c r="X81" s="39">
        <f t="shared" si="44"/>
        <v>0</v>
      </c>
      <c r="Y81" s="39">
        <f t="shared" si="44"/>
        <v>0</v>
      </c>
      <c r="Z81" s="39">
        <f t="shared" si="44"/>
        <v>17653416.07</v>
      </c>
      <c r="AA81" s="39">
        <f t="shared" si="44"/>
        <v>1221583.9299999997</v>
      </c>
      <c r="AB81" s="40">
        <f>Z81/D81</f>
        <v>0.935280321589404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46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33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34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4677450.4499999993</v>
      </c>
      <c r="F86" s="31">
        <f>[1]consoCURRENT!I1890</f>
        <v>4262389.54</v>
      </c>
      <c r="G86" s="31">
        <f>[1]consoCURRENT!J1890</f>
        <v>2737770.74</v>
      </c>
      <c r="H86" s="31">
        <f>[1]consoCURRENT!K1890</f>
        <v>769884.88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143993.16999999998</v>
      </c>
      <c r="O86" s="31">
        <f>[1]consoCURRENT!R1890</f>
        <v>3709391.1900000004</v>
      </c>
      <c r="P86" s="31">
        <f>[1]consoCURRENT!S1890</f>
        <v>824066.08999999985</v>
      </c>
      <c r="Q86" s="31">
        <f>[1]consoCURRENT!T1890</f>
        <v>378040.83999999997</v>
      </c>
      <c r="R86" s="31">
        <f>[1]consoCURRENT!U1890</f>
        <v>2849374.31</v>
      </c>
      <c r="S86" s="31">
        <f>[1]consoCURRENT!V1890</f>
        <v>1034974.3899999999</v>
      </c>
      <c r="T86" s="31">
        <f>[1]consoCURRENT!W1890</f>
        <v>649720.01</v>
      </c>
      <c r="U86" s="31">
        <f>[1]consoCURRENT!X1890</f>
        <v>1041499.6599999999</v>
      </c>
      <c r="V86" s="31">
        <f>[1]consoCURRENT!Y1890</f>
        <v>1046551.07</v>
      </c>
      <c r="W86" s="31">
        <f>[1]consoCURRENT!Z1890</f>
        <v>769884.88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12447495.610000001</v>
      </c>
      <c r="AA86" s="31">
        <f>D86-Z86</f>
        <v>10006504.389999999</v>
      </c>
      <c r="AB86" s="37">
        <f>Z86/D86</f>
        <v>0.55435537587957606</v>
      </c>
      <c r="AC86" s="32"/>
    </row>
    <row r="87" spans="1:29" s="33" customFormat="1" ht="18" customHeight="1" x14ac:dyDescent="0.2">
      <c r="A87" s="36" t="s">
        <v>35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36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37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4677450.4499999993</v>
      </c>
      <c r="F89" s="39">
        <f t="shared" si="47"/>
        <v>4262389.54</v>
      </c>
      <c r="G89" s="39">
        <f t="shared" si="47"/>
        <v>2737770.74</v>
      </c>
      <c r="H89" s="39">
        <f t="shared" si="47"/>
        <v>769884.88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143993.16999999998</v>
      </c>
      <c r="O89" s="39">
        <f t="shared" si="47"/>
        <v>3709391.1900000004</v>
      </c>
      <c r="P89" s="39">
        <f t="shared" si="47"/>
        <v>824066.08999999985</v>
      </c>
      <c r="Q89" s="39">
        <f t="shared" si="47"/>
        <v>378040.83999999997</v>
      </c>
      <c r="R89" s="39">
        <f t="shared" si="47"/>
        <v>2849374.31</v>
      </c>
      <c r="S89" s="39">
        <f t="shared" si="47"/>
        <v>1034974.3899999999</v>
      </c>
      <c r="T89" s="39">
        <f t="shared" si="47"/>
        <v>649720.01</v>
      </c>
      <c r="U89" s="39">
        <f t="shared" si="47"/>
        <v>1041499.6599999999</v>
      </c>
      <c r="V89" s="39">
        <f t="shared" si="47"/>
        <v>1046551.07</v>
      </c>
      <c r="W89" s="39">
        <f t="shared" si="47"/>
        <v>769884.88</v>
      </c>
      <c r="X89" s="39">
        <f t="shared" si="47"/>
        <v>0</v>
      </c>
      <c r="Y89" s="39">
        <f t="shared" si="47"/>
        <v>0</v>
      </c>
      <c r="Z89" s="39">
        <f t="shared" si="47"/>
        <v>12447495.610000001</v>
      </c>
      <c r="AA89" s="39">
        <f t="shared" si="47"/>
        <v>10006504.389999999</v>
      </c>
      <c r="AB89" s="40">
        <f>Z89/D89</f>
        <v>0.55435537587957606</v>
      </c>
      <c r="AC89" s="32"/>
    </row>
    <row r="90" spans="1:29" s="33" customFormat="1" ht="18" customHeight="1" x14ac:dyDescent="0.25">
      <c r="A90" s="41" t="s">
        <v>38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39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4677450.4499999993</v>
      </c>
      <c r="F91" s="39">
        <f t="shared" si="50"/>
        <v>4262389.54</v>
      </c>
      <c r="G91" s="39">
        <f t="shared" si="50"/>
        <v>2737770.74</v>
      </c>
      <c r="H91" s="39">
        <f t="shared" si="50"/>
        <v>769884.88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143993.16999999998</v>
      </c>
      <c r="O91" s="39">
        <f t="shared" si="50"/>
        <v>3709391.1900000004</v>
      </c>
      <c r="P91" s="39">
        <f t="shared" si="50"/>
        <v>824066.08999999985</v>
      </c>
      <c r="Q91" s="39">
        <f t="shared" si="50"/>
        <v>378040.83999999997</v>
      </c>
      <c r="R91" s="39">
        <f t="shared" si="50"/>
        <v>2849374.31</v>
      </c>
      <c r="S91" s="39">
        <f t="shared" si="50"/>
        <v>1034974.3899999999</v>
      </c>
      <c r="T91" s="39">
        <f t="shared" si="50"/>
        <v>649720.01</v>
      </c>
      <c r="U91" s="39">
        <f t="shared" si="50"/>
        <v>1041499.6599999999</v>
      </c>
      <c r="V91" s="39">
        <f t="shared" si="50"/>
        <v>1046551.07</v>
      </c>
      <c r="W91" s="39">
        <f t="shared" si="50"/>
        <v>769884.88</v>
      </c>
      <c r="X91" s="39">
        <f t="shared" si="50"/>
        <v>0</v>
      </c>
      <c r="Y91" s="39">
        <f t="shared" si="50"/>
        <v>0</v>
      </c>
      <c r="Z91" s="39">
        <f t="shared" si="50"/>
        <v>12447495.610000001</v>
      </c>
      <c r="AA91" s="39">
        <f t="shared" si="50"/>
        <v>10006504.389999999</v>
      </c>
      <c r="AB91" s="40">
        <f>Z91/D91</f>
        <v>0.55435537587957606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47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33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34</v>
      </c>
      <c r="B96" s="31">
        <f>[1]consoCURRENT!E2103</f>
        <v>15673000</v>
      </c>
      <c r="C96" s="31">
        <f>[1]consoCURRENT!F2103</f>
        <v>-7.5669959187507629E-10</v>
      </c>
      <c r="D96" s="31">
        <f>[1]consoCURRENT!G2103</f>
        <v>15673000.000000002</v>
      </c>
      <c r="E96" s="31">
        <f>[1]consoCURRENT!H2103</f>
        <v>7447209.5899999999</v>
      </c>
      <c r="F96" s="31">
        <f>[1]consoCURRENT!I2103</f>
        <v>-445968.63999999978</v>
      </c>
      <c r="G96" s="31">
        <f>[1]consoCURRENT!J2103</f>
        <v>4966206.1800000006</v>
      </c>
      <c r="H96" s="31">
        <f>[1]consoCURRENT!K2103</f>
        <v>1945842.37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1660279.92</v>
      </c>
      <c r="O96" s="31">
        <f>[1]consoCURRENT!R2103</f>
        <v>4592072.2600000007</v>
      </c>
      <c r="P96" s="31">
        <f>[1]consoCURRENT!S2103</f>
        <v>1194857.4099999999</v>
      </c>
      <c r="Q96" s="31">
        <f>[1]consoCURRENT!T2103</f>
        <v>382215.61</v>
      </c>
      <c r="R96" s="31">
        <f>[1]consoCURRENT!U2103</f>
        <v>-15291.079999999958</v>
      </c>
      <c r="S96" s="31">
        <f>[1]consoCURRENT!V2103</f>
        <v>-812893.16999999993</v>
      </c>
      <c r="T96" s="31">
        <f>[1]consoCURRENT!W2103</f>
        <v>3011361.36</v>
      </c>
      <c r="U96" s="31">
        <f>[1]consoCURRENT!X2103</f>
        <v>1047745.4800000001</v>
      </c>
      <c r="V96" s="31">
        <f>[1]consoCURRENT!Y2103</f>
        <v>907099.34</v>
      </c>
      <c r="W96" s="31">
        <f>[1]consoCURRENT!Z2103</f>
        <v>1945842.37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13913289.5</v>
      </c>
      <c r="AA96" s="31">
        <f>D96-Z96</f>
        <v>1759710.5000000019</v>
      </c>
      <c r="AB96" s="37">
        <f>Z96/D96</f>
        <v>0.88772344158744332</v>
      </c>
      <c r="AC96" s="32"/>
    </row>
    <row r="97" spans="1:29" s="33" customFormat="1" ht="18" customHeight="1" x14ac:dyDescent="0.2">
      <c r="A97" s="36" t="s">
        <v>35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36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37</v>
      </c>
      <c r="B99" s="39">
        <f t="shared" ref="B99:C99" si="52">SUM(B95:B98)</f>
        <v>15673000</v>
      </c>
      <c r="C99" s="39">
        <f t="shared" si="52"/>
        <v>-7.5669959187507629E-10</v>
      </c>
      <c r="D99" s="39">
        <f>SUM(D95:D98)</f>
        <v>15673000.000000002</v>
      </c>
      <c r="E99" s="39">
        <f t="shared" ref="E99:AA99" si="53">SUM(E95:E98)</f>
        <v>7447209.5899999999</v>
      </c>
      <c r="F99" s="39">
        <f t="shared" si="53"/>
        <v>-445968.63999999978</v>
      </c>
      <c r="G99" s="39">
        <f t="shared" si="53"/>
        <v>4966206.1800000006</v>
      </c>
      <c r="H99" s="39">
        <f t="shared" si="53"/>
        <v>1945842.37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1660279.92</v>
      </c>
      <c r="O99" s="39">
        <f t="shared" si="53"/>
        <v>4592072.2600000007</v>
      </c>
      <c r="P99" s="39">
        <f t="shared" si="53"/>
        <v>1194857.4099999999</v>
      </c>
      <c r="Q99" s="39">
        <f t="shared" si="53"/>
        <v>382215.61</v>
      </c>
      <c r="R99" s="39">
        <f t="shared" si="53"/>
        <v>-15291.079999999958</v>
      </c>
      <c r="S99" s="39">
        <f t="shared" si="53"/>
        <v>-812893.16999999993</v>
      </c>
      <c r="T99" s="39">
        <f t="shared" si="53"/>
        <v>3011361.36</v>
      </c>
      <c r="U99" s="39">
        <f t="shared" si="53"/>
        <v>1047745.4800000001</v>
      </c>
      <c r="V99" s="39">
        <f t="shared" si="53"/>
        <v>907099.34</v>
      </c>
      <c r="W99" s="39">
        <f t="shared" si="53"/>
        <v>1945842.37</v>
      </c>
      <c r="X99" s="39">
        <f t="shared" si="53"/>
        <v>0</v>
      </c>
      <c r="Y99" s="39">
        <f t="shared" si="53"/>
        <v>0</v>
      </c>
      <c r="Z99" s="39">
        <f t="shared" si="53"/>
        <v>13913289.5</v>
      </c>
      <c r="AA99" s="39">
        <f t="shared" si="53"/>
        <v>1759710.5000000019</v>
      </c>
      <c r="AB99" s="40">
        <f>Z99/D99</f>
        <v>0.88772344158744332</v>
      </c>
      <c r="AC99" s="32"/>
    </row>
    <row r="100" spans="1:29" s="33" customFormat="1" ht="18" customHeight="1" x14ac:dyDescent="0.25">
      <c r="A100" s="41" t="s">
        <v>38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39</v>
      </c>
      <c r="B101" s="39">
        <f t="shared" ref="B101:C101" si="55">B100+B99</f>
        <v>15673000</v>
      </c>
      <c r="C101" s="39">
        <f t="shared" si="55"/>
        <v>-7.5669959187507629E-10</v>
      </c>
      <c r="D101" s="39">
        <f>D100+D99</f>
        <v>15673000.000000002</v>
      </c>
      <c r="E101" s="39">
        <f t="shared" ref="E101:AA101" si="56">E100+E99</f>
        <v>7447209.5899999999</v>
      </c>
      <c r="F101" s="39">
        <f t="shared" si="56"/>
        <v>-445968.63999999978</v>
      </c>
      <c r="G101" s="39">
        <f t="shared" si="56"/>
        <v>4966206.1800000006</v>
      </c>
      <c r="H101" s="39">
        <f t="shared" si="56"/>
        <v>1945842.37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1660279.92</v>
      </c>
      <c r="O101" s="39">
        <f t="shared" si="56"/>
        <v>4592072.2600000007</v>
      </c>
      <c r="P101" s="39">
        <f t="shared" si="56"/>
        <v>1194857.4099999999</v>
      </c>
      <c r="Q101" s="39">
        <f t="shared" si="56"/>
        <v>382215.61</v>
      </c>
      <c r="R101" s="39">
        <f t="shared" si="56"/>
        <v>-15291.079999999958</v>
      </c>
      <c r="S101" s="39">
        <f t="shared" si="56"/>
        <v>-812893.16999999993</v>
      </c>
      <c r="T101" s="39">
        <f t="shared" si="56"/>
        <v>3011361.36</v>
      </c>
      <c r="U101" s="39">
        <f t="shared" si="56"/>
        <v>1047745.4800000001</v>
      </c>
      <c r="V101" s="39">
        <f t="shared" si="56"/>
        <v>907099.34</v>
      </c>
      <c r="W101" s="39">
        <f t="shared" si="56"/>
        <v>1945842.37</v>
      </c>
      <c r="X101" s="39">
        <f t="shared" si="56"/>
        <v>0</v>
      </c>
      <c r="Y101" s="39">
        <f t="shared" si="56"/>
        <v>0</v>
      </c>
      <c r="Z101" s="39">
        <f t="shared" si="56"/>
        <v>13913289.5</v>
      </c>
      <c r="AA101" s="39">
        <f t="shared" si="56"/>
        <v>1759710.5000000019</v>
      </c>
      <c r="AB101" s="40">
        <f>Z101/D101</f>
        <v>0.88772344158744332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48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33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34</v>
      </c>
      <c r="B106" s="31">
        <f>[1]consoCURRENT!E2316</f>
        <v>9521000</v>
      </c>
      <c r="C106" s="31">
        <f>[1]consoCURRENT!F2316</f>
        <v>-2.3283064365386963E-10</v>
      </c>
      <c r="D106" s="31">
        <f>[1]consoCURRENT!G2316</f>
        <v>9521000</v>
      </c>
      <c r="E106" s="31">
        <f>[1]consoCURRENT!H2316</f>
        <v>2621989.1499999994</v>
      </c>
      <c r="F106" s="31">
        <f>[1]consoCURRENT!I2316</f>
        <v>2709274</v>
      </c>
      <c r="G106" s="31">
        <f>[1]consoCURRENT!J2316</f>
        <v>2182494.2300000004</v>
      </c>
      <c r="H106" s="31">
        <f>[1]consoCURRENT!K2316</f>
        <v>472834.99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1227012.5199999998</v>
      </c>
      <c r="O106" s="31">
        <f>[1]consoCURRENT!R2316</f>
        <v>715135.46000000008</v>
      </c>
      <c r="P106" s="31">
        <f>[1]consoCURRENT!S2316</f>
        <v>679841.17</v>
      </c>
      <c r="Q106" s="31">
        <f>[1]consoCURRENT!T2316</f>
        <v>838708.22</v>
      </c>
      <c r="R106" s="31">
        <f>[1]consoCURRENT!U2316</f>
        <v>1062640.46</v>
      </c>
      <c r="S106" s="31">
        <f>[1]consoCURRENT!V2316</f>
        <v>807925.32000000007</v>
      </c>
      <c r="T106" s="31">
        <f>[1]consoCURRENT!W2316</f>
        <v>977062.57000000007</v>
      </c>
      <c r="U106" s="31">
        <f>[1]consoCURRENT!X2316</f>
        <v>633403.99000000011</v>
      </c>
      <c r="V106" s="31">
        <f>[1]consoCURRENT!Y2316</f>
        <v>572027.67000000004</v>
      </c>
      <c r="W106" s="31">
        <f>[1]consoCURRENT!Z2316</f>
        <v>472834.99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7986592.370000001</v>
      </c>
      <c r="AA106" s="31">
        <f>D106-Z106</f>
        <v>1534407.629999999</v>
      </c>
      <c r="AB106" s="37">
        <f>Z106/D106</f>
        <v>0.83883965654868198</v>
      </c>
      <c r="AC106" s="32"/>
    </row>
    <row r="107" spans="1:29" s="33" customFormat="1" ht="18" customHeight="1" x14ac:dyDescent="0.2">
      <c r="A107" s="36" t="s">
        <v>35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36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37</v>
      </c>
      <c r="B109" s="39">
        <f t="shared" ref="B109:C109" si="58">SUM(B105:B108)</f>
        <v>9521000</v>
      </c>
      <c r="C109" s="39">
        <f t="shared" si="58"/>
        <v>-2.3283064365386963E-10</v>
      </c>
      <c r="D109" s="39">
        <f>SUM(D105:D108)</f>
        <v>9521000</v>
      </c>
      <c r="E109" s="39">
        <f t="shared" ref="E109:AA109" si="59">SUM(E105:E108)</f>
        <v>2621989.1499999994</v>
      </c>
      <c r="F109" s="39">
        <f t="shared" si="59"/>
        <v>2709274</v>
      </c>
      <c r="G109" s="39">
        <f t="shared" si="59"/>
        <v>2182494.2300000004</v>
      </c>
      <c r="H109" s="39">
        <f t="shared" si="59"/>
        <v>472834.99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1227012.5199999998</v>
      </c>
      <c r="O109" s="39">
        <f t="shared" si="59"/>
        <v>715135.46000000008</v>
      </c>
      <c r="P109" s="39">
        <f t="shared" si="59"/>
        <v>679841.17</v>
      </c>
      <c r="Q109" s="39">
        <f t="shared" si="59"/>
        <v>838708.22</v>
      </c>
      <c r="R109" s="39">
        <f t="shared" si="59"/>
        <v>1062640.46</v>
      </c>
      <c r="S109" s="39">
        <f t="shared" si="59"/>
        <v>807925.32000000007</v>
      </c>
      <c r="T109" s="39">
        <f t="shared" si="59"/>
        <v>977062.57000000007</v>
      </c>
      <c r="U109" s="39">
        <f t="shared" si="59"/>
        <v>633403.99000000011</v>
      </c>
      <c r="V109" s="39">
        <f t="shared" si="59"/>
        <v>572027.67000000004</v>
      </c>
      <c r="W109" s="39">
        <f t="shared" si="59"/>
        <v>472834.99</v>
      </c>
      <c r="X109" s="39">
        <f t="shared" si="59"/>
        <v>0</v>
      </c>
      <c r="Y109" s="39">
        <f t="shared" si="59"/>
        <v>0</v>
      </c>
      <c r="Z109" s="39">
        <f t="shared" si="59"/>
        <v>7986592.370000001</v>
      </c>
      <c r="AA109" s="39">
        <f t="shared" si="59"/>
        <v>1534407.629999999</v>
      </c>
      <c r="AB109" s="40">
        <f>Z109/D109</f>
        <v>0.83883965654868198</v>
      </c>
      <c r="AC109" s="32"/>
    </row>
    <row r="110" spans="1:29" s="33" customFormat="1" ht="18" customHeight="1" x14ac:dyDescent="0.25">
      <c r="A110" s="41" t="s">
        <v>38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39</v>
      </c>
      <c r="B111" s="39">
        <f t="shared" ref="B111:C111" si="61">B110+B109</f>
        <v>9521000</v>
      </c>
      <c r="C111" s="39">
        <f t="shared" si="61"/>
        <v>-2.3283064365386963E-10</v>
      </c>
      <c r="D111" s="39">
        <f>D110+D109</f>
        <v>9521000</v>
      </c>
      <c r="E111" s="39">
        <f t="shared" ref="E111:AA111" si="62">E110+E109</f>
        <v>2621989.1499999994</v>
      </c>
      <c r="F111" s="39">
        <f t="shared" si="62"/>
        <v>2709274</v>
      </c>
      <c r="G111" s="39">
        <f t="shared" si="62"/>
        <v>2182494.2300000004</v>
      </c>
      <c r="H111" s="39">
        <f t="shared" si="62"/>
        <v>472834.99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1227012.5199999998</v>
      </c>
      <c r="O111" s="39">
        <f t="shared" si="62"/>
        <v>715135.46000000008</v>
      </c>
      <c r="P111" s="39">
        <f t="shared" si="62"/>
        <v>679841.17</v>
      </c>
      <c r="Q111" s="39">
        <f t="shared" si="62"/>
        <v>838708.22</v>
      </c>
      <c r="R111" s="39">
        <f t="shared" si="62"/>
        <v>1062640.46</v>
      </c>
      <c r="S111" s="39">
        <f t="shared" si="62"/>
        <v>807925.32000000007</v>
      </c>
      <c r="T111" s="39">
        <f t="shared" si="62"/>
        <v>977062.57000000007</v>
      </c>
      <c r="U111" s="39">
        <f t="shared" si="62"/>
        <v>633403.99000000011</v>
      </c>
      <c r="V111" s="39">
        <f t="shared" si="62"/>
        <v>572027.67000000004</v>
      </c>
      <c r="W111" s="39">
        <f t="shared" si="62"/>
        <v>472834.99</v>
      </c>
      <c r="X111" s="39">
        <f t="shared" si="62"/>
        <v>0</v>
      </c>
      <c r="Y111" s="39">
        <f t="shared" si="62"/>
        <v>0</v>
      </c>
      <c r="Z111" s="39">
        <f t="shared" si="62"/>
        <v>7986592.370000001</v>
      </c>
      <c r="AA111" s="39">
        <f t="shared" si="62"/>
        <v>1534407.629999999</v>
      </c>
      <c r="AB111" s="40">
        <f>Z111/D111</f>
        <v>0.83883965654868198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49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33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34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1274392.4099999999</v>
      </c>
      <c r="F116" s="31">
        <f>[1]consoCURRENT!I2529</f>
        <v>1339795.5100000002</v>
      </c>
      <c r="G116" s="31">
        <f>[1]consoCURRENT!J2529</f>
        <v>935570.17</v>
      </c>
      <c r="H116" s="31">
        <f>[1]consoCURRENT!K2529</f>
        <v>170797.07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484720.46</v>
      </c>
      <c r="O116" s="31">
        <f>[1]consoCURRENT!R2529</f>
        <v>341098.38</v>
      </c>
      <c r="P116" s="31">
        <f>[1]consoCURRENT!S2529</f>
        <v>448573.56999999995</v>
      </c>
      <c r="Q116" s="31">
        <f>[1]consoCURRENT!T2529</f>
        <v>335323.5</v>
      </c>
      <c r="R116" s="31">
        <f>[1]consoCURRENT!U2529</f>
        <v>558494.24</v>
      </c>
      <c r="S116" s="31">
        <f>[1]consoCURRENT!V2529</f>
        <v>445977.77</v>
      </c>
      <c r="T116" s="31">
        <f>[1]consoCURRENT!W2529</f>
        <v>131137.12</v>
      </c>
      <c r="U116" s="31">
        <f>[1]consoCURRENT!X2529</f>
        <v>232222.06</v>
      </c>
      <c r="V116" s="31">
        <f>[1]consoCURRENT!Y2529</f>
        <v>572210.99</v>
      </c>
      <c r="W116" s="31">
        <f>[1]consoCURRENT!Z2529</f>
        <v>170797.07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3720555.1600000006</v>
      </c>
      <c r="AA116" s="31">
        <f>D116-Z116</f>
        <v>884444.83999999939</v>
      </c>
      <c r="AB116" s="37">
        <f>Z116/D116</f>
        <v>0.80793814549402831</v>
      </c>
      <c r="AC116" s="32"/>
    </row>
    <row r="117" spans="1:29" s="33" customFormat="1" ht="18" customHeight="1" x14ac:dyDescent="0.2">
      <c r="A117" s="36" t="s">
        <v>35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36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37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1274392.4099999999</v>
      </c>
      <c r="F119" s="39">
        <f t="shared" si="64"/>
        <v>1339795.5100000002</v>
      </c>
      <c r="G119" s="39">
        <f t="shared" si="64"/>
        <v>935570.17</v>
      </c>
      <c r="H119" s="39">
        <f t="shared" si="64"/>
        <v>170797.07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484720.46</v>
      </c>
      <c r="O119" s="39">
        <f t="shared" si="64"/>
        <v>341098.38</v>
      </c>
      <c r="P119" s="39">
        <f t="shared" si="64"/>
        <v>448573.56999999995</v>
      </c>
      <c r="Q119" s="39">
        <f t="shared" si="64"/>
        <v>335323.5</v>
      </c>
      <c r="R119" s="39">
        <f t="shared" si="64"/>
        <v>558494.24</v>
      </c>
      <c r="S119" s="39">
        <f t="shared" si="64"/>
        <v>445977.77</v>
      </c>
      <c r="T119" s="39">
        <f t="shared" si="64"/>
        <v>131137.12</v>
      </c>
      <c r="U119" s="39">
        <f t="shared" si="64"/>
        <v>232222.06</v>
      </c>
      <c r="V119" s="39">
        <f t="shared" si="64"/>
        <v>572210.99</v>
      </c>
      <c r="W119" s="39">
        <f t="shared" si="64"/>
        <v>170797.07</v>
      </c>
      <c r="X119" s="39">
        <f t="shared" si="64"/>
        <v>0</v>
      </c>
      <c r="Y119" s="39">
        <f t="shared" si="64"/>
        <v>0</v>
      </c>
      <c r="Z119" s="39">
        <f t="shared" si="64"/>
        <v>3720555.1600000006</v>
      </c>
      <c r="AA119" s="39">
        <f t="shared" si="64"/>
        <v>884444.83999999939</v>
      </c>
      <c r="AB119" s="40">
        <f>Z119/D119</f>
        <v>0.80793814549402831</v>
      </c>
      <c r="AC119" s="32"/>
    </row>
    <row r="120" spans="1:29" s="33" customFormat="1" ht="18" customHeight="1" x14ac:dyDescent="0.25">
      <c r="A120" s="41" t="s">
        <v>38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39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1274392.4099999999</v>
      </c>
      <c r="F121" s="39">
        <f t="shared" si="66"/>
        <v>1339795.5100000002</v>
      </c>
      <c r="G121" s="39">
        <f t="shared" si="66"/>
        <v>935570.17</v>
      </c>
      <c r="H121" s="39">
        <f t="shared" si="66"/>
        <v>170797.07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484720.46</v>
      </c>
      <c r="O121" s="39">
        <f t="shared" si="66"/>
        <v>341098.38</v>
      </c>
      <c r="P121" s="39">
        <f t="shared" si="66"/>
        <v>448573.56999999995</v>
      </c>
      <c r="Q121" s="39">
        <f t="shared" si="66"/>
        <v>335323.5</v>
      </c>
      <c r="R121" s="39">
        <f t="shared" si="66"/>
        <v>558494.24</v>
      </c>
      <c r="S121" s="39">
        <f t="shared" si="66"/>
        <v>445977.77</v>
      </c>
      <c r="T121" s="39">
        <f t="shared" si="66"/>
        <v>131137.12</v>
      </c>
      <c r="U121" s="39">
        <f t="shared" si="66"/>
        <v>232222.06</v>
      </c>
      <c r="V121" s="39">
        <f t="shared" si="66"/>
        <v>572210.99</v>
      </c>
      <c r="W121" s="39">
        <f t="shared" si="66"/>
        <v>170797.07</v>
      </c>
      <c r="X121" s="39">
        <f t="shared" si="66"/>
        <v>0</v>
      </c>
      <c r="Y121" s="39">
        <f t="shared" si="66"/>
        <v>0</v>
      </c>
      <c r="Z121" s="39">
        <f t="shared" si="66"/>
        <v>3720555.1600000006</v>
      </c>
      <c r="AA121" s="39">
        <f t="shared" si="66"/>
        <v>884444.83999999939</v>
      </c>
      <c r="AB121" s="40">
        <f>Z121/D121</f>
        <v>0.80793814549402831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50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33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34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2377357.4500000002</v>
      </c>
      <c r="F126" s="31">
        <f>[1]consoCURRENT!I2742</f>
        <v>2029879.1300000001</v>
      </c>
      <c r="G126" s="31">
        <f>[1]consoCURRENT!J2742</f>
        <v>859612.66999999981</v>
      </c>
      <c r="H126" s="31">
        <f>[1]consoCURRENT!K2742</f>
        <v>283726.95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784051.2699999999</v>
      </c>
      <c r="O126" s="31">
        <f>[1]consoCURRENT!R2742</f>
        <v>1137693.46</v>
      </c>
      <c r="P126" s="31">
        <f>[1]consoCURRENT!S2742</f>
        <v>455612.72000000003</v>
      </c>
      <c r="Q126" s="31">
        <f>[1]consoCURRENT!T2742</f>
        <v>101635.15999999999</v>
      </c>
      <c r="R126" s="31">
        <f>[1]consoCURRENT!U2742</f>
        <v>1102513.9000000004</v>
      </c>
      <c r="S126" s="31">
        <f>[1]consoCURRENT!V2742</f>
        <v>825730.06999999983</v>
      </c>
      <c r="T126" s="31">
        <f>[1]consoCURRENT!W2742</f>
        <v>395712.62999999983</v>
      </c>
      <c r="U126" s="31">
        <f>[1]consoCURRENT!X2742</f>
        <v>139799.07</v>
      </c>
      <c r="V126" s="31">
        <f>[1]consoCURRENT!Y2742</f>
        <v>324100.96999999997</v>
      </c>
      <c r="W126" s="31">
        <f>[1]consoCURRENT!Z2742</f>
        <v>283726.95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5550576.2000000002</v>
      </c>
      <c r="AA126" s="31">
        <f>D126-Z126</f>
        <v>208423.79999999981</v>
      </c>
      <c r="AB126" s="37">
        <f>Z126/D126</f>
        <v>0.96380902934537249</v>
      </c>
      <c r="AC126" s="32"/>
    </row>
    <row r="127" spans="1:29" s="33" customFormat="1" ht="18" customHeight="1" x14ac:dyDescent="0.2">
      <c r="A127" s="36" t="s">
        <v>35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36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37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2377357.4500000002</v>
      </c>
      <c r="F129" s="39">
        <f t="shared" si="69"/>
        <v>2029879.1300000001</v>
      </c>
      <c r="G129" s="39">
        <f t="shared" si="69"/>
        <v>859612.66999999981</v>
      </c>
      <c r="H129" s="39">
        <f t="shared" si="69"/>
        <v>283726.95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784051.2699999999</v>
      </c>
      <c r="O129" s="39">
        <f t="shared" si="69"/>
        <v>1137693.46</v>
      </c>
      <c r="P129" s="39">
        <f t="shared" si="69"/>
        <v>455612.72000000003</v>
      </c>
      <c r="Q129" s="39">
        <f t="shared" si="69"/>
        <v>101635.15999999999</v>
      </c>
      <c r="R129" s="39">
        <f t="shared" si="69"/>
        <v>1102513.9000000004</v>
      </c>
      <c r="S129" s="39">
        <f t="shared" si="69"/>
        <v>825730.06999999983</v>
      </c>
      <c r="T129" s="39">
        <f t="shared" si="69"/>
        <v>395712.62999999983</v>
      </c>
      <c r="U129" s="39">
        <f t="shared" si="69"/>
        <v>139799.07</v>
      </c>
      <c r="V129" s="39">
        <f t="shared" si="69"/>
        <v>324100.96999999997</v>
      </c>
      <c r="W129" s="39">
        <f t="shared" si="69"/>
        <v>283726.95</v>
      </c>
      <c r="X129" s="39">
        <f t="shared" si="69"/>
        <v>0</v>
      </c>
      <c r="Y129" s="39">
        <f t="shared" si="69"/>
        <v>0</v>
      </c>
      <c r="Z129" s="39">
        <f t="shared" si="69"/>
        <v>5550576.2000000002</v>
      </c>
      <c r="AA129" s="39">
        <f t="shared" si="69"/>
        <v>208423.79999999981</v>
      </c>
      <c r="AB129" s="40">
        <f>Z129/D129</f>
        <v>0.96380902934537249</v>
      </c>
      <c r="AC129" s="32"/>
    </row>
    <row r="130" spans="1:29" s="33" customFormat="1" ht="18" customHeight="1" x14ac:dyDescent="0.25">
      <c r="A130" s="41" t="s">
        <v>38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39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2377357.4500000002</v>
      </c>
      <c r="F131" s="39">
        <f t="shared" si="72"/>
        <v>2029879.1300000001</v>
      </c>
      <c r="G131" s="39">
        <f t="shared" si="72"/>
        <v>859612.66999999981</v>
      </c>
      <c r="H131" s="39">
        <f t="shared" si="72"/>
        <v>283726.95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784051.2699999999</v>
      </c>
      <c r="O131" s="39">
        <f t="shared" si="72"/>
        <v>1137693.46</v>
      </c>
      <c r="P131" s="39">
        <f t="shared" si="72"/>
        <v>455612.72000000003</v>
      </c>
      <c r="Q131" s="39">
        <f t="shared" si="72"/>
        <v>101635.15999999999</v>
      </c>
      <c r="R131" s="39">
        <f t="shared" si="72"/>
        <v>1102513.9000000004</v>
      </c>
      <c r="S131" s="39">
        <f t="shared" si="72"/>
        <v>825730.06999999983</v>
      </c>
      <c r="T131" s="39">
        <f t="shared" si="72"/>
        <v>395712.62999999983</v>
      </c>
      <c r="U131" s="39">
        <f t="shared" si="72"/>
        <v>139799.07</v>
      </c>
      <c r="V131" s="39">
        <f t="shared" si="72"/>
        <v>324100.96999999997</v>
      </c>
      <c r="W131" s="39">
        <f t="shared" si="72"/>
        <v>283726.95</v>
      </c>
      <c r="X131" s="39">
        <f t="shared" si="72"/>
        <v>0</v>
      </c>
      <c r="Y131" s="39">
        <f t="shared" si="72"/>
        <v>0</v>
      </c>
      <c r="Z131" s="39">
        <f t="shared" si="72"/>
        <v>5550576.2000000002</v>
      </c>
      <c r="AA131" s="39">
        <f t="shared" si="72"/>
        <v>208423.79999999981</v>
      </c>
      <c r="AB131" s="40">
        <f>Z131/D131</f>
        <v>0.96380902934537249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51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33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34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10282252.1</v>
      </c>
      <c r="F136" s="31">
        <f>[1]consoCURRENT!I2955</f>
        <v>11355231.309999999</v>
      </c>
      <c r="G136" s="31">
        <f>[1]consoCURRENT!J2955</f>
        <v>2804601.4299999997</v>
      </c>
      <c r="H136" s="31">
        <f>[1]consoCURRENT!K2955</f>
        <v>921373.62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4340898.5200000005</v>
      </c>
      <c r="O136" s="31">
        <f>[1]consoCURRENT!R2955</f>
        <v>2932231.7899999996</v>
      </c>
      <c r="P136" s="31">
        <f>[1]consoCURRENT!S2955</f>
        <v>3009121.7900000005</v>
      </c>
      <c r="Q136" s="31">
        <f>[1]consoCURRENT!T2955</f>
        <v>1660084.1300000001</v>
      </c>
      <c r="R136" s="31">
        <f>[1]consoCURRENT!U2955</f>
        <v>9094135.7899999991</v>
      </c>
      <c r="S136" s="31">
        <f>[1]consoCURRENT!V2955</f>
        <v>601011.39</v>
      </c>
      <c r="T136" s="31">
        <f>[1]consoCURRENT!W2955</f>
        <v>651447.80999999994</v>
      </c>
      <c r="U136" s="31">
        <f>[1]consoCURRENT!X2955</f>
        <v>1214078.76</v>
      </c>
      <c r="V136" s="31">
        <f>[1]consoCURRENT!Y2955</f>
        <v>939074.8600000001</v>
      </c>
      <c r="W136" s="31">
        <f>[1]consoCURRENT!Z2955</f>
        <v>921373.62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25363458.460000005</v>
      </c>
      <c r="AA136" s="31">
        <f>D136-Z136</f>
        <v>4512541.5399999954</v>
      </c>
      <c r="AB136" s="37">
        <f>Z136/D136</f>
        <v>0.84895764024635179</v>
      </c>
      <c r="AC136" s="32"/>
    </row>
    <row r="137" spans="1:29" s="33" customFormat="1" ht="18" customHeight="1" x14ac:dyDescent="0.2">
      <c r="A137" s="36" t="s">
        <v>35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36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37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10282252.1</v>
      </c>
      <c r="F139" s="49">
        <f t="shared" si="75"/>
        <v>11355231.309999999</v>
      </c>
      <c r="G139" s="49">
        <f t="shared" si="75"/>
        <v>2804601.4299999997</v>
      </c>
      <c r="H139" s="49">
        <f t="shared" si="75"/>
        <v>921373.62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4340898.5200000005</v>
      </c>
      <c r="O139" s="49">
        <f t="shared" si="75"/>
        <v>2932231.7899999996</v>
      </c>
      <c r="P139" s="49">
        <f t="shared" si="75"/>
        <v>3009121.7900000005</v>
      </c>
      <c r="Q139" s="49">
        <f t="shared" si="75"/>
        <v>1660084.1300000001</v>
      </c>
      <c r="R139" s="49">
        <f t="shared" si="75"/>
        <v>9094135.7899999991</v>
      </c>
      <c r="S139" s="49">
        <f t="shared" si="75"/>
        <v>601011.39</v>
      </c>
      <c r="T139" s="49">
        <f t="shared" si="75"/>
        <v>651447.80999999994</v>
      </c>
      <c r="U139" s="49">
        <f t="shared" si="75"/>
        <v>1214078.76</v>
      </c>
      <c r="V139" s="49">
        <f t="shared" si="75"/>
        <v>939074.8600000001</v>
      </c>
      <c r="W139" s="49">
        <f t="shared" si="75"/>
        <v>921373.62</v>
      </c>
      <c r="X139" s="49">
        <f t="shared" si="75"/>
        <v>0</v>
      </c>
      <c r="Y139" s="49">
        <f t="shared" si="75"/>
        <v>0</v>
      </c>
      <c r="Z139" s="49">
        <f t="shared" si="75"/>
        <v>25363458.460000005</v>
      </c>
      <c r="AA139" s="49">
        <f t="shared" si="75"/>
        <v>4512541.5399999954</v>
      </c>
      <c r="AB139" s="50">
        <f>Z139/D139</f>
        <v>0.84895764024635179</v>
      </c>
      <c r="AC139" s="32"/>
    </row>
    <row r="140" spans="1:29" s="33" customFormat="1" ht="18" customHeight="1" x14ac:dyDescent="0.25">
      <c r="A140" s="41" t="s">
        <v>38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39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10282252.1</v>
      </c>
      <c r="F141" s="39">
        <f t="shared" si="78"/>
        <v>11355231.309999999</v>
      </c>
      <c r="G141" s="39">
        <f t="shared" si="78"/>
        <v>2804601.4299999997</v>
      </c>
      <c r="H141" s="39">
        <f t="shared" si="78"/>
        <v>921373.62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4340898.5200000005</v>
      </c>
      <c r="O141" s="39">
        <f t="shared" si="78"/>
        <v>2932231.7899999996</v>
      </c>
      <c r="P141" s="39">
        <f t="shared" si="78"/>
        <v>3009121.7900000005</v>
      </c>
      <c r="Q141" s="39">
        <f t="shared" si="78"/>
        <v>1660084.1300000001</v>
      </c>
      <c r="R141" s="39">
        <f t="shared" si="78"/>
        <v>9094135.7899999991</v>
      </c>
      <c r="S141" s="39">
        <f t="shared" si="78"/>
        <v>601011.39</v>
      </c>
      <c r="T141" s="39">
        <f t="shared" si="78"/>
        <v>651447.80999999994</v>
      </c>
      <c r="U141" s="39">
        <f t="shared" si="78"/>
        <v>1214078.76</v>
      </c>
      <c r="V141" s="39">
        <f t="shared" si="78"/>
        <v>939074.8600000001</v>
      </c>
      <c r="W141" s="39">
        <f t="shared" si="78"/>
        <v>921373.62</v>
      </c>
      <c r="X141" s="39">
        <f t="shared" si="78"/>
        <v>0</v>
      </c>
      <c r="Y141" s="39">
        <f t="shared" si="78"/>
        <v>0</v>
      </c>
      <c r="Z141" s="39">
        <f t="shared" si="78"/>
        <v>25363458.460000005</v>
      </c>
      <c r="AA141" s="39">
        <f t="shared" si="78"/>
        <v>4512541.5399999954</v>
      </c>
      <c r="AB141" s="40">
        <f>Z141/D141</f>
        <v>0.84895764024635179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52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33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34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6831269.1000000015</v>
      </c>
      <c r="F146" s="31">
        <f>[1]consoCURRENT!I3168</f>
        <v>1034593.8999999997</v>
      </c>
      <c r="G146" s="31">
        <f>[1]consoCURRENT!J3168</f>
        <v>1707432.4799999997</v>
      </c>
      <c r="H146" s="31">
        <f>[1]consoCURRENT!K3168</f>
        <v>346526.74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2788064.9299999997</v>
      </c>
      <c r="O146" s="31">
        <f>[1]consoCURRENT!R3168</f>
        <v>1613145.24</v>
      </c>
      <c r="P146" s="31">
        <f>[1]consoCURRENT!S3168</f>
        <v>2430058.9300000002</v>
      </c>
      <c r="Q146" s="31">
        <f>[1]consoCURRENT!T3168</f>
        <v>598842.92999999993</v>
      </c>
      <c r="R146" s="31">
        <f>[1]consoCURRENT!U3168</f>
        <v>276140.79999999993</v>
      </c>
      <c r="S146" s="31">
        <f>[1]consoCURRENT!V3168</f>
        <v>159610.16999999998</v>
      </c>
      <c r="T146" s="31">
        <f>[1]consoCURRENT!W3168</f>
        <v>730429.54999999993</v>
      </c>
      <c r="U146" s="31">
        <f>[1]consoCURRENT!X3168</f>
        <v>461767.16</v>
      </c>
      <c r="V146" s="31">
        <f>[1]consoCURRENT!Y3168</f>
        <v>515235.77</v>
      </c>
      <c r="W146" s="31">
        <f>[1]consoCURRENT!Z3168</f>
        <v>346526.74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9919822.2199999988</v>
      </c>
      <c r="AA146" s="31">
        <f>D146-Z146</f>
        <v>257177.78000000119</v>
      </c>
      <c r="AB146" s="37">
        <f>Z146/D146</f>
        <v>0.9747295096786871</v>
      </c>
      <c r="AC146" s="32"/>
    </row>
    <row r="147" spans="1:29" s="33" customFormat="1" ht="18" customHeight="1" x14ac:dyDescent="0.2">
      <c r="A147" s="36" t="s">
        <v>35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36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37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</v>
      </c>
      <c r="E149" s="39">
        <f t="shared" ref="E149:AA149" si="81">SUM(E145:E148)</f>
        <v>6831269.1000000015</v>
      </c>
      <c r="F149" s="39">
        <f t="shared" si="81"/>
        <v>1034593.8999999997</v>
      </c>
      <c r="G149" s="39">
        <f t="shared" si="81"/>
        <v>1707432.4799999997</v>
      </c>
      <c r="H149" s="39">
        <f t="shared" si="81"/>
        <v>346526.74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2788064.9299999997</v>
      </c>
      <c r="O149" s="39">
        <f t="shared" si="81"/>
        <v>1613145.24</v>
      </c>
      <c r="P149" s="39">
        <f t="shared" si="81"/>
        <v>2430058.9300000002</v>
      </c>
      <c r="Q149" s="39">
        <f t="shared" si="81"/>
        <v>598842.92999999993</v>
      </c>
      <c r="R149" s="39">
        <f t="shared" si="81"/>
        <v>276140.79999999993</v>
      </c>
      <c r="S149" s="39">
        <f t="shared" si="81"/>
        <v>159610.16999999998</v>
      </c>
      <c r="T149" s="39">
        <f t="shared" si="81"/>
        <v>730429.54999999993</v>
      </c>
      <c r="U149" s="39">
        <f t="shared" si="81"/>
        <v>461767.16</v>
      </c>
      <c r="V149" s="39">
        <f t="shared" si="81"/>
        <v>515235.77</v>
      </c>
      <c r="W149" s="39">
        <f t="shared" si="81"/>
        <v>346526.74</v>
      </c>
      <c r="X149" s="39">
        <f t="shared" si="81"/>
        <v>0</v>
      </c>
      <c r="Y149" s="39">
        <f t="shared" si="81"/>
        <v>0</v>
      </c>
      <c r="Z149" s="39">
        <f t="shared" si="81"/>
        <v>9919822.2199999988</v>
      </c>
      <c r="AA149" s="39">
        <f t="shared" si="81"/>
        <v>257177.78000000119</v>
      </c>
      <c r="AB149" s="40">
        <f>Z149/D149</f>
        <v>0.9747295096786871</v>
      </c>
      <c r="AC149" s="32"/>
    </row>
    <row r="150" spans="1:29" s="33" customFormat="1" ht="18" customHeight="1" x14ac:dyDescent="0.25">
      <c r="A150" s="41" t="s">
        <v>38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39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</v>
      </c>
      <c r="E151" s="39">
        <f t="shared" ref="E151:AA151" si="84">E150+E149</f>
        <v>6831269.1000000015</v>
      </c>
      <c r="F151" s="39">
        <f t="shared" si="84"/>
        <v>1034593.8999999997</v>
      </c>
      <c r="G151" s="39">
        <f t="shared" si="84"/>
        <v>1707432.4799999997</v>
      </c>
      <c r="H151" s="39">
        <f t="shared" si="84"/>
        <v>346526.74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2788064.9299999997</v>
      </c>
      <c r="O151" s="39">
        <f t="shared" si="84"/>
        <v>1613145.24</v>
      </c>
      <c r="P151" s="39">
        <f t="shared" si="84"/>
        <v>2430058.9300000002</v>
      </c>
      <c r="Q151" s="39">
        <f t="shared" si="84"/>
        <v>598842.92999999993</v>
      </c>
      <c r="R151" s="39">
        <f t="shared" si="84"/>
        <v>276140.79999999993</v>
      </c>
      <c r="S151" s="39">
        <f t="shared" si="84"/>
        <v>159610.16999999998</v>
      </c>
      <c r="T151" s="39">
        <f t="shared" si="84"/>
        <v>730429.54999999993</v>
      </c>
      <c r="U151" s="39">
        <f t="shared" si="84"/>
        <v>461767.16</v>
      </c>
      <c r="V151" s="39">
        <f t="shared" si="84"/>
        <v>515235.77</v>
      </c>
      <c r="W151" s="39">
        <f t="shared" si="84"/>
        <v>346526.74</v>
      </c>
      <c r="X151" s="39">
        <f t="shared" si="84"/>
        <v>0</v>
      </c>
      <c r="Y151" s="39">
        <f t="shared" si="84"/>
        <v>0</v>
      </c>
      <c r="Z151" s="39">
        <f t="shared" si="84"/>
        <v>9919822.2199999988</v>
      </c>
      <c r="AA151" s="39">
        <f t="shared" si="84"/>
        <v>257177.78000000119</v>
      </c>
      <c r="AB151" s="40">
        <f>Z151/D151</f>
        <v>0.9747295096786871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53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33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34</v>
      </c>
      <c r="B156" s="31">
        <f>[1]consoCURRENT!E3381</f>
        <v>12692000</v>
      </c>
      <c r="C156" s="31">
        <f>[1]consoCURRENT!F3381</f>
        <v>-4.6566128730773926E-10</v>
      </c>
      <c r="D156" s="31">
        <f>[1]consoCURRENT!G3381</f>
        <v>12692000</v>
      </c>
      <c r="E156" s="31">
        <f>[1]consoCURRENT!H3381</f>
        <v>2504857.14</v>
      </c>
      <c r="F156" s="31">
        <f>[1]consoCURRENT!I3381</f>
        <v>3166018.32</v>
      </c>
      <c r="G156" s="31">
        <f>[1]consoCURRENT!J3381</f>
        <v>3864838.21</v>
      </c>
      <c r="H156" s="31">
        <f>[1]consoCURRENT!K3381</f>
        <v>1638731.3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484850.04</v>
      </c>
      <c r="O156" s="31">
        <f>[1]consoCURRENT!R3381</f>
        <v>1476697.6400000001</v>
      </c>
      <c r="P156" s="31">
        <f>[1]consoCURRENT!S3381</f>
        <v>543309.46000000008</v>
      </c>
      <c r="Q156" s="31">
        <f>[1]consoCURRENT!T3381</f>
        <v>721217.25</v>
      </c>
      <c r="R156" s="31">
        <f>[1]consoCURRENT!U3381</f>
        <v>1183995.5</v>
      </c>
      <c r="S156" s="31">
        <f>[1]consoCURRENT!V3381</f>
        <v>1260805.57</v>
      </c>
      <c r="T156" s="31">
        <f>[1]consoCURRENT!W3381</f>
        <v>1941632.4</v>
      </c>
      <c r="U156" s="31">
        <f>[1]consoCURRENT!X3381</f>
        <v>1177187.31</v>
      </c>
      <c r="V156" s="31">
        <f>[1]consoCURRENT!Y3381</f>
        <v>746018.50000000023</v>
      </c>
      <c r="W156" s="31">
        <f>[1]consoCURRENT!Z3381</f>
        <v>1638731.3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11174444.970000003</v>
      </c>
      <c r="AA156" s="31">
        <f>D156-Z156</f>
        <v>1517555.0299999975</v>
      </c>
      <c r="AB156" s="37">
        <f>Z156/D156</f>
        <v>0.88043215962811239</v>
      </c>
      <c r="AC156" s="32"/>
    </row>
    <row r="157" spans="1:29" s="33" customFormat="1" ht="18" customHeight="1" x14ac:dyDescent="0.2">
      <c r="A157" s="36" t="s">
        <v>35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36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37</v>
      </c>
      <c r="B159" s="39">
        <f t="shared" ref="B159:C159" si="86">SUM(B155:B158)</f>
        <v>12692000</v>
      </c>
      <c r="C159" s="39">
        <f t="shared" si="86"/>
        <v>-4.6566128730773926E-10</v>
      </c>
      <c r="D159" s="39">
        <f>SUM(D155:D158)</f>
        <v>12692000</v>
      </c>
      <c r="E159" s="39">
        <f t="shared" ref="E159:AA159" si="87">SUM(E155:E158)</f>
        <v>2504857.14</v>
      </c>
      <c r="F159" s="39">
        <f t="shared" si="87"/>
        <v>3166018.32</v>
      </c>
      <c r="G159" s="39">
        <f t="shared" si="87"/>
        <v>3864838.21</v>
      </c>
      <c r="H159" s="39">
        <f t="shared" si="87"/>
        <v>1638731.3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484850.04</v>
      </c>
      <c r="O159" s="39">
        <f t="shared" si="87"/>
        <v>1476697.6400000001</v>
      </c>
      <c r="P159" s="39">
        <f t="shared" si="87"/>
        <v>543309.46000000008</v>
      </c>
      <c r="Q159" s="39">
        <f t="shared" si="87"/>
        <v>721217.25</v>
      </c>
      <c r="R159" s="39">
        <f t="shared" si="87"/>
        <v>1183995.5</v>
      </c>
      <c r="S159" s="39">
        <f t="shared" si="87"/>
        <v>1260805.57</v>
      </c>
      <c r="T159" s="39">
        <f t="shared" si="87"/>
        <v>1941632.4</v>
      </c>
      <c r="U159" s="39">
        <f t="shared" si="87"/>
        <v>1177187.31</v>
      </c>
      <c r="V159" s="39">
        <f t="shared" si="87"/>
        <v>746018.50000000023</v>
      </c>
      <c r="W159" s="39">
        <f t="shared" si="87"/>
        <v>1638731.3</v>
      </c>
      <c r="X159" s="39">
        <f t="shared" si="87"/>
        <v>0</v>
      </c>
      <c r="Y159" s="39">
        <f t="shared" si="87"/>
        <v>0</v>
      </c>
      <c r="Z159" s="39">
        <f t="shared" si="87"/>
        <v>11174444.970000003</v>
      </c>
      <c r="AA159" s="39">
        <f t="shared" si="87"/>
        <v>1517555.0299999975</v>
      </c>
      <c r="AB159" s="40">
        <f>Z159/D159</f>
        <v>0.88043215962811239</v>
      </c>
      <c r="AC159" s="32"/>
    </row>
    <row r="160" spans="1:29" s="33" customFormat="1" ht="18" customHeight="1" x14ac:dyDescent="0.25">
      <c r="A160" s="41" t="s">
        <v>38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39</v>
      </c>
      <c r="B161" s="39">
        <f t="shared" ref="B161:C161" si="89">B160+B159</f>
        <v>12692000</v>
      </c>
      <c r="C161" s="39">
        <f t="shared" si="89"/>
        <v>-4.6566128730773926E-10</v>
      </c>
      <c r="D161" s="39">
        <f>D160+D159</f>
        <v>12692000</v>
      </c>
      <c r="E161" s="39">
        <f t="shared" ref="E161:AA161" si="90">E160+E159</f>
        <v>2504857.14</v>
      </c>
      <c r="F161" s="39">
        <f t="shared" si="90"/>
        <v>3166018.32</v>
      </c>
      <c r="G161" s="39">
        <f t="shared" si="90"/>
        <v>3864838.21</v>
      </c>
      <c r="H161" s="39">
        <f t="shared" si="90"/>
        <v>1638731.3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484850.04</v>
      </c>
      <c r="O161" s="39">
        <f t="shared" si="90"/>
        <v>1476697.6400000001</v>
      </c>
      <c r="P161" s="39">
        <f t="shared" si="90"/>
        <v>543309.46000000008</v>
      </c>
      <c r="Q161" s="39">
        <f t="shared" si="90"/>
        <v>721217.25</v>
      </c>
      <c r="R161" s="39">
        <f t="shared" si="90"/>
        <v>1183995.5</v>
      </c>
      <c r="S161" s="39">
        <f t="shared" si="90"/>
        <v>1260805.57</v>
      </c>
      <c r="T161" s="39">
        <f t="shared" si="90"/>
        <v>1941632.4</v>
      </c>
      <c r="U161" s="39">
        <f t="shared" si="90"/>
        <v>1177187.31</v>
      </c>
      <c r="V161" s="39">
        <f t="shared" si="90"/>
        <v>746018.50000000023</v>
      </c>
      <c r="W161" s="39">
        <f t="shared" si="90"/>
        <v>1638731.3</v>
      </c>
      <c r="X161" s="39">
        <f t="shared" si="90"/>
        <v>0</v>
      </c>
      <c r="Y161" s="39">
        <f t="shared" si="90"/>
        <v>0</v>
      </c>
      <c r="Z161" s="39">
        <f t="shared" si="90"/>
        <v>11174444.970000003</v>
      </c>
      <c r="AA161" s="39">
        <f t="shared" si="90"/>
        <v>1517555.0299999975</v>
      </c>
      <c r="AB161" s="40">
        <f>Z161/D161</f>
        <v>0.88043215962811239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54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33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34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1923816.5499999998</v>
      </c>
      <c r="F166" s="31">
        <f>[1]consoCURRENT!I3594</f>
        <v>676652.48</v>
      </c>
      <c r="G166" s="31">
        <f>[1]consoCURRENT!J3594</f>
        <v>824342.76</v>
      </c>
      <c r="H166" s="31">
        <f>[1]consoCURRENT!K3594</f>
        <v>236664.57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811943.81</v>
      </c>
      <c r="O166" s="31">
        <f>[1]consoCURRENT!R3594</f>
        <v>508009.74</v>
      </c>
      <c r="P166" s="31">
        <f>[1]consoCURRENT!S3594</f>
        <v>603863</v>
      </c>
      <c r="Q166" s="31">
        <f>[1]consoCURRENT!T3594</f>
        <v>191890.39</v>
      </c>
      <c r="R166" s="31">
        <f>[1]consoCURRENT!U3594</f>
        <v>300294.2</v>
      </c>
      <c r="S166" s="31">
        <f>[1]consoCURRENT!V3594</f>
        <v>184467.89</v>
      </c>
      <c r="T166" s="31">
        <f>[1]consoCURRENT!W3594</f>
        <v>318445.62</v>
      </c>
      <c r="U166" s="31">
        <f>[1]consoCURRENT!X3594</f>
        <v>337630.98</v>
      </c>
      <c r="V166" s="31">
        <f>[1]consoCURRENT!Y3594</f>
        <v>168266.15999999997</v>
      </c>
      <c r="W166" s="31">
        <f>[1]consoCURRENT!Z3594</f>
        <v>236664.57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3661476.3600000003</v>
      </c>
      <c r="AA166" s="31">
        <f>D166-Z166</f>
        <v>1281523.6399999997</v>
      </c>
      <c r="AB166" s="37">
        <f>Z166/D166</f>
        <v>0.74073970463281413</v>
      </c>
      <c r="AC166" s="32"/>
    </row>
    <row r="167" spans="1:29" s="33" customFormat="1" ht="18" customHeight="1" x14ac:dyDescent="0.2">
      <c r="A167" s="36" t="s">
        <v>35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36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37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1923816.5499999998</v>
      </c>
      <c r="F169" s="39">
        <f t="shared" si="93"/>
        <v>676652.48</v>
      </c>
      <c r="G169" s="39">
        <f t="shared" si="93"/>
        <v>824342.76</v>
      </c>
      <c r="H169" s="39">
        <f t="shared" si="93"/>
        <v>236664.57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811943.81</v>
      </c>
      <c r="O169" s="39">
        <f t="shared" si="93"/>
        <v>508009.74</v>
      </c>
      <c r="P169" s="39">
        <f t="shared" si="93"/>
        <v>603863</v>
      </c>
      <c r="Q169" s="39">
        <f t="shared" si="93"/>
        <v>191890.39</v>
      </c>
      <c r="R169" s="39">
        <f t="shared" si="93"/>
        <v>300294.2</v>
      </c>
      <c r="S169" s="39">
        <f t="shared" si="93"/>
        <v>184467.89</v>
      </c>
      <c r="T169" s="39">
        <f t="shared" si="93"/>
        <v>318445.62</v>
      </c>
      <c r="U169" s="39">
        <f t="shared" si="93"/>
        <v>337630.98</v>
      </c>
      <c r="V169" s="39">
        <f t="shared" si="93"/>
        <v>168266.15999999997</v>
      </c>
      <c r="W169" s="39">
        <f t="shared" si="93"/>
        <v>236664.57</v>
      </c>
      <c r="X169" s="39">
        <f t="shared" si="93"/>
        <v>0</v>
      </c>
      <c r="Y169" s="39">
        <f t="shared" si="93"/>
        <v>0</v>
      </c>
      <c r="Z169" s="39">
        <f t="shared" si="93"/>
        <v>3661476.3600000003</v>
      </c>
      <c r="AA169" s="39">
        <f t="shared" si="93"/>
        <v>1281523.6399999997</v>
      </c>
      <c r="AB169" s="40">
        <f>Z169/D169</f>
        <v>0.74073970463281413</v>
      </c>
      <c r="AC169" s="32"/>
    </row>
    <row r="170" spans="1:29" s="33" customFormat="1" ht="18" customHeight="1" x14ac:dyDescent="0.25">
      <c r="A170" s="41" t="s">
        <v>38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39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1923816.5499999998</v>
      </c>
      <c r="F171" s="39">
        <f t="shared" si="96"/>
        <v>676652.48</v>
      </c>
      <c r="G171" s="39">
        <f t="shared" si="96"/>
        <v>824342.76</v>
      </c>
      <c r="H171" s="39">
        <f t="shared" si="96"/>
        <v>236664.57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811943.81</v>
      </c>
      <c r="O171" s="39">
        <f t="shared" si="96"/>
        <v>508009.74</v>
      </c>
      <c r="P171" s="39">
        <f t="shared" si="96"/>
        <v>603863</v>
      </c>
      <c r="Q171" s="39">
        <f t="shared" si="96"/>
        <v>191890.39</v>
      </c>
      <c r="R171" s="39">
        <f t="shared" si="96"/>
        <v>300294.2</v>
      </c>
      <c r="S171" s="39">
        <f t="shared" si="96"/>
        <v>184467.89</v>
      </c>
      <c r="T171" s="39">
        <f t="shared" si="96"/>
        <v>318445.62</v>
      </c>
      <c r="U171" s="39">
        <f t="shared" si="96"/>
        <v>337630.98</v>
      </c>
      <c r="V171" s="39">
        <f t="shared" si="96"/>
        <v>168266.15999999997</v>
      </c>
      <c r="W171" s="39">
        <f t="shared" si="96"/>
        <v>236664.57</v>
      </c>
      <c r="X171" s="39">
        <f t="shared" si="96"/>
        <v>0</v>
      </c>
      <c r="Y171" s="39">
        <f t="shared" si="96"/>
        <v>0</v>
      </c>
      <c r="Z171" s="39">
        <f t="shared" si="96"/>
        <v>3661476.3600000003</v>
      </c>
      <c r="AA171" s="39">
        <f t="shared" si="96"/>
        <v>1281523.6399999997</v>
      </c>
      <c r="AB171" s="40">
        <f>Z171/D171</f>
        <v>0.74073970463281413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55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33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34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1721391.7100000002</v>
      </c>
      <c r="F176" s="31">
        <f>[1]consoCURRENT!I3807</f>
        <v>1514902.84</v>
      </c>
      <c r="G176" s="31">
        <f>[1]consoCURRENT!J3807</f>
        <v>1830170.8799999997</v>
      </c>
      <c r="H176" s="31">
        <f>[1]consoCURRENT!K3807</f>
        <v>303525.2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105813.59</v>
      </c>
      <c r="O176" s="31">
        <f>[1]consoCURRENT!R3807</f>
        <v>1057399.5</v>
      </c>
      <c r="P176" s="31">
        <f>[1]consoCURRENT!S3807</f>
        <v>558178.62000000011</v>
      </c>
      <c r="Q176" s="31">
        <f>[1]consoCURRENT!T3807</f>
        <v>485729.16999999993</v>
      </c>
      <c r="R176" s="31">
        <f>[1]consoCURRENT!U3807</f>
        <v>569526.93000000005</v>
      </c>
      <c r="S176" s="31">
        <f>[1]consoCURRENT!V3807</f>
        <v>459646.74000000005</v>
      </c>
      <c r="T176" s="31">
        <f>[1]consoCURRENT!W3807</f>
        <v>470036.4</v>
      </c>
      <c r="U176" s="31">
        <f>[1]consoCURRENT!X3807</f>
        <v>311645.09999999998</v>
      </c>
      <c r="V176" s="31">
        <f>[1]consoCURRENT!Y3807</f>
        <v>1048489.3799999997</v>
      </c>
      <c r="W176" s="31">
        <f>[1]consoCURRENT!Z3807</f>
        <v>303525.2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5369990.6299999999</v>
      </c>
      <c r="AA176" s="31">
        <f>D176-Z176</f>
        <v>3654009.37</v>
      </c>
      <c r="AB176" s="37">
        <f>Z176/D176</f>
        <v>0.59507874889184398</v>
      </c>
      <c r="AC176" s="32"/>
    </row>
    <row r="177" spans="1:29" s="33" customFormat="1" ht="18" customHeight="1" x14ac:dyDescent="0.2">
      <c r="A177" s="36" t="s">
        <v>35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36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37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1721391.7100000002</v>
      </c>
      <c r="F179" s="39">
        <f t="shared" si="99"/>
        <v>1514902.84</v>
      </c>
      <c r="G179" s="39">
        <f t="shared" si="99"/>
        <v>1830170.8799999997</v>
      </c>
      <c r="H179" s="39">
        <f t="shared" si="99"/>
        <v>303525.2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105813.59</v>
      </c>
      <c r="O179" s="39">
        <f t="shared" si="99"/>
        <v>1057399.5</v>
      </c>
      <c r="P179" s="39">
        <f t="shared" si="99"/>
        <v>558178.62000000011</v>
      </c>
      <c r="Q179" s="39">
        <f t="shared" si="99"/>
        <v>485729.16999999993</v>
      </c>
      <c r="R179" s="39">
        <f t="shared" si="99"/>
        <v>569526.93000000005</v>
      </c>
      <c r="S179" s="39">
        <f t="shared" si="99"/>
        <v>459646.74000000005</v>
      </c>
      <c r="T179" s="39">
        <f t="shared" si="99"/>
        <v>470036.4</v>
      </c>
      <c r="U179" s="39">
        <f t="shared" si="99"/>
        <v>311645.09999999998</v>
      </c>
      <c r="V179" s="39">
        <f t="shared" si="99"/>
        <v>1048489.3799999997</v>
      </c>
      <c r="W179" s="39">
        <f t="shared" si="99"/>
        <v>303525.2</v>
      </c>
      <c r="X179" s="39">
        <f t="shared" si="99"/>
        <v>0</v>
      </c>
      <c r="Y179" s="39">
        <f t="shared" si="99"/>
        <v>0</v>
      </c>
      <c r="Z179" s="39">
        <f t="shared" si="99"/>
        <v>5369990.6299999999</v>
      </c>
      <c r="AA179" s="39">
        <f t="shared" si="99"/>
        <v>3654009.37</v>
      </c>
      <c r="AB179" s="40">
        <f>Z179/D179</f>
        <v>0.59507874889184398</v>
      </c>
      <c r="AC179" s="32"/>
    </row>
    <row r="180" spans="1:29" s="33" customFormat="1" ht="18" customHeight="1" x14ac:dyDescent="0.25">
      <c r="A180" s="41" t="s">
        <v>38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39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1721391.7100000002</v>
      </c>
      <c r="F181" s="39">
        <f t="shared" si="102"/>
        <v>1514902.84</v>
      </c>
      <c r="G181" s="39">
        <f t="shared" si="102"/>
        <v>1830170.8799999997</v>
      </c>
      <c r="H181" s="39">
        <f t="shared" si="102"/>
        <v>303525.2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105813.59</v>
      </c>
      <c r="O181" s="39">
        <f t="shared" si="102"/>
        <v>1057399.5</v>
      </c>
      <c r="P181" s="39">
        <f t="shared" si="102"/>
        <v>558178.62000000011</v>
      </c>
      <c r="Q181" s="39">
        <f t="shared" si="102"/>
        <v>485729.16999999993</v>
      </c>
      <c r="R181" s="39">
        <f t="shared" si="102"/>
        <v>569526.93000000005</v>
      </c>
      <c r="S181" s="39">
        <f t="shared" si="102"/>
        <v>459646.74000000005</v>
      </c>
      <c r="T181" s="39">
        <f t="shared" si="102"/>
        <v>470036.4</v>
      </c>
      <c r="U181" s="39">
        <f t="shared" si="102"/>
        <v>311645.09999999998</v>
      </c>
      <c r="V181" s="39">
        <f t="shared" si="102"/>
        <v>1048489.3799999997</v>
      </c>
      <c r="W181" s="39">
        <f t="shared" si="102"/>
        <v>303525.2</v>
      </c>
      <c r="X181" s="39">
        <f t="shared" si="102"/>
        <v>0</v>
      </c>
      <c r="Y181" s="39">
        <f t="shared" si="102"/>
        <v>0</v>
      </c>
      <c r="Z181" s="39">
        <f t="shared" si="102"/>
        <v>5369990.6299999999</v>
      </c>
      <c r="AA181" s="39">
        <f t="shared" si="102"/>
        <v>3654009.37</v>
      </c>
      <c r="AB181" s="40">
        <f>Z181/D181</f>
        <v>0.59507874889184398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56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33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34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2340338.2200000002</v>
      </c>
      <c r="F186" s="31">
        <f>[1]consoCURRENT!I4020</f>
        <v>1547636.9899999998</v>
      </c>
      <c r="G186" s="31">
        <f>[1]consoCURRENT!J4020</f>
        <v>556675.17999999993</v>
      </c>
      <c r="H186" s="31">
        <f>[1]consoCURRENT!K4020</f>
        <v>181858.61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436209.08999999997</v>
      </c>
      <c r="O186" s="31">
        <f>[1]consoCURRENT!R4020</f>
        <v>1697001.1500000001</v>
      </c>
      <c r="P186" s="31">
        <f>[1]consoCURRENT!S4020</f>
        <v>207127.98</v>
      </c>
      <c r="Q186" s="31">
        <f>[1]consoCURRENT!T4020</f>
        <v>250504.24</v>
      </c>
      <c r="R186" s="31">
        <f>[1]consoCURRENT!U4020</f>
        <v>501786.6</v>
      </c>
      <c r="S186" s="31">
        <f>[1]consoCURRENT!V4020</f>
        <v>795346.15</v>
      </c>
      <c r="T186" s="31">
        <f>[1]consoCURRENT!W4020</f>
        <v>282385.15000000002</v>
      </c>
      <c r="U186" s="31">
        <f>[1]consoCURRENT!X4020</f>
        <v>124478.47</v>
      </c>
      <c r="V186" s="31">
        <f>[1]consoCURRENT!Y4020</f>
        <v>149811.55999999991</v>
      </c>
      <c r="W186" s="31">
        <f>[1]consoCURRENT!Z4020</f>
        <v>181858.61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4626509</v>
      </c>
      <c r="AA186" s="31">
        <f>D186-Z186</f>
        <v>40491</v>
      </c>
      <c r="AB186" s="37">
        <f>Z186/D186</f>
        <v>0.99132397685879581</v>
      </c>
      <c r="AC186" s="32"/>
    </row>
    <row r="187" spans="1:29" s="33" customFormat="1" ht="18" customHeight="1" x14ac:dyDescent="0.2">
      <c r="A187" s="36" t="s">
        <v>35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36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37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2340338.2200000002</v>
      </c>
      <c r="F189" s="39">
        <f t="shared" si="105"/>
        <v>1547636.9899999998</v>
      </c>
      <c r="G189" s="39">
        <f t="shared" si="105"/>
        <v>556675.17999999993</v>
      </c>
      <c r="H189" s="39">
        <f t="shared" si="105"/>
        <v>181858.61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436209.08999999997</v>
      </c>
      <c r="O189" s="39">
        <f t="shared" si="105"/>
        <v>1697001.1500000001</v>
      </c>
      <c r="P189" s="39">
        <f t="shared" si="105"/>
        <v>207127.98</v>
      </c>
      <c r="Q189" s="39">
        <f t="shared" si="105"/>
        <v>250504.24</v>
      </c>
      <c r="R189" s="39">
        <f t="shared" si="105"/>
        <v>501786.6</v>
      </c>
      <c r="S189" s="39">
        <f t="shared" si="105"/>
        <v>795346.15</v>
      </c>
      <c r="T189" s="39">
        <f t="shared" si="105"/>
        <v>282385.15000000002</v>
      </c>
      <c r="U189" s="39">
        <f t="shared" si="105"/>
        <v>124478.47</v>
      </c>
      <c r="V189" s="39">
        <f t="shared" si="105"/>
        <v>149811.55999999991</v>
      </c>
      <c r="W189" s="39">
        <f t="shared" si="105"/>
        <v>181858.61</v>
      </c>
      <c r="X189" s="39">
        <f t="shared" si="105"/>
        <v>0</v>
      </c>
      <c r="Y189" s="39">
        <f t="shared" si="105"/>
        <v>0</v>
      </c>
      <c r="Z189" s="39">
        <f t="shared" si="105"/>
        <v>4626509</v>
      </c>
      <c r="AA189" s="39">
        <f t="shared" si="105"/>
        <v>40491</v>
      </c>
      <c r="AB189" s="40">
        <f>Z189/D189</f>
        <v>0.99132397685879581</v>
      </c>
      <c r="AC189" s="32"/>
    </row>
    <row r="190" spans="1:29" s="33" customFormat="1" ht="18" customHeight="1" x14ac:dyDescent="0.25">
      <c r="A190" s="41" t="s">
        <v>38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39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2340338.2200000002</v>
      </c>
      <c r="F191" s="39">
        <f t="shared" si="108"/>
        <v>1547636.9899999998</v>
      </c>
      <c r="G191" s="39">
        <f t="shared" si="108"/>
        <v>556675.17999999993</v>
      </c>
      <c r="H191" s="39">
        <f t="shared" si="108"/>
        <v>181858.61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436209.08999999997</v>
      </c>
      <c r="O191" s="39">
        <f t="shared" si="108"/>
        <v>1697001.1500000001</v>
      </c>
      <c r="P191" s="39">
        <f t="shared" si="108"/>
        <v>207127.98</v>
      </c>
      <c r="Q191" s="39">
        <f t="shared" si="108"/>
        <v>250504.24</v>
      </c>
      <c r="R191" s="39">
        <f t="shared" si="108"/>
        <v>501786.6</v>
      </c>
      <c r="S191" s="39">
        <f t="shared" si="108"/>
        <v>795346.15</v>
      </c>
      <c r="T191" s="39">
        <f t="shared" si="108"/>
        <v>282385.15000000002</v>
      </c>
      <c r="U191" s="39">
        <f t="shared" si="108"/>
        <v>124478.47</v>
      </c>
      <c r="V191" s="39">
        <f t="shared" si="108"/>
        <v>149811.55999999991</v>
      </c>
      <c r="W191" s="39">
        <f t="shared" si="108"/>
        <v>181858.61</v>
      </c>
      <c r="X191" s="39">
        <f t="shared" si="108"/>
        <v>0</v>
      </c>
      <c r="Y191" s="39">
        <f t="shared" si="108"/>
        <v>0</v>
      </c>
      <c r="Z191" s="39">
        <f t="shared" si="108"/>
        <v>4626509</v>
      </c>
      <c r="AA191" s="39">
        <f t="shared" si="108"/>
        <v>40491</v>
      </c>
      <c r="AB191" s="40">
        <f>Z191/D191</f>
        <v>0.99132397685879581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57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33</v>
      </c>
      <c r="B195" s="31">
        <f>[1]consoCURRENT!E4120</f>
        <v>18447000</v>
      </c>
      <c r="C195" s="31">
        <f>[1]consoCURRENT!F4120</f>
        <v>0</v>
      </c>
      <c r="D195" s="31">
        <f>[1]consoCURRENT!G4120</f>
        <v>18447000</v>
      </c>
      <c r="E195" s="31">
        <f>[1]consoCURRENT!H4120</f>
        <v>18447000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6261564.2700000005</v>
      </c>
      <c r="O195" s="31">
        <f>[1]consoCURRENT!R4120</f>
        <v>4716842.0599999996</v>
      </c>
      <c r="P195" s="31">
        <f>[1]consoCURRENT!S4120</f>
        <v>7468593.6699999999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18447000</v>
      </c>
      <c r="AA195" s="31">
        <f>D195-Z195</f>
        <v>0</v>
      </c>
      <c r="AB195" s="37">
        <f>Z195/D195</f>
        <v>1</v>
      </c>
      <c r="AC195" s="32"/>
    </row>
    <row r="196" spans="1:29" s="33" customFormat="1" ht="18" customHeight="1" x14ac:dyDescent="0.2">
      <c r="A196" s="36" t="s">
        <v>34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35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36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37</v>
      </c>
      <c r="B199" s="39">
        <f t="shared" ref="B199:AA199" si="110">SUM(B195:B198)</f>
        <v>18447000</v>
      </c>
      <c r="C199" s="39">
        <f t="shared" si="110"/>
        <v>0</v>
      </c>
      <c r="D199" s="39">
        <f t="shared" si="110"/>
        <v>18447000</v>
      </c>
      <c r="E199" s="39">
        <f t="shared" si="110"/>
        <v>18447000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6261564.2700000005</v>
      </c>
      <c r="O199" s="39">
        <f t="shared" si="110"/>
        <v>4716842.0599999996</v>
      </c>
      <c r="P199" s="39">
        <f t="shared" si="110"/>
        <v>7468593.6699999999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18447000</v>
      </c>
      <c r="AA199" s="39">
        <f t="shared" si="110"/>
        <v>0</v>
      </c>
      <c r="AB199" s="40">
        <f>Z199/D199</f>
        <v>1</v>
      </c>
      <c r="AC199" s="32"/>
    </row>
    <row r="200" spans="1:29" s="33" customFormat="1" ht="24.6" customHeight="1" x14ac:dyDescent="0.25">
      <c r="A200" s="41" t="s">
        <v>38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.2" customHeight="1" x14ac:dyDescent="0.25">
      <c r="A201" s="38" t="s">
        <v>39</v>
      </c>
      <c r="B201" s="39">
        <f t="shared" ref="B201:AA201" si="112">B200+B199</f>
        <v>18447000</v>
      </c>
      <c r="C201" s="39">
        <f t="shared" si="112"/>
        <v>0</v>
      </c>
      <c r="D201" s="39">
        <f t="shared" si="112"/>
        <v>18447000</v>
      </c>
      <c r="E201" s="39">
        <f t="shared" si="112"/>
        <v>18447000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6261564.2700000005</v>
      </c>
      <c r="O201" s="39">
        <f t="shared" si="112"/>
        <v>4716842.0599999996</v>
      </c>
      <c r="P201" s="39">
        <f t="shared" si="112"/>
        <v>7468593.6699999999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18447000</v>
      </c>
      <c r="AA201" s="39">
        <f t="shared" si="112"/>
        <v>0</v>
      </c>
      <c r="AB201" s="40">
        <f>Z201/D201</f>
        <v>1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58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33</v>
      </c>
      <c r="B205" s="31">
        <f t="shared" ref="B205:Q210" si="113">B195+B15</f>
        <v>259323000</v>
      </c>
      <c r="C205" s="31">
        <f t="shared" si="113"/>
        <v>5.2386894822120667E-10</v>
      </c>
      <c r="D205" s="31">
        <f>D195+D15</f>
        <v>259323000</v>
      </c>
      <c r="E205" s="31">
        <f t="shared" ref="E205:Y210" si="114">E195+E15</f>
        <v>91973630.489999995</v>
      </c>
      <c r="F205" s="31">
        <f t="shared" si="114"/>
        <v>73225357.140000001</v>
      </c>
      <c r="G205" s="31">
        <f t="shared" si="114"/>
        <v>57701726.379999988</v>
      </c>
      <c r="H205" s="31">
        <f t="shared" si="114"/>
        <v>20086863.899999995</v>
      </c>
      <c r="I205" s="31">
        <f t="shared" si="114"/>
        <v>895830.89</v>
      </c>
      <c r="J205" s="31">
        <f t="shared" si="114"/>
        <v>1067490.24</v>
      </c>
      <c r="K205" s="31">
        <f t="shared" si="114"/>
        <v>922080.50000000012</v>
      </c>
      <c r="L205" s="31">
        <f t="shared" si="114"/>
        <v>0</v>
      </c>
      <c r="M205" s="31">
        <f t="shared" si="114"/>
        <v>3163268.6999999997</v>
      </c>
      <c r="N205" s="31">
        <f t="shared" si="114"/>
        <v>39801966.620000005</v>
      </c>
      <c r="O205" s="31">
        <f t="shared" si="114"/>
        <v>22590902.779999997</v>
      </c>
      <c r="P205" s="31">
        <f t="shared" si="114"/>
        <v>28684930.200000003</v>
      </c>
      <c r="Q205" s="31">
        <f t="shared" si="114"/>
        <v>17557698.540000003</v>
      </c>
      <c r="R205" s="31">
        <f t="shared" si="114"/>
        <v>33661534.200000003</v>
      </c>
      <c r="S205" s="31">
        <f t="shared" si="114"/>
        <v>20938634.16</v>
      </c>
      <c r="T205" s="31">
        <f t="shared" si="114"/>
        <v>18368476.890000001</v>
      </c>
      <c r="U205" s="31">
        <f t="shared" si="114"/>
        <v>18933262.460000001</v>
      </c>
      <c r="V205" s="31">
        <f t="shared" si="114"/>
        <v>19477906.530000001</v>
      </c>
      <c r="W205" s="31">
        <f t="shared" si="114"/>
        <v>20086863.899999995</v>
      </c>
      <c r="X205" s="31">
        <f t="shared" si="114"/>
        <v>0</v>
      </c>
      <c r="Y205" s="31">
        <f t="shared" si="114"/>
        <v>0</v>
      </c>
      <c r="Z205" s="31">
        <f>SUM(M205:Y205)</f>
        <v>243265444.98000005</v>
      </c>
      <c r="AA205" s="31">
        <f>D205-Z205</f>
        <v>16057555.019999951</v>
      </c>
      <c r="AB205" s="37">
        <f>Z205/D205</f>
        <v>0.93807894008630188</v>
      </c>
      <c r="AC205" s="32"/>
    </row>
    <row r="206" spans="1:29" s="33" customFormat="1" ht="18" customHeight="1" x14ac:dyDescent="0.2">
      <c r="A206" s="36" t="s">
        <v>34</v>
      </c>
      <c r="B206" s="31">
        <f t="shared" si="113"/>
        <v>646396000</v>
      </c>
      <c r="C206" s="31">
        <f t="shared" si="113"/>
        <v>1.8044374883174896E-9</v>
      </c>
      <c r="D206" s="31">
        <f t="shared" si="113"/>
        <v>646396000</v>
      </c>
      <c r="E206" s="31">
        <f t="shared" si="113"/>
        <v>261497661.34</v>
      </c>
      <c r="F206" s="31">
        <f t="shared" si="113"/>
        <v>75922559.760000005</v>
      </c>
      <c r="G206" s="31">
        <f t="shared" si="113"/>
        <v>82834446.560000017</v>
      </c>
      <c r="H206" s="31">
        <f t="shared" si="113"/>
        <v>27714327.929999992</v>
      </c>
      <c r="I206" s="31">
        <f t="shared" si="113"/>
        <v>114652.1</v>
      </c>
      <c r="J206" s="31">
        <f t="shared" si="113"/>
        <v>119857.9</v>
      </c>
      <c r="K206" s="31">
        <f t="shared" si="113"/>
        <v>85552.89</v>
      </c>
      <c r="L206" s="31">
        <f t="shared" si="113"/>
        <v>0</v>
      </c>
      <c r="M206" s="31">
        <f t="shared" si="113"/>
        <v>357432.89</v>
      </c>
      <c r="N206" s="31">
        <f t="shared" si="113"/>
        <v>142701521.47</v>
      </c>
      <c r="O206" s="31">
        <f t="shared" si="113"/>
        <v>95249109.789999977</v>
      </c>
      <c r="P206" s="31">
        <f t="shared" si="113"/>
        <v>23432377.980000004</v>
      </c>
      <c r="Q206" s="31">
        <f t="shared" si="113"/>
        <v>23694912.609999996</v>
      </c>
      <c r="R206" s="31">
        <f t="shared" si="114"/>
        <v>30009132.689999998</v>
      </c>
      <c r="S206" s="31">
        <f t="shared" si="114"/>
        <v>22098656.559999999</v>
      </c>
      <c r="T206" s="31">
        <f t="shared" si="114"/>
        <v>27801361.809999995</v>
      </c>
      <c r="U206" s="31">
        <f t="shared" si="114"/>
        <v>23741161.859999996</v>
      </c>
      <c r="V206" s="31">
        <f t="shared" si="114"/>
        <v>31206369.999999996</v>
      </c>
      <c r="W206" s="31">
        <f t="shared" si="114"/>
        <v>27714327.929999992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448006365.59000003</v>
      </c>
      <c r="AA206" s="31">
        <f>D206-Z206</f>
        <v>198389634.40999997</v>
      </c>
      <c r="AB206" s="37">
        <f>Z206/D206</f>
        <v>0.69308344357019536</v>
      </c>
      <c r="AC206" s="32"/>
    </row>
    <row r="207" spans="1:29" s="33" customFormat="1" ht="18" customHeight="1" x14ac:dyDescent="0.2">
      <c r="A207" s="36" t="s">
        <v>35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36</v>
      </c>
      <c r="B208" s="31">
        <f t="shared" si="113"/>
        <v>500000000</v>
      </c>
      <c r="C208" s="31">
        <f t="shared" si="113"/>
        <v>0</v>
      </c>
      <c r="D208" s="31">
        <f t="shared" si="113"/>
        <v>500000000</v>
      </c>
      <c r="E208" s="31">
        <f t="shared" si="114"/>
        <v>0</v>
      </c>
      <c r="F208" s="31">
        <f t="shared" si="114"/>
        <v>112059356.80000001</v>
      </c>
      <c r="G208" s="31">
        <f t="shared" si="114"/>
        <v>109811835.02</v>
      </c>
      <c r="H208" s="31">
        <f t="shared" si="114"/>
        <v>0</v>
      </c>
      <c r="I208" s="31">
        <f t="shared" si="114"/>
        <v>0</v>
      </c>
      <c r="J208" s="31">
        <f t="shared" si="114"/>
        <v>112059356.80000001</v>
      </c>
      <c r="K208" s="31">
        <f t="shared" si="114"/>
        <v>109811835.02</v>
      </c>
      <c r="L208" s="31">
        <f t="shared" si="114"/>
        <v>0</v>
      </c>
      <c r="M208" s="31">
        <f t="shared" si="114"/>
        <v>311030834.27999997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311030834.27999997</v>
      </c>
      <c r="AA208" s="31">
        <f>D208-Z208</f>
        <v>188969165.72000003</v>
      </c>
      <c r="AB208" s="37">
        <f>Z208/D208</f>
        <v>0.62206166855999989</v>
      </c>
      <c r="AC208" s="32"/>
    </row>
    <row r="209" spans="1:29" s="33" customFormat="1" ht="18" customHeight="1" x14ac:dyDescent="0.25">
      <c r="A209" s="38" t="s">
        <v>37</v>
      </c>
      <c r="B209" s="39">
        <f t="shared" ref="B209:C209" si="116">SUM(B205:B208)</f>
        <v>1405719000</v>
      </c>
      <c r="C209" s="39">
        <f t="shared" si="116"/>
        <v>2.3283064365386963E-9</v>
      </c>
      <c r="D209" s="39">
        <f>SUM(D205:D208)</f>
        <v>1405719000</v>
      </c>
      <c r="E209" s="39">
        <f t="shared" ref="E209:AA209" si="117">SUM(E205:E208)</f>
        <v>353471291.82999998</v>
      </c>
      <c r="F209" s="39">
        <f t="shared" si="117"/>
        <v>261207273.70000002</v>
      </c>
      <c r="G209" s="39">
        <f t="shared" si="117"/>
        <v>250348007.95999998</v>
      </c>
      <c r="H209" s="39">
        <f t="shared" si="117"/>
        <v>47801191.829999983</v>
      </c>
      <c r="I209" s="39">
        <f t="shared" si="117"/>
        <v>1010482.99</v>
      </c>
      <c r="J209" s="39">
        <f t="shared" si="117"/>
        <v>113246704.94000001</v>
      </c>
      <c r="K209" s="39">
        <f t="shared" si="117"/>
        <v>110819468.41</v>
      </c>
      <c r="L209" s="39">
        <f t="shared" si="117"/>
        <v>0</v>
      </c>
      <c r="M209" s="39">
        <f t="shared" si="117"/>
        <v>314551535.86999995</v>
      </c>
      <c r="N209" s="39">
        <f t="shared" si="117"/>
        <v>182503488.09</v>
      </c>
      <c r="O209" s="39">
        <f t="shared" si="117"/>
        <v>117840012.56999998</v>
      </c>
      <c r="P209" s="39">
        <f t="shared" si="117"/>
        <v>52117308.180000007</v>
      </c>
      <c r="Q209" s="39">
        <f t="shared" si="117"/>
        <v>41252611.149999999</v>
      </c>
      <c r="R209" s="39">
        <f t="shared" si="117"/>
        <v>63670666.890000001</v>
      </c>
      <c r="S209" s="39">
        <f t="shared" si="117"/>
        <v>43037290.719999999</v>
      </c>
      <c r="T209" s="39">
        <f t="shared" si="117"/>
        <v>46169838.699999996</v>
      </c>
      <c r="U209" s="39">
        <f t="shared" si="117"/>
        <v>42674424.319999993</v>
      </c>
      <c r="V209" s="39">
        <f t="shared" si="117"/>
        <v>50684276.530000001</v>
      </c>
      <c r="W209" s="39">
        <f t="shared" si="117"/>
        <v>47801191.829999983</v>
      </c>
      <c r="X209" s="39">
        <f t="shared" si="117"/>
        <v>0</v>
      </c>
      <c r="Y209" s="39">
        <f t="shared" si="117"/>
        <v>0</v>
      </c>
      <c r="Z209" s="39">
        <f t="shared" si="117"/>
        <v>1002302644.85</v>
      </c>
      <c r="AA209" s="39">
        <f t="shared" si="117"/>
        <v>403416355.14999998</v>
      </c>
      <c r="AB209" s="40">
        <f>Z209/D209</f>
        <v>0.71301778296373597</v>
      </c>
      <c r="AC209" s="32"/>
    </row>
    <row r="210" spans="1:29" s="33" customFormat="1" ht="18" customHeight="1" x14ac:dyDescent="0.25">
      <c r="A210" s="41" t="s">
        <v>38</v>
      </c>
      <c r="B210" s="31">
        <f t="shared" ref="B210:C210" si="118">B200+B20</f>
        <v>20344000</v>
      </c>
      <c r="C210" s="31">
        <f t="shared" si="118"/>
        <v>0</v>
      </c>
      <c r="D210" s="31">
        <f t="shared" si="113"/>
        <v>20344000</v>
      </c>
      <c r="E210" s="31">
        <f t="shared" si="114"/>
        <v>5542925.6099999994</v>
      </c>
      <c r="F210" s="31">
        <f t="shared" si="114"/>
        <v>3589252.92</v>
      </c>
      <c r="G210" s="31">
        <f t="shared" si="114"/>
        <v>5668193.0700000003</v>
      </c>
      <c r="H210" s="31">
        <f t="shared" si="114"/>
        <v>1936241.92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1677147.5999999999</v>
      </c>
      <c r="P210" s="31">
        <f t="shared" si="114"/>
        <v>3865778.01</v>
      </c>
      <c r="Q210" s="31">
        <f t="shared" si="114"/>
        <v>0</v>
      </c>
      <c r="R210" s="31">
        <f t="shared" si="114"/>
        <v>1828428.84</v>
      </c>
      <c r="S210" s="31">
        <f t="shared" si="114"/>
        <v>1760824.08</v>
      </c>
      <c r="T210" s="31">
        <f t="shared" si="114"/>
        <v>2097009.06</v>
      </c>
      <c r="U210" s="31">
        <f t="shared" si="114"/>
        <v>3571184.01</v>
      </c>
      <c r="V210" s="31">
        <f t="shared" si="114"/>
        <v>0</v>
      </c>
      <c r="W210" s="31">
        <f t="shared" si="114"/>
        <v>1936241.92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16736613.52</v>
      </c>
      <c r="AA210" s="31">
        <f>D210-Z210</f>
        <v>3607386.4800000004</v>
      </c>
      <c r="AB210" s="37">
        <f>Z210/D210</f>
        <v>0.82268057019268581</v>
      </c>
      <c r="AC210" s="32"/>
    </row>
    <row r="211" spans="1:29" s="33" customFormat="1" ht="18" customHeight="1" x14ac:dyDescent="0.25">
      <c r="A211" s="38" t="s">
        <v>39</v>
      </c>
      <c r="B211" s="39">
        <f t="shared" ref="B211:C211" si="120">B210+B209</f>
        <v>1426063000</v>
      </c>
      <c r="C211" s="39">
        <f t="shared" si="120"/>
        <v>2.3283064365386963E-9</v>
      </c>
      <c r="D211" s="39">
        <f>D210+D209</f>
        <v>1426063000</v>
      </c>
      <c r="E211" s="39">
        <f t="shared" ref="E211:AA211" si="121">E210+E209</f>
        <v>359014217.44</v>
      </c>
      <c r="F211" s="39">
        <f t="shared" si="121"/>
        <v>264796526.62</v>
      </c>
      <c r="G211" s="39">
        <f t="shared" si="121"/>
        <v>256016201.02999997</v>
      </c>
      <c r="H211" s="39">
        <f t="shared" si="121"/>
        <v>49737433.749999985</v>
      </c>
      <c r="I211" s="39">
        <f t="shared" si="121"/>
        <v>1010482.99</v>
      </c>
      <c r="J211" s="39">
        <f t="shared" si="121"/>
        <v>113246704.94000001</v>
      </c>
      <c r="K211" s="39">
        <f t="shared" si="121"/>
        <v>110819468.41</v>
      </c>
      <c r="L211" s="39">
        <f t="shared" si="121"/>
        <v>0</v>
      </c>
      <c r="M211" s="39">
        <f t="shared" si="121"/>
        <v>314551535.86999995</v>
      </c>
      <c r="N211" s="39">
        <f t="shared" si="121"/>
        <v>182503488.09</v>
      </c>
      <c r="O211" s="39">
        <f t="shared" si="121"/>
        <v>119517160.16999997</v>
      </c>
      <c r="P211" s="39">
        <f t="shared" si="121"/>
        <v>55983086.190000005</v>
      </c>
      <c r="Q211" s="39">
        <f t="shared" si="121"/>
        <v>41252611.149999999</v>
      </c>
      <c r="R211" s="39">
        <f t="shared" si="121"/>
        <v>65499095.730000004</v>
      </c>
      <c r="S211" s="39">
        <f t="shared" si="121"/>
        <v>44798114.799999997</v>
      </c>
      <c r="T211" s="39">
        <f t="shared" si="121"/>
        <v>48266847.759999998</v>
      </c>
      <c r="U211" s="39">
        <f t="shared" si="121"/>
        <v>46245608.329999991</v>
      </c>
      <c r="V211" s="39">
        <f t="shared" si="121"/>
        <v>50684276.530000001</v>
      </c>
      <c r="W211" s="39">
        <f t="shared" si="121"/>
        <v>49737433.749999985</v>
      </c>
      <c r="X211" s="39">
        <f t="shared" si="121"/>
        <v>0</v>
      </c>
      <c r="Y211" s="39">
        <f t="shared" si="121"/>
        <v>0</v>
      </c>
      <c r="Z211" s="39">
        <f t="shared" si="121"/>
        <v>1019039258.37</v>
      </c>
      <c r="AA211" s="39">
        <f t="shared" si="121"/>
        <v>407023741.63</v>
      </c>
      <c r="AB211" s="40">
        <f>Z211/D211</f>
        <v>0.71458221577167347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59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60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33</v>
      </c>
      <c r="B216" s="31">
        <f>[1]consoCURRENT!E4548</f>
        <v>10954000</v>
      </c>
      <c r="C216" s="31">
        <f>[1]consoCURRENT!F4548</f>
        <v>-4.1836756281554699E-11</v>
      </c>
      <c r="D216" s="31">
        <f>[1]consoCURRENT!G4548</f>
        <v>10954000</v>
      </c>
      <c r="E216" s="31">
        <f>[1]consoCURRENT!H4548</f>
        <v>3474398.3699999996</v>
      </c>
      <c r="F216" s="31">
        <f>[1]consoCURRENT!I4548</f>
        <v>3869733.47</v>
      </c>
      <c r="G216" s="31">
        <f>[1]consoCURRENT!J4548</f>
        <v>2562916.77</v>
      </c>
      <c r="H216" s="31">
        <f>[1]consoCURRENT!K4548</f>
        <v>869228.5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1675229.97</v>
      </c>
      <c r="O216" s="31">
        <f>[1]consoCURRENT!R4548</f>
        <v>835873.02</v>
      </c>
      <c r="P216" s="31">
        <f>[1]consoCURRENT!S4548</f>
        <v>963295.38</v>
      </c>
      <c r="Q216" s="31">
        <f>[1]consoCURRENT!T4548</f>
        <v>831717.18</v>
      </c>
      <c r="R216" s="31">
        <f>[1]consoCURRENT!U4548</f>
        <v>2123383.52</v>
      </c>
      <c r="S216" s="31">
        <f>[1]consoCURRENT!V4548</f>
        <v>914632.77</v>
      </c>
      <c r="T216" s="31">
        <f>[1]consoCURRENT!W4548</f>
        <v>855084.27</v>
      </c>
      <c r="U216" s="31">
        <f>[1]consoCURRENT!X4548</f>
        <v>851092.66999999993</v>
      </c>
      <c r="V216" s="31">
        <f>[1]consoCURRENT!Y4548</f>
        <v>856739.83000000007</v>
      </c>
      <c r="W216" s="31">
        <f>[1]consoCURRENT!Z4548</f>
        <v>869228.5</v>
      </c>
      <c r="X216" s="31">
        <f>[1]consoCURRENT!AA4548</f>
        <v>0</v>
      </c>
      <c r="Y216" s="31">
        <f>[1]consoCURRENT!AB4548</f>
        <v>0</v>
      </c>
      <c r="Z216" s="31">
        <f>SUM(M216:Y216)</f>
        <v>10776277.109999999</v>
      </c>
      <c r="AA216" s="31">
        <f>D216-Z216</f>
        <v>177722.8900000006</v>
      </c>
      <c r="AB216" s="37">
        <f>Z216/D216</f>
        <v>0.98377552583531125</v>
      </c>
      <c r="AC216" s="32"/>
    </row>
    <row r="217" spans="1:29" s="33" customFormat="1" ht="18" customHeight="1" x14ac:dyDescent="0.2">
      <c r="A217" s="36" t="s">
        <v>34</v>
      </c>
      <c r="B217" s="31">
        <f>[1]consoCURRENT!E4661</f>
        <v>753388000</v>
      </c>
      <c r="C217" s="31">
        <f>[1]consoCURRENT!F4661</f>
        <v>-181499999.99999997</v>
      </c>
      <c r="D217" s="31">
        <f>[1]consoCURRENT!G4661</f>
        <v>571887999.99999988</v>
      </c>
      <c r="E217" s="31">
        <f>[1]consoCURRENT!H4661</f>
        <v>234092224.48000002</v>
      </c>
      <c r="F217" s="31">
        <f>[1]consoCURRENT!I4661</f>
        <v>83574186.829999998</v>
      </c>
      <c r="G217" s="31">
        <f>[1]consoCURRENT!J4661</f>
        <v>115019864.22</v>
      </c>
      <c r="H217" s="31">
        <f>[1]consoCURRENT!K4661</f>
        <v>5607421.2999999989</v>
      </c>
      <c r="I217" s="31">
        <f>[1]consoCURRENT!L4661</f>
        <v>15802526.529999999</v>
      </c>
      <c r="J217" s="31">
        <f>[1]consoCURRENT!M4661</f>
        <v>33627864.640000001</v>
      </c>
      <c r="K217" s="31">
        <f>[1]consoCURRENT!N4661</f>
        <v>37227893.160000004</v>
      </c>
      <c r="L217" s="31">
        <f>[1]consoCURRENT!O4661</f>
        <v>0</v>
      </c>
      <c r="M217" s="31">
        <f>[1]consoCURRENT!P4661</f>
        <v>97211005.769999996</v>
      </c>
      <c r="N217" s="31">
        <f>[1]consoCURRENT!Q4661</f>
        <v>24777626.239999998</v>
      </c>
      <c r="O217" s="31">
        <f>[1]consoCURRENT!R4661</f>
        <v>107719.76</v>
      </c>
      <c r="P217" s="31">
        <f>[1]consoCURRENT!S4661</f>
        <v>193404351.94999999</v>
      </c>
      <c r="Q217" s="31">
        <f>[1]consoCURRENT!T4661</f>
        <v>18343246.480000004</v>
      </c>
      <c r="R217" s="31">
        <f>[1]consoCURRENT!U4661</f>
        <v>24004347.600000001</v>
      </c>
      <c r="S217" s="31">
        <f>[1]consoCURRENT!V4661</f>
        <v>7598728.1100000003</v>
      </c>
      <c r="T217" s="31">
        <f>[1]consoCURRENT!W4661</f>
        <v>1473919.03</v>
      </c>
      <c r="U217" s="31">
        <f>[1]consoCURRENT!X4661</f>
        <v>3935590.13</v>
      </c>
      <c r="V217" s="31">
        <f>[1]consoCURRENT!Y4661</f>
        <v>72382461.899999991</v>
      </c>
      <c r="W217" s="31">
        <f>[1]consoCURRENT!Z4661</f>
        <v>5607421.2999999989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448846418.26999998</v>
      </c>
      <c r="AA217" s="31">
        <f>D217-Z217</f>
        <v>123041581.7299999</v>
      </c>
      <c r="AB217" s="37">
        <f>Z217/D217</f>
        <v>0.78485021240172914</v>
      </c>
      <c r="AC217" s="32"/>
    </row>
    <row r="218" spans="1:29" s="33" customFormat="1" ht="18" customHeight="1" x14ac:dyDescent="0.2">
      <c r="A218" s="36" t="s">
        <v>35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36</v>
      </c>
      <c r="B219" s="31">
        <f>[1]consoCURRENT!E4696</f>
        <v>0</v>
      </c>
      <c r="C219" s="31">
        <f>[1]consoCURRENT!F4696</f>
        <v>181500000</v>
      </c>
      <c r="D219" s="31">
        <f>[1]consoCURRENT!G4696</f>
        <v>181500000</v>
      </c>
      <c r="E219" s="31">
        <f>[1]consoCURRENT!H4696</f>
        <v>0</v>
      </c>
      <c r="F219" s="31">
        <f>[1]consoCURRENT!I4696</f>
        <v>5537623.6600000001</v>
      </c>
      <c r="G219" s="31">
        <f>[1]consoCURRENT!J4696</f>
        <v>17773528.859999999</v>
      </c>
      <c r="H219" s="31">
        <f>[1]consoCURRENT!K4696</f>
        <v>10405566.5</v>
      </c>
      <c r="I219" s="31">
        <f>[1]consoCURRENT!L4696</f>
        <v>0</v>
      </c>
      <c r="J219" s="31">
        <f>[1]consoCURRENT!M4696</f>
        <v>5537623.6600000001</v>
      </c>
      <c r="K219" s="31">
        <f>[1]consoCURRENT!N4696</f>
        <v>11576538.91</v>
      </c>
      <c r="L219" s="31">
        <f>[1]consoCURRENT!O4696</f>
        <v>0</v>
      </c>
      <c r="M219" s="31">
        <f>[1]consoCURRENT!P4696</f>
        <v>22125886.07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6196989.9500000002</v>
      </c>
      <c r="W219" s="31">
        <f>[1]consoCURRENT!Z4696</f>
        <v>10405566.5</v>
      </c>
      <c r="X219" s="31">
        <f>[1]consoCURRENT!AA4696</f>
        <v>0</v>
      </c>
      <c r="Y219" s="31">
        <f>[1]consoCURRENT!AB4696</f>
        <v>0</v>
      </c>
      <c r="Z219" s="31">
        <f t="shared" si="122"/>
        <v>38728442.519999996</v>
      </c>
      <c r="AA219" s="31">
        <f>D219-Z219</f>
        <v>142771557.48000002</v>
      </c>
      <c r="AB219" s="37">
        <f>Z219/D219</f>
        <v>0.2133798485950413</v>
      </c>
      <c r="AC219" s="32"/>
    </row>
    <row r="220" spans="1:29" s="33" customFormat="1" ht="18" customHeight="1" x14ac:dyDescent="0.25">
      <c r="A220" s="38" t="s">
        <v>37</v>
      </c>
      <c r="B220" s="39">
        <f t="shared" ref="B220:C220" si="123">SUM(B216:B219)</f>
        <v>764342000</v>
      </c>
      <c r="C220" s="39">
        <f t="shared" si="123"/>
        <v>0</v>
      </c>
      <c r="D220" s="39">
        <f>SUM(D216:D219)</f>
        <v>764341999.99999988</v>
      </c>
      <c r="E220" s="39">
        <f t="shared" ref="E220:AA220" si="124">SUM(E216:E219)</f>
        <v>237566622.85000002</v>
      </c>
      <c r="F220" s="39">
        <f t="shared" si="124"/>
        <v>92981543.959999993</v>
      </c>
      <c r="G220" s="39">
        <f t="shared" si="124"/>
        <v>135356309.84999999</v>
      </c>
      <c r="H220" s="39">
        <f t="shared" si="124"/>
        <v>16882216.299999997</v>
      </c>
      <c r="I220" s="39">
        <f t="shared" si="124"/>
        <v>15802526.529999999</v>
      </c>
      <c r="J220" s="39">
        <f t="shared" si="124"/>
        <v>39165488.299999997</v>
      </c>
      <c r="K220" s="39">
        <f t="shared" si="124"/>
        <v>48804432.070000008</v>
      </c>
      <c r="L220" s="39">
        <f t="shared" si="124"/>
        <v>0</v>
      </c>
      <c r="M220" s="39">
        <f t="shared" si="124"/>
        <v>119336891.84</v>
      </c>
      <c r="N220" s="39">
        <f t="shared" si="124"/>
        <v>26452856.209999997</v>
      </c>
      <c r="O220" s="39">
        <f t="shared" si="124"/>
        <v>943592.78</v>
      </c>
      <c r="P220" s="39">
        <f t="shared" si="124"/>
        <v>194367647.32999998</v>
      </c>
      <c r="Q220" s="39">
        <f t="shared" si="124"/>
        <v>19174963.660000004</v>
      </c>
      <c r="R220" s="39">
        <f t="shared" si="124"/>
        <v>26127731.120000001</v>
      </c>
      <c r="S220" s="39">
        <f t="shared" si="124"/>
        <v>8513360.8800000008</v>
      </c>
      <c r="T220" s="39">
        <f t="shared" si="124"/>
        <v>2329003.2999999998</v>
      </c>
      <c r="U220" s="39">
        <f t="shared" si="124"/>
        <v>4786682.8</v>
      </c>
      <c r="V220" s="39">
        <f t="shared" si="124"/>
        <v>79436191.679999992</v>
      </c>
      <c r="W220" s="39">
        <f t="shared" si="124"/>
        <v>16882216.299999997</v>
      </c>
      <c r="X220" s="39">
        <f t="shared" si="124"/>
        <v>0</v>
      </c>
      <c r="Y220" s="39">
        <f t="shared" si="124"/>
        <v>0</v>
      </c>
      <c r="Z220" s="39">
        <f t="shared" si="124"/>
        <v>498351137.89999998</v>
      </c>
      <c r="AA220" s="39">
        <f t="shared" si="124"/>
        <v>265990862.0999999</v>
      </c>
      <c r="AB220" s="40">
        <f>Z220/D220</f>
        <v>0.65200020134965764</v>
      </c>
      <c r="AC220" s="32"/>
    </row>
    <row r="221" spans="1:29" s="33" customFormat="1" ht="18" customHeight="1" x14ac:dyDescent="0.25">
      <c r="A221" s="41" t="s">
        <v>38</v>
      </c>
      <c r="B221" s="31">
        <f>[1]consoCURRENT!E4700</f>
        <v>945000</v>
      </c>
      <c r="C221" s="31">
        <f>[1]consoCURRENT!F4700</f>
        <v>0</v>
      </c>
      <c r="D221" s="31">
        <f>[1]consoCURRENT!G4700</f>
        <v>945000</v>
      </c>
      <c r="E221" s="31">
        <f>[1]consoCURRENT!H4700</f>
        <v>258715.34</v>
      </c>
      <c r="F221" s="31">
        <f>[1]consoCURRENT!I4700</f>
        <v>177527.28000000003</v>
      </c>
      <c r="G221" s="31">
        <f>[1]consoCURRENT!J4700</f>
        <v>261562.28000000003</v>
      </c>
      <c r="H221" s="31">
        <f>[1]consoCURRENT!K4700</f>
        <v>86827.199999999997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83851.34</v>
      </c>
      <c r="P221" s="31">
        <f>[1]consoCURRENT!S4700</f>
        <v>174864</v>
      </c>
      <c r="Q221" s="31">
        <f>[1]consoCURRENT!T4700</f>
        <v>0</v>
      </c>
      <c r="R221" s="31">
        <f>[1]consoCURRENT!U4700</f>
        <v>86235.96</v>
      </c>
      <c r="S221" s="31">
        <f>[1]consoCURRENT!V4700</f>
        <v>91291.32</v>
      </c>
      <c r="T221" s="31">
        <f>[1]consoCURRENT!W4700</f>
        <v>86235.96</v>
      </c>
      <c r="U221" s="31">
        <f>[1]consoCURRENT!X4700</f>
        <v>175326.32</v>
      </c>
      <c r="V221" s="31">
        <f>[1]consoCURRENT!Y4700</f>
        <v>0</v>
      </c>
      <c r="W221" s="31">
        <f>[1]consoCURRENT!Z4700</f>
        <v>86827.199999999997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784632.1</v>
      </c>
      <c r="AA221" s="31">
        <f>D221-Z221</f>
        <v>160367.90000000002</v>
      </c>
      <c r="AB221" s="37">
        <f>Z221/D221</f>
        <v>0.83029851851851855</v>
      </c>
      <c r="AC221" s="32"/>
    </row>
    <row r="222" spans="1:29" s="33" customFormat="1" ht="18" customHeight="1" x14ac:dyDescent="0.25">
      <c r="A222" s="38" t="s">
        <v>39</v>
      </c>
      <c r="B222" s="39">
        <f t="shared" ref="B222:C222" si="126">B221+B220</f>
        <v>765287000</v>
      </c>
      <c r="C222" s="39">
        <f t="shared" si="126"/>
        <v>0</v>
      </c>
      <c r="D222" s="39">
        <f>D221+D220</f>
        <v>765286999.99999988</v>
      </c>
      <c r="E222" s="39">
        <f t="shared" ref="E222:AA222" si="127">E221+E220</f>
        <v>237825338.19000003</v>
      </c>
      <c r="F222" s="39">
        <f t="shared" si="127"/>
        <v>93159071.239999995</v>
      </c>
      <c r="G222" s="39">
        <f t="shared" si="127"/>
        <v>135617872.13</v>
      </c>
      <c r="H222" s="39">
        <f t="shared" si="127"/>
        <v>16969043.499999996</v>
      </c>
      <c r="I222" s="39">
        <f t="shared" si="127"/>
        <v>15802526.529999999</v>
      </c>
      <c r="J222" s="39">
        <f t="shared" si="127"/>
        <v>39165488.299999997</v>
      </c>
      <c r="K222" s="39">
        <f t="shared" si="127"/>
        <v>48804432.070000008</v>
      </c>
      <c r="L222" s="39">
        <f t="shared" si="127"/>
        <v>0</v>
      </c>
      <c r="M222" s="39">
        <f t="shared" si="127"/>
        <v>119336891.84</v>
      </c>
      <c r="N222" s="39">
        <f t="shared" si="127"/>
        <v>26452856.209999997</v>
      </c>
      <c r="O222" s="39">
        <f t="shared" si="127"/>
        <v>1027444.12</v>
      </c>
      <c r="P222" s="39">
        <f t="shared" si="127"/>
        <v>194542511.32999998</v>
      </c>
      <c r="Q222" s="39">
        <f t="shared" si="127"/>
        <v>19174963.660000004</v>
      </c>
      <c r="R222" s="39">
        <f t="shared" si="127"/>
        <v>26213967.080000002</v>
      </c>
      <c r="S222" s="39">
        <f t="shared" si="127"/>
        <v>8604652.2000000011</v>
      </c>
      <c r="T222" s="39">
        <f t="shared" si="127"/>
        <v>2415239.2599999998</v>
      </c>
      <c r="U222" s="39">
        <f t="shared" si="127"/>
        <v>4962009.12</v>
      </c>
      <c r="V222" s="39">
        <f t="shared" si="127"/>
        <v>79436191.679999992</v>
      </c>
      <c r="W222" s="39">
        <f t="shared" si="127"/>
        <v>16969043.499999996</v>
      </c>
      <c r="X222" s="39">
        <f t="shared" si="127"/>
        <v>0</v>
      </c>
      <c r="Y222" s="39">
        <f t="shared" si="127"/>
        <v>0</v>
      </c>
      <c r="Z222" s="39">
        <f t="shared" si="127"/>
        <v>499135770</v>
      </c>
      <c r="AA222" s="39">
        <f t="shared" si="127"/>
        <v>266151229.99999991</v>
      </c>
      <c r="AB222" s="40">
        <f>Z222/D222</f>
        <v>0.65222036961296881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61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33</v>
      </c>
      <c r="B226" s="31">
        <f>[1]consoCURRENT!E4761</f>
        <v>12660000</v>
      </c>
      <c r="C226" s="31">
        <f>[1]consoCURRENT!F4761</f>
        <v>9.0949470177292824E-13</v>
      </c>
      <c r="D226" s="31">
        <f>[1]consoCURRENT!G4761</f>
        <v>12660000</v>
      </c>
      <c r="E226" s="31">
        <f>[1]consoCURRENT!H4761</f>
        <v>3776872.89</v>
      </c>
      <c r="F226" s="31">
        <f>[1]consoCURRENT!I4761</f>
        <v>3471728.75</v>
      </c>
      <c r="G226" s="31">
        <f>[1]consoCURRENT!J4761</f>
        <v>2679107.66</v>
      </c>
      <c r="H226" s="31">
        <f>[1]consoCURRENT!K4761</f>
        <v>917651.88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1776552.64</v>
      </c>
      <c r="O226" s="31">
        <f>[1]consoCURRENT!R4761</f>
        <v>1030356.58</v>
      </c>
      <c r="P226" s="31">
        <f>[1]consoCURRENT!S4761</f>
        <v>969963.67</v>
      </c>
      <c r="Q226" s="31">
        <f>[1]consoCURRENT!T4761</f>
        <v>901311.67</v>
      </c>
      <c r="R226" s="31">
        <f>[1]consoCURRENT!U4761</f>
        <v>1633316.93</v>
      </c>
      <c r="S226" s="31">
        <f>[1]consoCURRENT!V4761</f>
        <v>937100.15</v>
      </c>
      <c r="T226" s="31">
        <f>[1]consoCURRENT!W4761</f>
        <v>873259.42</v>
      </c>
      <c r="U226" s="31">
        <f>[1]consoCURRENT!X4761</f>
        <v>861445.1</v>
      </c>
      <c r="V226" s="31">
        <f>[1]consoCURRENT!Y4761</f>
        <v>944403.14</v>
      </c>
      <c r="W226" s="31">
        <f>[1]consoCURRENT!Z4761</f>
        <v>917651.88</v>
      </c>
      <c r="X226" s="31">
        <f>[1]consoCURRENT!AA4761</f>
        <v>0</v>
      </c>
      <c r="Y226" s="31">
        <f>[1]consoCURRENT!AB4761</f>
        <v>0</v>
      </c>
      <c r="Z226" s="31">
        <f>SUM(M226:Y226)</f>
        <v>10845361.180000002</v>
      </c>
      <c r="AA226" s="31">
        <f>D226-Z226</f>
        <v>1814638.8199999984</v>
      </c>
      <c r="AB226" s="37">
        <f>Z226/D226</f>
        <v>0.8566636003159559</v>
      </c>
      <c r="AC226" s="32"/>
    </row>
    <row r="227" spans="1:29" s="33" customFormat="1" ht="18" customHeight="1" x14ac:dyDescent="0.2">
      <c r="A227" s="36" t="s">
        <v>34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</v>
      </c>
      <c r="E227" s="31">
        <f>[1]consoCURRENT!H4874</f>
        <v>4160532.11</v>
      </c>
      <c r="F227" s="31">
        <f>[1]consoCURRENT!I4874</f>
        <v>739689.58000000007</v>
      </c>
      <c r="G227" s="31">
        <f>[1]consoCURRENT!J4874</f>
        <v>932482.47</v>
      </c>
      <c r="H227" s="31">
        <f>[1]consoCURRENT!K4874</f>
        <v>326482.71999999997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4073076.42</v>
      </c>
      <c r="O227" s="31">
        <f>[1]consoCURRENT!R4874</f>
        <v>43723.57</v>
      </c>
      <c r="P227" s="31">
        <f>[1]consoCURRENT!S4874</f>
        <v>43732.12</v>
      </c>
      <c r="Q227" s="31">
        <f>[1]consoCURRENT!T4874</f>
        <v>116653.65</v>
      </c>
      <c r="R227" s="31">
        <f>[1]consoCURRENT!U4874</f>
        <v>109115.68</v>
      </c>
      <c r="S227" s="31">
        <f>[1]consoCURRENT!V4874</f>
        <v>513920.25</v>
      </c>
      <c r="T227" s="31">
        <f>[1]consoCURRENT!W4874</f>
        <v>601950.53</v>
      </c>
      <c r="U227" s="31">
        <f>[1]consoCURRENT!X4874</f>
        <v>201696.94</v>
      </c>
      <c r="V227" s="31">
        <f>[1]consoCURRENT!Y4874</f>
        <v>128835</v>
      </c>
      <c r="W227" s="31">
        <f>[1]consoCURRENT!Z4874</f>
        <v>326482.71999999997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6159186.8799999999</v>
      </c>
      <c r="AA227" s="31">
        <f>D227-Z227</f>
        <v>742813.12000000011</v>
      </c>
      <c r="AB227" s="37">
        <f>Z227/D227</f>
        <v>0.89237711967545641</v>
      </c>
      <c r="AC227" s="32"/>
    </row>
    <row r="228" spans="1:29" s="33" customFormat="1" ht="18" customHeight="1" x14ac:dyDescent="0.2">
      <c r="A228" s="36" t="s">
        <v>35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36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37</v>
      </c>
      <c r="B230" s="39">
        <f t="shared" ref="B230:C230" si="129">SUM(B226:B229)</f>
        <v>19562000</v>
      </c>
      <c r="C230" s="39">
        <f t="shared" si="129"/>
        <v>9.0949470177292824E-13</v>
      </c>
      <c r="D230" s="39">
        <f>SUM(D226:D229)</f>
        <v>19562000</v>
      </c>
      <c r="E230" s="39">
        <f t="shared" ref="E230:AA230" si="130">SUM(E226:E229)</f>
        <v>7937405</v>
      </c>
      <c r="F230" s="39">
        <f t="shared" si="130"/>
        <v>4211418.33</v>
      </c>
      <c r="G230" s="39">
        <f t="shared" si="130"/>
        <v>3611590.13</v>
      </c>
      <c r="H230" s="39">
        <f t="shared" si="130"/>
        <v>1244134.6000000001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5849629.0599999996</v>
      </c>
      <c r="O230" s="39">
        <f t="shared" si="130"/>
        <v>1074080.1499999999</v>
      </c>
      <c r="P230" s="39">
        <f t="shared" si="130"/>
        <v>1013695.79</v>
      </c>
      <c r="Q230" s="39">
        <f t="shared" si="130"/>
        <v>1017965.3200000001</v>
      </c>
      <c r="R230" s="39">
        <f t="shared" si="130"/>
        <v>1742432.6099999999</v>
      </c>
      <c r="S230" s="39">
        <f t="shared" si="130"/>
        <v>1451020.4</v>
      </c>
      <c r="T230" s="39">
        <f t="shared" si="130"/>
        <v>1475209.9500000002</v>
      </c>
      <c r="U230" s="39">
        <f t="shared" si="130"/>
        <v>1063142.04</v>
      </c>
      <c r="V230" s="39">
        <f t="shared" si="130"/>
        <v>1073238.1400000001</v>
      </c>
      <c r="W230" s="39">
        <f t="shared" si="130"/>
        <v>1244134.6000000001</v>
      </c>
      <c r="X230" s="39">
        <f t="shared" si="130"/>
        <v>0</v>
      </c>
      <c r="Y230" s="39">
        <f t="shared" si="130"/>
        <v>0</v>
      </c>
      <c r="Z230" s="39">
        <f t="shared" si="130"/>
        <v>17004548.060000002</v>
      </c>
      <c r="AA230" s="39">
        <f t="shared" si="130"/>
        <v>2557451.9399999985</v>
      </c>
      <c r="AB230" s="40">
        <f>Z230/D230</f>
        <v>0.8692642909722933</v>
      </c>
      <c r="AC230" s="32"/>
    </row>
    <row r="231" spans="1:29" s="33" customFormat="1" ht="18" customHeight="1" x14ac:dyDescent="0.25">
      <c r="A231" s="41" t="s">
        <v>38</v>
      </c>
      <c r="B231" s="31">
        <f>[1]consoCURRENT!E4913</f>
        <v>1158000</v>
      </c>
      <c r="C231" s="31">
        <f>[1]consoCURRENT!F4913</f>
        <v>0</v>
      </c>
      <c r="D231" s="31">
        <f>[1]consoCURRENT!G4913</f>
        <v>1158000</v>
      </c>
      <c r="E231" s="31">
        <f>[1]consoCURRENT!H4913</f>
        <v>290345.03999999998</v>
      </c>
      <c r="F231" s="31">
        <f>[1]consoCURRENT!I4913</f>
        <v>96741.72</v>
      </c>
      <c r="G231" s="31">
        <f>[1]consoCURRENT!J4913</f>
        <v>281299.65000000002</v>
      </c>
      <c r="H231" s="31">
        <f>[1]consoCURRENT!K4913</f>
        <v>91510.92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94029</v>
      </c>
      <c r="P231" s="31">
        <f>[1]consoCURRENT!S4913</f>
        <v>196316.03999999998</v>
      </c>
      <c r="Q231" s="31">
        <f>[1]consoCURRENT!T4913</f>
        <v>0</v>
      </c>
      <c r="R231" s="31">
        <f>[1]consoCURRENT!U4913</f>
        <v>0</v>
      </c>
      <c r="S231" s="31">
        <f>[1]consoCURRENT!V4913</f>
        <v>96741.72</v>
      </c>
      <c r="T231" s="31">
        <f>[1]consoCURRENT!W4913</f>
        <v>96741.72</v>
      </c>
      <c r="U231" s="31">
        <f>[1]consoCURRENT!X4913</f>
        <v>184557.93</v>
      </c>
      <c r="V231" s="31">
        <f>[1]consoCURRENT!Y4913</f>
        <v>0</v>
      </c>
      <c r="W231" s="31">
        <f>[1]consoCURRENT!Z4913</f>
        <v>91510.92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759897.33</v>
      </c>
      <c r="AA231" s="31">
        <f>D231-Z231</f>
        <v>398102.67000000004</v>
      </c>
      <c r="AB231" s="37">
        <f>Z231/D231</f>
        <v>0.65621531088082896</v>
      </c>
      <c r="AC231" s="32"/>
    </row>
    <row r="232" spans="1:29" s="33" customFormat="1" ht="18" customHeight="1" x14ac:dyDescent="0.25">
      <c r="A232" s="38" t="s">
        <v>39</v>
      </c>
      <c r="B232" s="39">
        <f t="shared" ref="B232:C232" si="132">B231+B230</f>
        <v>20720000</v>
      </c>
      <c r="C232" s="39">
        <f t="shared" si="132"/>
        <v>9.0949470177292824E-13</v>
      </c>
      <c r="D232" s="39">
        <f>D231+D230</f>
        <v>20720000</v>
      </c>
      <c r="E232" s="39">
        <f t="shared" ref="E232:AA232" si="133">E231+E230</f>
        <v>8227750.04</v>
      </c>
      <c r="F232" s="39">
        <f t="shared" si="133"/>
        <v>4308160.05</v>
      </c>
      <c r="G232" s="39">
        <f t="shared" si="133"/>
        <v>3892889.78</v>
      </c>
      <c r="H232" s="39">
        <f t="shared" si="133"/>
        <v>1335645.52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5849629.0599999996</v>
      </c>
      <c r="O232" s="39">
        <f t="shared" si="133"/>
        <v>1168109.1499999999</v>
      </c>
      <c r="P232" s="39">
        <f t="shared" si="133"/>
        <v>1210011.83</v>
      </c>
      <c r="Q232" s="39">
        <f t="shared" si="133"/>
        <v>1017965.3200000001</v>
      </c>
      <c r="R232" s="39">
        <f t="shared" si="133"/>
        <v>1742432.6099999999</v>
      </c>
      <c r="S232" s="39">
        <f t="shared" si="133"/>
        <v>1547762.1199999999</v>
      </c>
      <c r="T232" s="39">
        <f t="shared" si="133"/>
        <v>1571951.6700000002</v>
      </c>
      <c r="U232" s="39">
        <f t="shared" si="133"/>
        <v>1247699.97</v>
      </c>
      <c r="V232" s="39">
        <f t="shared" si="133"/>
        <v>1073238.1400000001</v>
      </c>
      <c r="W232" s="39">
        <f t="shared" si="133"/>
        <v>1335645.52</v>
      </c>
      <c r="X232" s="39">
        <f t="shared" si="133"/>
        <v>0</v>
      </c>
      <c r="Y232" s="39">
        <f t="shared" si="133"/>
        <v>0</v>
      </c>
      <c r="Z232" s="39">
        <f t="shared" si="133"/>
        <v>17764445.390000001</v>
      </c>
      <c r="AA232" s="39">
        <f t="shared" si="133"/>
        <v>2955554.6099999985</v>
      </c>
      <c r="AB232" s="40">
        <f>Z232/D232</f>
        <v>0.85735740299227803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62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33</v>
      </c>
      <c r="B236" s="31">
        <f>[1]consoCURRENT!E4974</f>
        <v>31676000</v>
      </c>
      <c r="C236" s="31">
        <f>[1]consoCURRENT!F4974</f>
        <v>0</v>
      </c>
      <c r="D236" s="31">
        <f>[1]consoCURRENT!G4974</f>
        <v>31676000</v>
      </c>
      <c r="E236" s="31">
        <f>[1]consoCURRENT!H4974</f>
        <v>8045966.830000001</v>
      </c>
      <c r="F236" s="31">
        <f>[1]consoCURRENT!I4974</f>
        <v>8899748.4799999986</v>
      </c>
      <c r="G236" s="31">
        <f>[1]consoCURRENT!J4974</f>
        <v>13304930.289999999</v>
      </c>
      <c r="H236" s="31">
        <f>[1]consoCURRENT!K4974</f>
        <v>1204453.49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3686720.12</v>
      </c>
      <c r="O236" s="31">
        <f>[1]consoCURRENT!R4974</f>
        <v>1978268.82</v>
      </c>
      <c r="P236" s="31">
        <f>[1]consoCURRENT!S4974</f>
        <v>2380977.89</v>
      </c>
      <c r="Q236" s="31">
        <f>[1]consoCURRENT!T4974</f>
        <v>1936048.0499999998</v>
      </c>
      <c r="R236" s="31">
        <f>[1]consoCURRENT!U4974</f>
        <v>4263392.58</v>
      </c>
      <c r="S236" s="31">
        <f>[1]consoCURRENT!V4974</f>
        <v>2700307.85</v>
      </c>
      <c r="T236" s="31">
        <f>[1]consoCURRENT!W4974</f>
        <v>8220722.3699999992</v>
      </c>
      <c r="U236" s="31">
        <f>[1]consoCURRENT!X4974</f>
        <v>3004250.23</v>
      </c>
      <c r="V236" s="31">
        <f>[1]consoCURRENT!Y4974</f>
        <v>2079957.69</v>
      </c>
      <c r="W236" s="31">
        <f>[1]consoCURRENT!Z4974</f>
        <v>1204453.49</v>
      </c>
      <c r="X236" s="31">
        <f>[1]consoCURRENT!AA4974</f>
        <v>0</v>
      </c>
      <c r="Y236" s="31">
        <f>[1]consoCURRENT!AB4974</f>
        <v>0</v>
      </c>
      <c r="Z236" s="31">
        <f>SUM(M236:Y236)</f>
        <v>31455099.09</v>
      </c>
      <c r="AA236" s="31">
        <f>D236-Z236</f>
        <v>220900.91000000015</v>
      </c>
      <c r="AB236" s="37">
        <f t="shared" ref="AB236" si="134">Z236/D236</f>
        <v>0.99302623721429473</v>
      </c>
      <c r="AC236" s="32"/>
    </row>
    <row r="237" spans="1:29" s="33" customFormat="1" ht="18" customHeight="1" x14ac:dyDescent="0.2">
      <c r="A237" s="36" t="s">
        <v>34</v>
      </c>
      <c r="B237" s="31">
        <f>[1]consoCURRENT!E5087</f>
        <v>43029000</v>
      </c>
      <c r="C237" s="31">
        <f>[1]consoCURRENT!F5087</f>
        <v>-1204999.9999999972</v>
      </c>
      <c r="D237" s="31">
        <f>[1]consoCURRENT!G5087</f>
        <v>41824000</v>
      </c>
      <c r="E237" s="31">
        <f>[1]consoCURRENT!H5087</f>
        <v>7008501.9700000007</v>
      </c>
      <c r="F237" s="31">
        <f>[1]consoCURRENT!I5087</f>
        <v>6664401.5800000001</v>
      </c>
      <c r="G237" s="31">
        <f>[1]consoCURRENT!J5087</f>
        <v>6147970.25</v>
      </c>
      <c r="H237" s="31">
        <f>[1]consoCURRENT!K5087</f>
        <v>57390.61</v>
      </c>
      <c r="I237" s="31">
        <f>[1]consoCURRENT!L5087</f>
        <v>3438234.81</v>
      </c>
      <c r="J237" s="31">
        <f>[1]consoCURRENT!M5087</f>
        <v>6164767.6199999992</v>
      </c>
      <c r="K237" s="31">
        <f>[1]consoCURRENT!N5087</f>
        <v>5685269.9900000002</v>
      </c>
      <c r="L237" s="31">
        <f>[1]consoCURRENT!O5087</f>
        <v>0</v>
      </c>
      <c r="M237" s="31">
        <f>[1]consoCURRENT!P5087</f>
        <v>17436423.699999999</v>
      </c>
      <c r="N237" s="31">
        <f>[1]consoCURRENT!Q5087</f>
        <v>3500008.4</v>
      </c>
      <c r="O237" s="31">
        <f>[1]consoCURRENT!R5087</f>
        <v>37170.979999999996</v>
      </c>
      <c r="P237" s="31">
        <f>[1]consoCURRENT!S5087</f>
        <v>33087.78</v>
      </c>
      <c r="Q237" s="31">
        <f>[1]consoCURRENT!T5087</f>
        <v>80413.600000000006</v>
      </c>
      <c r="R237" s="31">
        <f>[1]consoCURRENT!U5087</f>
        <v>330024.39999999997</v>
      </c>
      <c r="S237" s="31">
        <f>[1]consoCURRENT!V5087</f>
        <v>89195.959999999992</v>
      </c>
      <c r="T237" s="31">
        <f>[1]consoCURRENT!W5087</f>
        <v>225471</v>
      </c>
      <c r="U237" s="31">
        <f>[1]consoCURRENT!X5087</f>
        <v>157500</v>
      </c>
      <c r="V237" s="31">
        <f>[1]consoCURRENT!Y5087</f>
        <v>79729.259999999995</v>
      </c>
      <c r="W237" s="31">
        <f>[1]consoCURRENT!Z5087</f>
        <v>57390.61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22026415.690000001</v>
      </c>
      <c r="AA237" s="31">
        <f>D237-Z237</f>
        <v>19797584.309999999</v>
      </c>
      <c r="AB237" s="37">
        <f>Z237/D237</f>
        <v>0.52664536366679426</v>
      </c>
      <c r="AC237" s="32"/>
    </row>
    <row r="238" spans="1:29" s="33" customFormat="1" ht="18" customHeight="1" x14ac:dyDescent="0.2">
      <c r="A238" s="36" t="s">
        <v>35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36</v>
      </c>
      <c r="B239" s="31">
        <f>[1]consoCURRENT!E5122</f>
        <v>0</v>
      </c>
      <c r="C239" s="31">
        <f>[1]consoCURRENT!F5122</f>
        <v>1205000</v>
      </c>
      <c r="D239" s="31">
        <f>[1]consoCURRENT!G5122</f>
        <v>1205000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1205000</v>
      </c>
      <c r="AB239" s="37"/>
      <c r="AC239" s="32"/>
    </row>
    <row r="240" spans="1:29" s="33" customFormat="1" ht="18" customHeight="1" x14ac:dyDescent="0.25">
      <c r="A240" s="38" t="s">
        <v>37</v>
      </c>
      <c r="B240" s="39">
        <f t="shared" ref="B240:C240" si="136">SUM(B236:B239)</f>
        <v>74705000</v>
      </c>
      <c r="C240" s="39">
        <f t="shared" si="136"/>
        <v>2.7939677238464355E-9</v>
      </c>
      <c r="D240" s="39">
        <f>SUM(D236:D239)</f>
        <v>74705000</v>
      </c>
      <c r="E240" s="39">
        <f t="shared" ref="E240:AA240" si="137">SUM(E236:E239)</f>
        <v>15054468.800000001</v>
      </c>
      <c r="F240" s="39">
        <f t="shared" si="137"/>
        <v>15564150.059999999</v>
      </c>
      <c r="G240" s="39">
        <f t="shared" si="137"/>
        <v>19452900.539999999</v>
      </c>
      <c r="H240" s="39">
        <f t="shared" si="137"/>
        <v>1261844.1000000001</v>
      </c>
      <c r="I240" s="39">
        <f t="shared" si="137"/>
        <v>3438234.81</v>
      </c>
      <c r="J240" s="39">
        <f t="shared" si="137"/>
        <v>6164767.6199999992</v>
      </c>
      <c r="K240" s="39">
        <f t="shared" si="137"/>
        <v>5685269.9900000002</v>
      </c>
      <c r="L240" s="39">
        <f t="shared" si="137"/>
        <v>0</v>
      </c>
      <c r="M240" s="39">
        <f t="shared" si="137"/>
        <v>17436423.699999999</v>
      </c>
      <c r="N240" s="39">
        <f t="shared" si="137"/>
        <v>7186728.5199999996</v>
      </c>
      <c r="O240" s="39">
        <f t="shared" si="137"/>
        <v>2015439.8</v>
      </c>
      <c r="P240" s="39">
        <f t="shared" si="137"/>
        <v>2414065.67</v>
      </c>
      <c r="Q240" s="39">
        <f t="shared" si="137"/>
        <v>2016461.65</v>
      </c>
      <c r="R240" s="39">
        <f t="shared" si="137"/>
        <v>4593416.9800000004</v>
      </c>
      <c r="S240" s="39">
        <f t="shared" si="137"/>
        <v>2789503.81</v>
      </c>
      <c r="T240" s="39">
        <f t="shared" si="137"/>
        <v>8446193.3699999992</v>
      </c>
      <c r="U240" s="39">
        <f t="shared" si="137"/>
        <v>3161750.23</v>
      </c>
      <c r="V240" s="39">
        <f t="shared" si="137"/>
        <v>2159686.9499999997</v>
      </c>
      <c r="W240" s="39">
        <f t="shared" si="137"/>
        <v>1261844.1000000001</v>
      </c>
      <c r="X240" s="39">
        <f t="shared" si="137"/>
        <v>0</v>
      </c>
      <c r="Y240" s="39">
        <f t="shared" si="137"/>
        <v>0</v>
      </c>
      <c r="Z240" s="39">
        <f t="shared" si="137"/>
        <v>53481514.780000001</v>
      </c>
      <c r="AA240" s="39">
        <f t="shared" si="137"/>
        <v>21223485.219999999</v>
      </c>
      <c r="AB240" s="40">
        <f>Z240/D240</f>
        <v>0.71590274787497488</v>
      </c>
      <c r="AC240" s="32"/>
    </row>
    <row r="241" spans="1:29" s="33" customFormat="1" ht="18" customHeight="1" x14ac:dyDescent="0.25">
      <c r="A241" s="41" t="s">
        <v>38</v>
      </c>
      <c r="B241" s="31">
        <f>[1]consoCURRENT!E5126</f>
        <v>2507000</v>
      </c>
      <c r="C241" s="31">
        <f>[1]consoCURRENT!F5126</f>
        <v>0</v>
      </c>
      <c r="D241" s="31">
        <f>[1]consoCURRENT!G5126</f>
        <v>2507000</v>
      </c>
      <c r="E241" s="31">
        <f>[1]consoCURRENT!H5126</f>
        <v>629030.42999999993</v>
      </c>
      <c r="F241" s="31">
        <f>[1]consoCURRENT!I5126</f>
        <v>382720.56</v>
      </c>
      <c r="G241" s="31">
        <f>[1]consoCURRENT!J5126</f>
        <v>645808.49</v>
      </c>
      <c r="H241" s="31">
        <f>[1]consoCURRENT!K5126</f>
        <v>204292.44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198618.23999999999</v>
      </c>
      <c r="P241" s="31">
        <f>[1]consoCURRENT!S5126</f>
        <v>430412.19</v>
      </c>
      <c r="Q241" s="31">
        <f>[1]consoCURRENT!T5126</f>
        <v>0</v>
      </c>
      <c r="R241" s="31">
        <f>[1]consoCURRENT!U5126</f>
        <v>187308.6</v>
      </c>
      <c r="S241" s="31">
        <f>[1]consoCURRENT!V5126</f>
        <v>195411.96</v>
      </c>
      <c r="T241" s="31">
        <f>[1]consoCURRENT!W5126</f>
        <v>234359.58</v>
      </c>
      <c r="U241" s="31">
        <f>[1]consoCURRENT!X5126</f>
        <v>411448.91000000003</v>
      </c>
      <c r="V241" s="31">
        <f>[1]consoCURRENT!Y5126</f>
        <v>0</v>
      </c>
      <c r="W241" s="31">
        <f>[1]consoCURRENT!Z5126</f>
        <v>204292.44</v>
      </c>
      <c r="X241" s="31">
        <f>[1]consoCURRENT!AA5126</f>
        <v>0</v>
      </c>
      <c r="Y241" s="31">
        <f>[1]consoCURRENT!AB5126</f>
        <v>0</v>
      </c>
      <c r="Z241" s="31">
        <f>[1]consoCURRENT!AC5126</f>
        <v>1861851.92</v>
      </c>
      <c r="AA241" s="31">
        <f>D241-Z241</f>
        <v>645148.08000000007</v>
      </c>
      <c r="AB241" s="37">
        <f>Z241/D241</f>
        <v>0.74266131631431986</v>
      </c>
      <c r="AC241" s="32"/>
    </row>
    <row r="242" spans="1:29" s="33" customFormat="1" ht="18" customHeight="1" x14ac:dyDescent="0.25">
      <c r="A242" s="38" t="s">
        <v>39</v>
      </c>
      <c r="B242" s="39">
        <f t="shared" ref="B242:C242" si="138">B241+B240</f>
        <v>77212000</v>
      </c>
      <c r="C242" s="39">
        <f t="shared" si="138"/>
        <v>2.7939677238464355E-9</v>
      </c>
      <c r="D242" s="39">
        <f>D241+D240</f>
        <v>77212000</v>
      </c>
      <c r="E242" s="39">
        <f t="shared" ref="E242:AA242" si="139">E241+E240</f>
        <v>15683499.23</v>
      </c>
      <c r="F242" s="39">
        <f t="shared" si="139"/>
        <v>15946870.619999999</v>
      </c>
      <c r="G242" s="39">
        <f t="shared" si="139"/>
        <v>20098709.029999997</v>
      </c>
      <c r="H242" s="39">
        <f t="shared" si="139"/>
        <v>1466136.54</v>
      </c>
      <c r="I242" s="39">
        <f t="shared" si="139"/>
        <v>3438234.81</v>
      </c>
      <c r="J242" s="39">
        <f t="shared" si="139"/>
        <v>6164767.6199999992</v>
      </c>
      <c r="K242" s="39">
        <f t="shared" si="139"/>
        <v>5685269.9900000002</v>
      </c>
      <c r="L242" s="39">
        <f t="shared" si="139"/>
        <v>0</v>
      </c>
      <c r="M242" s="39">
        <f t="shared" si="139"/>
        <v>17436423.699999999</v>
      </c>
      <c r="N242" s="39">
        <f t="shared" si="139"/>
        <v>7186728.5199999996</v>
      </c>
      <c r="O242" s="39">
        <f t="shared" si="139"/>
        <v>2214058.04</v>
      </c>
      <c r="P242" s="39">
        <f t="shared" si="139"/>
        <v>2844477.86</v>
      </c>
      <c r="Q242" s="39">
        <f t="shared" si="139"/>
        <v>2016461.65</v>
      </c>
      <c r="R242" s="39">
        <f t="shared" si="139"/>
        <v>4780725.58</v>
      </c>
      <c r="S242" s="39">
        <f t="shared" si="139"/>
        <v>2984915.77</v>
      </c>
      <c r="T242" s="39">
        <f t="shared" si="139"/>
        <v>8680552.9499999993</v>
      </c>
      <c r="U242" s="39">
        <f t="shared" si="139"/>
        <v>3573199.14</v>
      </c>
      <c r="V242" s="39">
        <f t="shared" si="139"/>
        <v>2159686.9499999997</v>
      </c>
      <c r="W242" s="39">
        <f t="shared" si="139"/>
        <v>1466136.54</v>
      </c>
      <c r="X242" s="39">
        <f t="shared" si="139"/>
        <v>0</v>
      </c>
      <c r="Y242" s="39">
        <f t="shared" si="139"/>
        <v>0</v>
      </c>
      <c r="Z242" s="39">
        <f t="shared" si="139"/>
        <v>55343366.700000003</v>
      </c>
      <c r="AA242" s="39">
        <f t="shared" si="139"/>
        <v>21868633.299999997</v>
      </c>
      <c r="AB242" s="40">
        <f>Z242/D242</f>
        <v>0.71677157307154338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63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33</v>
      </c>
      <c r="B246" s="31">
        <f>[1]consoCURRENT!E5187</f>
        <v>42201000</v>
      </c>
      <c r="C246" s="31">
        <f>[1]consoCURRENT!F5187</f>
        <v>0</v>
      </c>
      <c r="D246" s="31">
        <f>[1]consoCURRENT!G5187</f>
        <v>42201000</v>
      </c>
      <c r="E246" s="31">
        <f>[1]consoCURRENT!H5187</f>
        <v>11969911.970000001</v>
      </c>
      <c r="F246" s="31">
        <f>[1]consoCURRENT!I5187</f>
        <v>11552442.4</v>
      </c>
      <c r="G246" s="31">
        <f>[1]consoCURRENT!J5187</f>
        <v>8925791.0800000001</v>
      </c>
      <c r="H246" s="31">
        <f>[1]consoCURRENT!K5187</f>
        <v>3000625.8900000006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5699496.5700000003</v>
      </c>
      <c r="O246" s="31">
        <f>[1]consoCURRENT!R5187</f>
        <v>2970158.94</v>
      </c>
      <c r="P246" s="31">
        <f>[1]consoCURRENT!S5187</f>
        <v>3300256.46</v>
      </c>
      <c r="Q246" s="31">
        <f>[1]consoCURRENT!T5187</f>
        <v>2974842.64</v>
      </c>
      <c r="R246" s="31">
        <f>[1]consoCURRENT!U5187</f>
        <v>5367313.8600000003</v>
      </c>
      <c r="S246" s="31">
        <f>[1]consoCURRENT!V5187</f>
        <v>3210285.9</v>
      </c>
      <c r="T246" s="31">
        <f>[1]consoCURRENT!W5187</f>
        <v>3020352.86</v>
      </c>
      <c r="U246" s="31">
        <f>[1]consoCURRENT!X5187</f>
        <v>2921151.1700000004</v>
      </c>
      <c r="V246" s="31">
        <f>[1]consoCURRENT!Y5187</f>
        <v>2984287.05</v>
      </c>
      <c r="W246" s="31">
        <f>[1]consoCURRENT!Z5187</f>
        <v>3000625.8900000006</v>
      </c>
      <c r="X246" s="31">
        <f>[1]consoCURRENT!AA5187</f>
        <v>0</v>
      </c>
      <c r="Y246" s="31">
        <f>[1]consoCURRENT!AB5187</f>
        <v>0</v>
      </c>
      <c r="Z246" s="31">
        <f>SUM(M246:Y246)</f>
        <v>35448771.340000004</v>
      </c>
      <c r="AA246" s="31">
        <f>D246-Z246</f>
        <v>6752228.6599999964</v>
      </c>
      <c r="AB246" s="37">
        <f>Z246/D246</f>
        <v>0.839998373024336</v>
      </c>
      <c r="AC246" s="32"/>
    </row>
    <row r="247" spans="1:29" s="33" customFormat="1" ht="18" customHeight="1" x14ac:dyDescent="0.2">
      <c r="A247" s="36" t="s">
        <v>34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6823096.4700000007</v>
      </c>
      <c r="F247" s="31">
        <f>[1]consoCURRENT!I5300</f>
        <v>2101587.88</v>
      </c>
      <c r="G247" s="31">
        <f>[1]consoCURRENT!J5300</f>
        <v>3023871.7099999995</v>
      </c>
      <c r="H247" s="31">
        <f>[1]consoCURRENT!K5300</f>
        <v>754303.74</v>
      </c>
      <c r="I247" s="31">
        <f>[1]consoCURRENT!L5300</f>
        <v>198829</v>
      </c>
      <c r="J247" s="31">
        <f>[1]consoCURRENT!M5300</f>
        <v>237328</v>
      </c>
      <c r="K247" s="31">
        <f>[1]consoCURRENT!N5300</f>
        <v>254934</v>
      </c>
      <c r="L247" s="31">
        <f>[1]consoCURRENT!O5300</f>
        <v>0</v>
      </c>
      <c r="M247" s="31">
        <f>[1]consoCURRENT!P5300</f>
        <v>1195122</v>
      </c>
      <c r="N247" s="31">
        <f>[1]consoCURRENT!Q5300</f>
        <v>6305803.3200000003</v>
      </c>
      <c r="O247" s="31">
        <f>[1]consoCURRENT!R5300</f>
        <v>42793.16</v>
      </c>
      <c r="P247" s="31">
        <f>[1]consoCURRENT!S5300</f>
        <v>275670.99</v>
      </c>
      <c r="Q247" s="31">
        <f>[1]consoCURRENT!T5300</f>
        <v>11770</v>
      </c>
      <c r="R247" s="31">
        <f>[1]consoCURRENT!U5300</f>
        <v>471383.88</v>
      </c>
      <c r="S247" s="31">
        <f>[1]consoCURRENT!V5300</f>
        <v>1381106</v>
      </c>
      <c r="T247" s="31">
        <f>[1]consoCURRENT!W5300</f>
        <v>143186.92000000001</v>
      </c>
      <c r="U247" s="31">
        <f>[1]consoCURRENT!X5300</f>
        <v>2058668.6199999999</v>
      </c>
      <c r="V247" s="31">
        <f>[1]consoCURRENT!Y5300</f>
        <v>567082.17000000004</v>
      </c>
      <c r="W247" s="31">
        <f>[1]consoCURRENT!Z5300</f>
        <v>754303.74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13206890.800000001</v>
      </c>
      <c r="AA247" s="31">
        <f>D247-Z247</f>
        <v>10065109.199999999</v>
      </c>
      <c r="AB247" s="37">
        <f>Z247/D247</f>
        <v>0.56750132347885873</v>
      </c>
      <c r="AC247" s="32"/>
    </row>
    <row r="248" spans="1:29" s="33" customFormat="1" ht="18" customHeight="1" x14ac:dyDescent="0.2">
      <c r="A248" s="36" t="s">
        <v>35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36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37</v>
      </c>
      <c r="B250" s="39">
        <f t="shared" ref="B250:AA250" si="141">SUM(B246:B249)</f>
        <v>65473000</v>
      </c>
      <c r="C250" s="39">
        <f t="shared" si="141"/>
        <v>0</v>
      </c>
      <c r="D250" s="39">
        <f t="shared" si="141"/>
        <v>65473000</v>
      </c>
      <c r="E250" s="39">
        <f t="shared" si="141"/>
        <v>18793008.440000001</v>
      </c>
      <c r="F250" s="39">
        <f t="shared" si="141"/>
        <v>13654030.280000001</v>
      </c>
      <c r="G250" s="39">
        <f t="shared" si="141"/>
        <v>11949662.789999999</v>
      </c>
      <c r="H250" s="39">
        <f t="shared" si="141"/>
        <v>3754929.6300000008</v>
      </c>
      <c r="I250" s="39">
        <f t="shared" si="141"/>
        <v>198829</v>
      </c>
      <c r="J250" s="39">
        <f t="shared" si="141"/>
        <v>237328</v>
      </c>
      <c r="K250" s="39">
        <f t="shared" si="141"/>
        <v>254934</v>
      </c>
      <c r="L250" s="39">
        <f t="shared" si="141"/>
        <v>0</v>
      </c>
      <c r="M250" s="39">
        <f t="shared" si="141"/>
        <v>1195122</v>
      </c>
      <c r="N250" s="39">
        <f t="shared" si="141"/>
        <v>12005299.890000001</v>
      </c>
      <c r="O250" s="39">
        <f t="shared" si="141"/>
        <v>3012952.1</v>
      </c>
      <c r="P250" s="39">
        <f t="shared" si="141"/>
        <v>3575927.45</v>
      </c>
      <c r="Q250" s="39">
        <f t="shared" si="141"/>
        <v>2986612.64</v>
      </c>
      <c r="R250" s="39">
        <f t="shared" si="141"/>
        <v>5838697.7400000002</v>
      </c>
      <c r="S250" s="39">
        <f t="shared" si="141"/>
        <v>4591391.9000000004</v>
      </c>
      <c r="T250" s="39">
        <f t="shared" si="141"/>
        <v>3163539.78</v>
      </c>
      <c r="U250" s="39">
        <f t="shared" si="141"/>
        <v>4979819.79</v>
      </c>
      <c r="V250" s="39">
        <f t="shared" si="141"/>
        <v>3551369.2199999997</v>
      </c>
      <c r="W250" s="39">
        <f t="shared" si="141"/>
        <v>3754929.6300000008</v>
      </c>
      <c r="X250" s="39">
        <f t="shared" si="141"/>
        <v>0</v>
      </c>
      <c r="Y250" s="39">
        <f t="shared" si="141"/>
        <v>0</v>
      </c>
      <c r="Z250" s="39">
        <f t="shared" si="141"/>
        <v>48655662.140000001</v>
      </c>
      <c r="AA250" s="39">
        <f t="shared" si="141"/>
        <v>16817337.859999996</v>
      </c>
      <c r="AB250" s="40">
        <f>Z250/D250</f>
        <v>0.74314086936599821</v>
      </c>
      <c r="AC250" s="32"/>
    </row>
    <row r="251" spans="1:29" s="33" customFormat="1" ht="18" customHeight="1" x14ac:dyDescent="0.25">
      <c r="A251" s="41" t="s">
        <v>38</v>
      </c>
      <c r="B251" s="31">
        <f>[1]consoCURRENT!E5339</f>
        <v>3789000</v>
      </c>
      <c r="C251" s="31">
        <f>[1]consoCURRENT!F5339</f>
        <v>0</v>
      </c>
      <c r="D251" s="31">
        <f>[1]consoCURRENT!G5339</f>
        <v>3789000</v>
      </c>
      <c r="E251" s="31">
        <f>[1]consoCURRENT!H5339</f>
        <v>936611.71</v>
      </c>
      <c r="F251" s="31">
        <f>[1]consoCURRENT!I5339</f>
        <v>610839.6</v>
      </c>
      <c r="G251" s="31">
        <f>[1]consoCURRENT!J5339</f>
        <v>1050830.43</v>
      </c>
      <c r="H251" s="31">
        <f>[1]consoCURRENT!K5339</f>
        <v>317540.03999999998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297852.48</v>
      </c>
      <c r="P251" s="31">
        <f>[1]consoCURRENT!S5339</f>
        <v>638759.23</v>
      </c>
      <c r="Q251" s="31">
        <f>[1]consoCURRENT!T5339</f>
        <v>0</v>
      </c>
      <c r="R251" s="31">
        <f>[1]consoCURRENT!U5339</f>
        <v>303119.88</v>
      </c>
      <c r="S251" s="31">
        <f>[1]consoCURRENT!V5339</f>
        <v>307719.71999999997</v>
      </c>
      <c r="T251" s="31">
        <f>[1]consoCURRENT!W5339</f>
        <v>390617.56</v>
      </c>
      <c r="U251" s="31">
        <f>[1]consoCURRENT!X5339</f>
        <v>660212.87</v>
      </c>
      <c r="V251" s="31">
        <f>[1]consoCURRENT!Y5339</f>
        <v>0</v>
      </c>
      <c r="W251" s="31">
        <f>[1]consoCURRENT!Z5339</f>
        <v>317540.03999999998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2915821.78</v>
      </c>
      <c r="AA251" s="31">
        <f>D251-Z251</f>
        <v>873178.2200000002</v>
      </c>
      <c r="AB251" s="37">
        <f>Z251/D251</f>
        <v>0.76954916336764312</v>
      </c>
      <c r="AC251" s="32"/>
    </row>
    <row r="252" spans="1:29" s="33" customFormat="1" ht="18" customHeight="1" x14ac:dyDescent="0.25">
      <c r="A252" s="38" t="s">
        <v>39</v>
      </c>
      <c r="B252" s="39">
        <f t="shared" ref="B252:AA252" si="143">B251+B250</f>
        <v>69262000</v>
      </c>
      <c r="C252" s="39">
        <f t="shared" si="143"/>
        <v>0</v>
      </c>
      <c r="D252" s="39">
        <f t="shared" si="143"/>
        <v>69262000</v>
      </c>
      <c r="E252" s="39">
        <f t="shared" si="143"/>
        <v>19729620.150000002</v>
      </c>
      <c r="F252" s="39">
        <f t="shared" si="143"/>
        <v>14264869.880000001</v>
      </c>
      <c r="G252" s="39">
        <f t="shared" si="143"/>
        <v>13000493.219999999</v>
      </c>
      <c r="H252" s="39">
        <f t="shared" si="143"/>
        <v>4072469.6700000009</v>
      </c>
      <c r="I252" s="39">
        <f t="shared" si="143"/>
        <v>198829</v>
      </c>
      <c r="J252" s="39">
        <f t="shared" si="143"/>
        <v>237328</v>
      </c>
      <c r="K252" s="39">
        <f t="shared" si="143"/>
        <v>254934</v>
      </c>
      <c r="L252" s="39">
        <f t="shared" si="143"/>
        <v>0</v>
      </c>
      <c r="M252" s="39">
        <f t="shared" si="143"/>
        <v>1195122</v>
      </c>
      <c r="N252" s="39">
        <f t="shared" si="143"/>
        <v>12005299.890000001</v>
      </c>
      <c r="O252" s="39">
        <f t="shared" si="143"/>
        <v>3310804.58</v>
      </c>
      <c r="P252" s="39">
        <f t="shared" si="143"/>
        <v>4214686.68</v>
      </c>
      <c r="Q252" s="39">
        <f t="shared" si="143"/>
        <v>2986612.64</v>
      </c>
      <c r="R252" s="39">
        <f t="shared" si="143"/>
        <v>6141817.6200000001</v>
      </c>
      <c r="S252" s="39">
        <f t="shared" si="143"/>
        <v>4899111.62</v>
      </c>
      <c r="T252" s="39">
        <f t="shared" si="143"/>
        <v>3554157.34</v>
      </c>
      <c r="U252" s="39">
        <f t="shared" si="143"/>
        <v>5640032.6600000001</v>
      </c>
      <c r="V252" s="39">
        <f t="shared" si="143"/>
        <v>3551369.2199999997</v>
      </c>
      <c r="W252" s="39">
        <f t="shared" si="143"/>
        <v>4072469.6700000009</v>
      </c>
      <c r="X252" s="39">
        <f t="shared" si="143"/>
        <v>0</v>
      </c>
      <c r="Y252" s="39">
        <f t="shared" si="143"/>
        <v>0</v>
      </c>
      <c r="Z252" s="39">
        <f t="shared" si="143"/>
        <v>51571483.920000002</v>
      </c>
      <c r="AA252" s="39">
        <f t="shared" si="143"/>
        <v>17690516.079999994</v>
      </c>
      <c r="AB252" s="40">
        <f>Z252/D252</f>
        <v>0.74458554358811468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64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33</v>
      </c>
      <c r="B256" s="31">
        <f>[1]consoCURRENT!E5197</f>
        <v>487000</v>
      </c>
      <c r="C256" s="31">
        <f>[1]consoCURRENT!F5197</f>
        <v>331168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34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678992</v>
      </c>
      <c r="F257" s="31">
        <f>[1]consoCURRENT!I5513</f>
        <v>11974563.73</v>
      </c>
      <c r="G257" s="31">
        <f>[1]consoCURRENT!J5513</f>
        <v>12571587.330000002</v>
      </c>
      <c r="H257" s="31">
        <f>[1]consoCURRENT!K5513</f>
        <v>14601.27</v>
      </c>
      <c r="I257" s="31">
        <f>[1]consoCURRENT!L5513</f>
        <v>678992</v>
      </c>
      <c r="J257" s="31">
        <f>[1]consoCURRENT!M5513</f>
        <v>5006755.9000000004</v>
      </c>
      <c r="K257" s="31">
        <f>[1]consoCURRENT!N5513</f>
        <v>12551447.720000001</v>
      </c>
      <c r="L257" s="31">
        <f>[1]consoCURRENT!O5513</f>
        <v>0</v>
      </c>
      <c r="M257" s="31">
        <f>[1]consoCURRENT!P5513</f>
        <v>23100304.719999999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6967807.8300000001</v>
      </c>
      <c r="T257" s="31">
        <f>[1]consoCURRENT!W5513</f>
        <v>0</v>
      </c>
      <c r="U257" s="31">
        <f>[1]consoCURRENT!X5513</f>
        <v>139.61000000000001</v>
      </c>
      <c r="V257" s="31">
        <f>[1]consoCURRENT!Y5513</f>
        <v>20000</v>
      </c>
      <c r="W257" s="31">
        <f>[1]consoCURRENT!Z5513</f>
        <v>14601.27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30102853.429999996</v>
      </c>
      <c r="AA257" s="31">
        <f>D257-Z257</f>
        <v>39057146.570000008</v>
      </c>
      <c r="AB257" s="37">
        <f>Z257/D257</f>
        <v>0.43526393045112777</v>
      </c>
      <c r="AC257" s="32"/>
    </row>
    <row r="258" spans="1:29" s="33" customFormat="1" ht="18" customHeight="1" x14ac:dyDescent="0.2">
      <c r="A258" s="36" t="s">
        <v>35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36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37</v>
      </c>
      <c r="B260" s="39">
        <f t="shared" ref="B260:AA260" si="145">SUM(B256:B259)</f>
        <v>487000</v>
      </c>
      <c r="C260" s="39">
        <f t="shared" si="145"/>
        <v>331168</v>
      </c>
      <c r="D260" s="39">
        <f t="shared" si="145"/>
        <v>69160000</v>
      </c>
      <c r="E260" s="39">
        <f t="shared" si="145"/>
        <v>678992</v>
      </c>
      <c r="F260" s="39">
        <f t="shared" si="145"/>
        <v>11974563.73</v>
      </c>
      <c r="G260" s="39">
        <f t="shared" si="145"/>
        <v>12571587.330000002</v>
      </c>
      <c r="H260" s="39">
        <f t="shared" si="145"/>
        <v>14601.27</v>
      </c>
      <c r="I260" s="39">
        <f t="shared" si="145"/>
        <v>678992</v>
      </c>
      <c r="J260" s="39">
        <f t="shared" si="145"/>
        <v>5006755.9000000004</v>
      </c>
      <c r="K260" s="39">
        <f t="shared" si="145"/>
        <v>12551447.720000001</v>
      </c>
      <c r="L260" s="39">
        <f t="shared" si="145"/>
        <v>0</v>
      </c>
      <c r="M260" s="39">
        <f t="shared" si="145"/>
        <v>23100304.719999999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6967807.8300000001</v>
      </c>
      <c r="T260" s="39">
        <f t="shared" si="145"/>
        <v>0</v>
      </c>
      <c r="U260" s="39">
        <f t="shared" si="145"/>
        <v>139.61000000000001</v>
      </c>
      <c r="V260" s="39">
        <f t="shared" si="145"/>
        <v>20000</v>
      </c>
      <c r="W260" s="39">
        <f t="shared" si="145"/>
        <v>14601.27</v>
      </c>
      <c r="X260" s="39">
        <f t="shared" si="145"/>
        <v>0</v>
      </c>
      <c r="Y260" s="39">
        <f t="shared" si="145"/>
        <v>0</v>
      </c>
      <c r="Z260" s="39">
        <f t="shared" si="145"/>
        <v>30102853.429999996</v>
      </c>
      <c r="AA260" s="39">
        <f t="shared" si="145"/>
        <v>39057146.570000008</v>
      </c>
      <c r="AB260" s="40">
        <f>Z260/D260</f>
        <v>0.43526393045112777</v>
      </c>
      <c r="AC260" s="32"/>
    </row>
    <row r="261" spans="1:29" s="33" customFormat="1" ht="18" customHeight="1" x14ac:dyDescent="0.25">
      <c r="A261" s="41" t="s">
        <v>38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39</v>
      </c>
      <c r="B262" s="39">
        <f t="shared" ref="B262:AA262" si="147">B261+B260</f>
        <v>487000</v>
      </c>
      <c r="C262" s="39">
        <f t="shared" si="147"/>
        <v>331168</v>
      </c>
      <c r="D262" s="39">
        <f t="shared" si="147"/>
        <v>69160000</v>
      </c>
      <c r="E262" s="39">
        <f t="shared" si="147"/>
        <v>678992</v>
      </c>
      <c r="F262" s="39">
        <f t="shared" si="147"/>
        <v>11974563.73</v>
      </c>
      <c r="G262" s="39">
        <f t="shared" si="147"/>
        <v>12571587.330000002</v>
      </c>
      <c r="H262" s="39">
        <f t="shared" si="147"/>
        <v>14601.27</v>
      </c>
      <c r="I262" s="39">
        <f t="shared" si="147"/>
        <v>678992</v>
      </c>
      <c r="J262" s="39">
        <f t="shared" si="147"/>
        <v>5006755.9000000004</v>
      </c>
      <c r="K262" s="39">
        <f t="shared" si="147"/>
        <v>12551447.720000001</v>
      </c>
      <c r="L262" s="39">
        <f t="shared" si="147"/>
        <v>0</v>
      </c>
      <c r="M262" s="39">
        <f t="shared" si="147"/>
        <v>23100304.719999999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6967807.8300000001</v>
      </c>
      <c r="T262" s="39">
        <f t="shared" si="147"/>
        <v>0</v>
      </c>
      <c r="U262" s="39">
        <f t="shared" si="147"/>
        <v>139.61000000000001</v>
      </c>
      <c r="V262" s="39">
        <f t="shared" si="147"/>
        <v>20000</v>
      </c>
      <c r="W262" s="39">
        <f t="shared" si="147"/>
        <v>14601.27</v>
      </c>
      <c r="X262" s="39">
        <f t="shared" si="147"/>
        <v>0</v>
      </c>
      <c r="Y262" s="39">
        <f t="shared" si="147"/>
        <v>0</v>
      </c>
      <c r="Z262" s="39">
        <f t="shared" si="147"/>
        <v>30102853.429999996</v>
      </c>
      <c r="AA262" s="39">
        <f t="shared" si="147"/>
        <v>39057146.570000008</v>
      </c>
      <c r="AB262" s="40">
        <f>Z262/D262</f>
        <v>0.43526393045112777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66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33</v>
      </c>
      <c r="B266" s="49">
        <f t="shared" ref="B266:Q269" si="148">B276+B286+B296+B306+B316+B326+B336+B346+B356+B366+B376+B386+B396+B406+B416+B426+B436</f>
        <v>106389000</v>
      </c>
      <c r="C266" s="49">
        <f t="shared" si="148"/>
        <v>0</v>
      </c>
      <c r="D266" s="49">
        <f>D276+D286+D296+D306+D316+D326+D336+D346+D356+D366+D376+D386+D396+D406+D416+D426+D436</f>
        <v>106389000</v>
      </c>
      <c r="E266" s="49">
        <f t="shared" ref="E266:Y269" si="149">E276+E286+E296+E306+E316+E326+E336+E346+E356+E366+E376+E386+E396+E406+E416+E426+E436</f>
        <v>23307720.110000003</v>
      </c>
      <c r="F266" s="49">
        <f t="shared" si="149"/>
        <v>26308415.580000002</v>
      </c>
      <c r="G266" s="49">
        <f t="shared" si="149"/>
        <v>20950501.040000003</v>
      </c>
      <c r="H266" s="49">
        <f t="shared" si="149"/>
        <v>6605729.3399999989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9167589.9100000001</v>
      </c>
      <c r="O266" s="49">
        <f t="shared" si="149"/>
        <v>6206047.7499999991</v>
      </c>
      <c r="P266" s="49">
        <f t="shared" si="149"/>
        <v>7934082.4500000002</v>
      </c>
      <c r="Q266" s="49">
        <f t="shared" si="149"/>
        <v>6003449.919999999</v>
      </c>
      <c r="R266" s="49">
        <f t="shared" si="149"/>
        <v>12316966.080000002</v>
      </c>
      <c r="S266" s="49">
        <f t="shared" si="149"/>
        <v>7987999.5799999991</v>
      </c>
      <c r="T266" s="49">
        <f t="shared" si="149"/>
        <v>6837406.1899999995</v>
      </c>
      <c r="U266" s="49">
        <f t="shared" si="149"/>
        <v>7231616.96</v>
      </c>
      <c r="V266" s="49">
        <f t="shared" si="149"/>
        <v>6881477.8899999997</v>
      </c>
      <c r="W266" s="49">
        <f t="shared" si="149"/>
        <v>6605729.3399999989</v>
      </c>
      <c r="X266" s="49">
        <f t="shared" si="149"/>
        <v>0</v>
      </c>
      <c r="Y266" s="49">
        <f t="shared" si="149"/>
        <v>0</v>
      </c>
      <c r="Z266" s="49">
        <f>SUM(M266:Y266)</f>
        <v>77172366.069999993</v>
      </c>
      <c r="AA266" s="49">
        <f>D266-Z266</f>
        <v>29216633.930000007</v>
      </c>
      <c r="AB266" s="50">
        <f>Z266/D266</f>
        <v>0.7253791845961518</v>
      </c>
      <c r="AC266" s="42"/>
    </row>
    <row r="267" spans="1:29" s="33" customFormat="1" ht="18" customHeight="1" x14ac:dyDescent="0.2">
      <c r="A267" s="36" t="s">
        <v>34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14407698.290000001</v>
      </c>
      <c r="F267" s="31">
        <f t="shared" si="148"/>
        <v>18185049.5</v>
      </c>
      <c r="G267" s="31">
        <f t="shared" si="148"/>
        <v>6507521.1900000004</v>
      </c>
      <c r="H267" s="31">
        <f t="shared" si="148"/>
        <v>616183.09</v>
      </c>
      <c r="I267" s="31">
        <f t="shared" si="148"/>
        <v>8816828.370000001</v>
      </c>
      <c r="J267" s="31">
        <f t="shared" si="148"/>
        <v>12612299.5</v>
      </c>
      <c r="K267" s="31">
        <f t="shared" si="148"/>
        <v>3484310.6900000004</v>
      </c>
      <c r="L267" s="31">
        <f t="shared" si="148"/>
        <v>0</v>
      </c>
      <c r="M267" s="31">
        <f t="shared" si="148"/>
        <v>25353952.77</v>
      </c>
      <c r="N267" s="31">
        <f t="shared" si="148"/>
        <v>2933471.8800000004</v>
      </c>
      <c r="O267" s="31">
        <f t="shared" si="148"/>
        <v>1650128.45</v>
      </c>
      <c r="P267" s="31">
        <f t="shared" si="148"/>
        <v>1007269.5900000001</v>
      </c>
      <c r="Q267" s="31">
        <f t="shared" si="148"/>
        <v>1554008.25</v>
      </c>
      <c r="R267" s="31">
        <f t="shared" si="149"/>
        <v>1373139.05</v>
      </c>
      <c r="S267" s="31">
        <f t="shared" si="149"/>
        <v>2645602.7000000002</v>
      </c>
      <c r="T267" s="31">
        <f t="shared" si="149"/>
        <v>1324983.6599999999</v>
      </c>
      <c r="U267" s="31">
        <f t="shared" si="149"/>
        <v>874271.20000000007</v>
      </c>
      <c r="V267" s="31">
        <f t="shared" si="149"/>
        <v>823955.64000000013</v>
      </c>
      <c r="W267" s="31">
        <f t="shared" si="149"/>
        <v>616183.09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40156966.280000001</v>
      </c>
      <c r="AA267" s="31">
        <f>D267-Z267</f>
        <v>5451033.7199999988</v>
      </c>
      <c r="AB267" s="37">
        <f>Z267/D267</f>
        <v>0.8804807551306788</v>
      </c>
      <c r="AC267" s="32"/>
    </row>
    <row r="268" spans="1:29" s="33" customFormat="1" ht="18" customHeight="1" x14ac:dyDescent="0.2">
      <c r="A268" s="36" t="s">
        <v>35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36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37</v>
      </c>
      <c r="B270" s="39">
        <f t="shared" ref="B270:C270" si="151">SUM(B266:B269)</f>
        <v>151997000</v>
      </c>
      <c r="C270" s="39">
        <f t="shared" si="151"/>
        <v>0</v>
      </c>
      <c r="D270" s="39">
        <f>SUM(D266:D269)</f>
        <v>151997000</v>
      </c>
      <c r="E270" s="39">
        <f t="shared" ref="E270:AA270" si="152">SUM(E266:E269)</f>
        <v>37715418.400000006</v>
      </c>
      <c r="F270" s="39">
        <f t="shared" si="152"/>
        <v>44493465.079999998</v>
      </c>
      <c r="G270" s="39">
        <f t="shared" si="152"/>
        <v>27458022.230000004</v>
      </c>
      <c r="H270" s="39">
        <f t="shared" si="152"/>
        <v>7221912.4299999988</v>
      </c>
      <c r="I270" s="39">
        <f t="shared" si="152"/>
        <v>8816828.370000001</v>
      </c>
      <c r="J270" s="39">
        <f t="shared" si="152"/>
        <v>12612299.5</v>
      </c>
      <c r="K270" s="39">
        <f t="shared" si="152"/>
        <v>3484310.6900000004</v>
      </c>
      <c r="L270" s="39">
        <f t="shared" si="152"/>
        <v>0</v>
      </c>
      <c r="M270" s="39">
        <f t="shared" si="152"/>
        <v>25353952.77</v>
      </c>
      <c r="N270" s="39">
        <f t="shared" si="152"/>
        <v>12101061.790000001</v>
      </c>
      <c r="O270" s="39">
        <f t="shared" si="152"/>
        <v>7856176.1999999993</v>
      </c>
      <c r="P270" s="39">
        <f t="shared" si="152"/>
        <v>8941352.040000001</v>
      </c>
      <c r="Q270" s="39">
        <f t="shared" si="152"/>
        <v>7557458.169999999</v>
      </c>
      <c r="R270" s="39">
        <f t="shared" si="152"/>
        <v>13690105.130000003</v>
      </c>
      <c r="S270" s="39">
        <f t="shared" si="152"/>
        <v>10633602.279999999</v>
      </c>
      <c r="T270" s="39">
        <f t="shared" si="152"/>
        <v>8162389.8499999996</v>
      </c>
      <c r="U270" s="39">
        <f t="shared" si="152"/>
        <v>8105888.1600000001</v>
      </c>
      <c r="V270" s="39">
        <f t="shared" si="152"/>
        <v>7705433.5299999993</v>
      </c>
      <c r="W270" s="39">
        <f t="shared" si="152"/>
        <v>7221912.4299999988</v>
      </c>
      <c r="X270" s="39">
        <f t="shared" si="152"/>
        <v>0</v>
      </c>
      <c r="Y270" s="39">
        <f t="shared" si="152"/>
        <v>0</v>
      </c>
      <c r="Z270" s="39">
        <f t="shared" si="152"/>
        <v>117329332.34999999</v>
      </c>
      <c r="AA270" s="39">
        <f t="shared" si="152"/>
        <v>34667667.650000006</v>
      </c>
      <c r="AB270" s="40">
        <f>Z270/D270</f>
        <v>0.77191873754087248</v>
      </c>
      <c r="AC270" s="32"/>
    </row>
    <row r="271" spans="1:29" s="33" customFormat="1" ht="18" hidden="1" customHeight="1" x14ac:dyDescent="0.25">
      <c r="A271" s="41" t="s">
        <v>38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39</v>
      </c>
      <c r="B272" s="39">
        <f t="shared" ref="B272:C272" si="155">B271+B270</f>
        <v>151997000</v>
      </c>
      <c r="C272" s="39">
        <f t="shared" si="155"/>
        <v>0</v>
      </c>
      <c r="D272" s="39">
        <f>D271+D270</f>
        <v>151997000</v>
      </c>
      <c r="E272" s="39">
        <f t="shared" ref="E272:AA272" si="156">E271+E270</f>
        <v>37715418.400000006</v>
      </c>
      <c r="F272" s="39">
        <f t="shared" si="156"/>
        <v>44493465.079999998</v>
      </c>
      <c r="G272" s="39">
        <f t="shared" si="156"/>
        <v>27458022.230000004</v>
      </c>
      <c r="H272" s="39">
        <f t="shared" si="156"/>
        <v>7221912.4299999988</v>
      </c>
      <c r="I272" s="39">
        <f t="shared" si="156"/>
        <v>8816828.370000001</v>
      </c>
      <c r="J272" s="39">
        <f t="shared" si="156"/>
        <v>12612299.5</v>
      </c>
      <c r="K272" s="39">
        <f t="shared" si="156"/>
        <v>3484310.6900000004</v>
      </c>
      <c r="L272" s="39">
        <f t="shared" si="156"/>
        <v>0</v>
      </c>
      <c r="M272" s="39">
        <f t="shared" si="156"/>
        <v>25353952.77</v>
      </c>
      <c r="N272" s="39">
        <f t="shared" si="156"/>
        <v>12101061.790000001</v>
      </c>
      <c r="O272" s="39">
        <f t="shared" si="156"/>
        <v>7856176.1999999993</v>
      </c>
      <c r="P272" s="39">
        <f t="shared" si="156"/>
        <v>8941352.040000001</v>
      </c>
      <c r="Q272" s="39">
        <f t="shared" si="156"/>
        <v>7557458.169999999</v>
      </c>
      <c r="R272" s="39">
        <f t="shared" si="156"/>
        <v>13690105.130000003</v>
      </c>
      <c r="S272" s="39">
        <f t="shared" si="156"/>
        <v>10633602.279999999</v>
      </c>
      <c r="T272" s="39">
        <f t="shared" si="156"/>
        <v>8162389.8499999996</v>
      </c>
      <c r="U272" s="39">
        <f t="shared" si="156"/>
        <v>8105888.1600000001</v>
      </c>
      <c r="V272" s="39">
        <f t="shared" si="156"/>
        <v>7705433.5299999993</v>
      </c>
      <c r="W272" s="39">
        <f t="shared" si="156"/>
        <v>7221912.4299999988</v>
      </c>
      <c r="X272" s="39">
        <f t="shared" si="156"/>
        <v>0</v>
      </c>
      <c r="Y272" s="39">
        <f t="shared" si="156"/>
        <v>0</v>
      </c>
      <c r="Z272" s="39">
        <f t="shared" si="156"/>
        <v>117329332.34999999</v>
      </c>
      <c r="AA272" s="39">
        <f t="shared" si="156"/>
        <v>34667667.650000006</v>
      </c>
      <c r="AB272" s="40">
        <f>Z272/D272</f>
        <v>0.77191873754087248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40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33</v>
      </c>
      <c r="B276" s="31">
        <f>[1]consoCURRENT!E5826</f>
        <v>32453000</v>
      </c>
      <c r="C276" s="31">
        <f>[1]consoCURRENT!F5826</f>
        <v>0</v>
      </c>
      <c r="D276" s="31">
        <f>[1]consoCURRENT!G5826</f>
        <v>32453000</v>
      </c>
      <c r="E276" s="31">
        <f>[1]consoCURRENT!H5826</f>
        <v>7934588.2400000002</v>
      </c>
      <c r="F276" s="31">
        <f>[1]consoCURRENT!I5826</f>
        <v>7480359.1199999992</v>
      </c>
      <c r="G276" s="31">
        <f>[1]consoCURRENT!J5826</f>
        <v>5388307.040000001</v>
      </c>
      <c r="H276" s="31">
        <f>[1]consoCURRENT!K5826</f>
        <v>1710076.68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3540423.81</v>
      </c>
      <c r="O276" s="31">
        <f>[1]consoCURRENT!R5826</f>
        <v>2213947.3199999998</v>
      </c>
      <c r="P276" s="31">
        <f>[1]consoCURRENT!S5826</f>
        <v>2180217.11</v>
      </c>
      <c r="Q276" s="31">
        <f>[1]consoCURRENT!T5826</f>
        <v>1748391.6099999999</v>
      </c>
      <c r="R276" s="31">
        <f>[1]consoCURRENT!U5826</f>
        <v>3742831.0700000003</v>
      </c>
      <c r="S276" s="31">
        <f>[1]consoCURRENT!V5826</f>
        <v>1989136.44</v>
      </c>
      <c r="T276" s="31">
        <f>[1]consoCURRENT!W5826</f>
        <v>1861925.84</v>
      </c>
      <c r="U276" s="31">
        <f>[1]consoCURRENT!X5826</f>
        <v>1892520.6</v>
      </c>
      <c r="V276" s="31">
        <f>[1]consoCURRENT!Y5826</f>
        <v>1633860.6</v>
      </c>
      <c r="W276" s="31">
        <f>[1]consoCURRENT!Z5826</f>
        <v>1710076.68</v>
      </c>
      <c r="X276" s="31">
        <f>[1]consoCURRENT!AA5826</f>
        <v>0</v>
      </c>
      <c r="Y276" s="31">
        <f>[1]consoCURRENT!AB5826</f>
        <v>0</v>
      </c>
      <c r="Z276" s="31">
        <f>SUM(M276:Y276)</f>
        <v>22513331.080000002</v>
      </c>
      <c r="AA276" s="31">
        <f>D276-Z276</f>
        <v>9939668.9199999981</v>
      </c>
      <c r="AB276" s="37">
        <f>Z276/D276</f>
        <v>0.69372110683141786</v>
      </c>
      <c r="AC276" s="32"/>
    </row>
    <row r="277" spans="1:29" s="33" customFormat="1" ht="18" customHeight="1" x14ac:dyDescent="0.2">
      <c r="A277" s="36" t="s">
        <v>34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11553454.119999999</v>
      </c>
      <c r="F277" s="31">
        <f>[1]consoCURRENT!I5939</f>
        <v>12948091.860000001</v>
      </c>
      <c r="G277" s="31">
        <f>[1]consoCURRENT!J5939</f>
        <v>3839680.5100000002</v>
      </c>
      <c r="H277" s="31">
        <f>[1]consoCURRENT!K5939</f>
        <v>50720.979999999996</v>
      </c>
      <c r="I277" s="31">
        <f>[1]consoCURRENT!L5939</f>
        <v>8816828.370000001</v>
      </c>
      <c r="J277" s="31">
        <f>[1]consoCURRENT!M5939</f>
        <v>12612299.5</v>
      </c>
      <c r="K277" s="31">
        <f>[1]consoCURRENT!N5939</f>
        <v>3484310.6900000004</v>
      </c>
      <c r="L277" s="31">
        <f>[1]consoCURRENT!O5939</f>
        <v>0</v>
      </c>
      <c r="M277" s="31">
        <f>[1]consoCURRENT!P5939</f>
        <v>25353952.77</v>
      </c>
      <c r="N277" s="31">
        <f>[1]consoCURRENT!Q5939</f>
        <v>2322107.2400000002</v>
      </c>
      <c r="O277" s="31">
        <f>[1]consoCURRENT!R5939</f>
        <v>22242</v>
      </c>
      <c r="P277" s="31">
        <f>[1]consoCURRENT!S5939</f>
        <v>392276.50999999995</v>
      </c>
      <c r="Q277" s="31">
        <f>[1]consoCURRENT!T5939</f>
        <v>11660</v>
      </c>
      <c r="R277" s="31">
        <f>[1]consoCURRENT!U5939</f>
        <v>310992.27</v>
      </c>
      <c r="S277" s="31">
        <f>[1]consoCURRENT!V5939</f>
        <v>13140.089999999998</v>
      </c>
      <c r="T277" s="31">
        <f>[1]consoCURRENT!W5939</f>
        <v>259082.4</v>
      </c>
      <c r="U277" s="31">
        <f>[1]consoCURRENT!X5939</f>
        <v>92418.739999999991</v>
      </c>
      <c r="V277" s="31">
        <f>[1]consoCURRENT!Y5939</f>
        <v>3868.6800000000003</v>
      </c>
      <c r="W277" s="31">
        <f>[1]consoCURRENT!Z5939</f>
        <v>50720.979999999996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28832461.679999996</v>
      </c>
      <c r="AA277" s="31">
        <f>D277-Z277</f>
        <v>2311538.320000004</v>
      </c>
      <c r="AB277" s="37">
        <f>Z277/D277</f>
        <v>0.92577901618289227</v>
      </c>
      <c r="AC277" s="32"/>
    </row>
    <row r="278" spans="1:29" s="33" customFormat="1" ht="18" customHeight="1" x14ac:dyDescent="0.2">
      <c r="A278" s="36" t="s">
        <v>35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36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37</v>
      </c>
      <c r="B280" s="39">
        <f t="shared" ref="B280:AA280" si="158">SUM(B276:B279)</f>
        <v>63597000</v>
      </c>
      <c r="C280" s="39">
        <f t="shared" si="158"/>
        <v>0</v>
      </c>
      <c r="D280" s="39">
        <f t="shared" si="158"/>
        <v>63597000</v>
      </c>
      <c r="E280" s="39">
        <f t="shared" si="158"/>
        <v>19488042.359999999</v>
      </c>
      <c r="F280" s="39">
        <f t="shared" si="158"/>
        <v>20428450.98</v>
      </c>
      <c r="G280" s="39">
        <f t="shared" si="158"/>
        <v>9227987.5500000007</v>
      </c>
      <c r="H280" s="39">
        <f t="shared" si="158"/>
        <v>1760797.66</v>
      </c>
      <c r="I280" s="39">
        <f t="shared" si="158"/>
        <v>8816828.370000001</v>
      </c>
      <c r="J280" s="39">
        <f t="shared" si="158"/>
        <v>12612299.5</v>
      </c>
      <c r="K280" s="39">
        <f t="shared" si="158"/>
        <v>3484310.6900000004</v>
      </c>
      <c r="L280" s="39">
        <f t="shared" si="158"/>
        <v>0</v>
      </c>
      <c r="M280" s="39">
        <f t="shared" si="158"/>
        <v>25353952.77</v>
      </c>
      <c r="N280" s="39">
        <f t="shared" si="158"/>
        <v>5862531.0500000007</v>
      </c>
      <c r="O280" s="39">
        <f t="shared" si="158"/>
        <v>2236189.3199999998</v>
      </c>
      <c r="P280" s="39">
        <f t="shared" si="158"/>
        <v>2572493.6199999996</v>
      </c>
      <c r="Q280" s="39">
        <f t="shared" si="158"/>
        <v>1760051.6099999999</v>
      </c>
      <c r="R280" s="39">
        <f t="shared" si="158"/>
        <v>4053823.3400000003</v>
      </c>
      <c r="S280" s="39">
        <f t="shared" si="158"/>
        <v>2002276.53</v>
      </c>
      <c r="T280" s="39">
        <f t="shared" si="158"/>
        <v>2121008.2400000002</v>
      </c>
      <c r="U280" s="39">
        <f t="shared" si="158"/>
        <v>1984939.34</v>
      </c>
      <c r="V280" s="39">
        <f t="shared" si="158"/>
        <v>1637729.28</v>
      </c>
      <c r="W280" s="39">
        <f t="shared" si="158"/>
        <v>1760797.66</v>
      </c>
      <c r="X280" s="39">
        <f t="shared" si="158"/>
        <v>0</v>
      </c>
      <c r="Y280" s="39">
        <f t="shared" si="158"/>
        <v>0</v>
      </c>
      <c r="Z280" s="39">
        <f t="shared" si="158"/>
        <v>51345792.759999998</v>
      </c>
      <c r="AA280" s="39">
        <f t="shared" si="158"/>
        <v>12251207.240000002</v>
      </c>
      <c r="AB280" s="40">
        <f>Z280/D280</f>
        <v>0.80736186864160253</v>
      </c>
      <c r="AC280" s="32"/>
    </row>
    <row r="281" spans="1:29" s="33" customFormat="1" ht="18" hidden="1" customHeight="1" x14ac:dyDescent="0.25">
      <c r="A281" s="41" t="s">
        <v>38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39</v>
      </c>
      <c r="B282" s="39">
        <f t="shared" ref="B282:AA282" si="160">B281+B280</f>
        <v>63597000</v>
      </c>
      <c r="C282" s="39">
        <f t="shared" si="160"/>
        <v>0</v>
      </c>
      <c r="D282" s="39">
        <f t="shared" si="160"/>
        <v>63597000</v>
      </c>
      <c r="E282" s="39">
        <f t="shared" si="160"/>
        <v>19488042.359999999</v>
      </c>
      <c r="F282" s="39">
        <f t="shared" si="160"/>
        <v>20428450.98</v>
      </c>
      <c r="G282" s="39">
        <f t="shared" si="160"/>
        <v>9227987.5500000007</v>
      </c>
      <c r="H282" s="39">
        <f t="shared" si="160"/>
        <v>1760797.66</v>
      </c>
      <c r="I282" s="39">
        <f t="shared" si="160"/>
        <v>8816828.370000001</v>
      </c>
      <c r="J282" s="39">
        <f t="shared" si="160"/>
        <v>12612299.5</v>
      </c>
      <c r="K282" s="39">
        <f t="shared" si="160"/>
        <v>3484310.6900000004</v>
      </c>
      <c r="L282" s="39">
        <f t="shared" si="160"/>
        <v>0</v>
      </c>
      <c r="M282" s="39">
        <f t="shared" si="160"/>
        <v>25353952.77</v>
      </c>
      <c r="N282" s="39">
        <f t="shared" si="160"/>
        <v>5862531.0500000007</v>
      </c>
      <c r="O282" s="39">
        <f t="shared" si="160"/>
        <v>2236189.3199999998</v>
      </c>
      <c r="P282" s="39">
        <f t="shared" si="160"/>
        <v>2572493.6199999996</v>
      </c>
      <c r="Q282" s="39">
        <f t="shared" si="160"/>
        <v>1760051.6099999999</v>
      </c>
      <c r="R282" s="39">
        <f t="shared" si="160"/>
        <v>4053823.3400000003</v>
      </c>
      <c r="S282" s="39">
        <f t="shared" si="160"/>
        <v>2002276.53</v>
      </c>
      <c r="T282" s="39">
        <f t="shared" si="160"/>
        <v>2121008.2400000002</v>
      </c>
      <c r="U282" s="39">
        <f t="shared" si="160"/>
        <v>1984939.34</v>
      </c>
      <c r="V282" s="39">
        <f t="shared" si="160"/>
        <v>1637729.28</v>
      </c>
      <c r="W282" s="39">
        <f t="shared" si="160"/>
        <v>1760797.66</v>
      </c>
      <c r="X282" s="39">
        <f t="shared" si="160"/>
        <v>0</v>
      </c>
      <c r="Y282" s="39">
        <f t="shared" si="160"/>
        <v>0</v>
      </c>
      <c r="Z282" s="39">
        <f t="shared" si="160"/>
        <v>51345792.759999998</v>
      </c>
      <c r="AA282" s="39">
        <f t="shared" si="160"/>
        <v>12251207.240000002</v>
      </c>
      <c r="AB282" s="40">
        <f>Z282/D282</f>
        <v>0.80736186864160253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41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33</v>
      </c>
      <c r="B286" s="31">
        <f>[1]consoCURRENT!E6039</f>
        <v>4226000</v>
      </c>
      <c r="C286" s="31">
        <f>[1]consoCURRENT!F6039</f>
        <v>0</v>
      </c>
      <c r="D286" s="31">
        <f>[1]consoCURRENT!G6039</f>
        <v>4226000</v>
      </c>
      <c r="E286" s="31">
        <f>[1]consoCURRENT!H6039</f>
        <v>562958.44999999995</v>
      </c>
      <c r="F286" s="31">
        <f>[1]consoCURRENT!I6039</f>
        <v>1164552.24</v>
      </c>
      <c r="G286" s="31">
        <f>[1]consoCURRENT!J6039</f>
        <v>914577.25</v>
      </c>
      <c r="H286" s="31">
        <f>[1]consoCURRENT!K6039</f>
        <v>324009.4700000002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283121.76</v>
      </c>
      <c r="O286" s="31">
        <f>[1]consoCURRENT!R6039</f>
        <v>279836.68999999994</v>
      </c>
      <c r="P286" s="31">
        <f>[1]consoCURRENT!S6039</f>
        <v>0</v>
      </c>
      <c r="Q286" s="31">
        <f>[1]consoCURRENT!T6039</f>
        <v>255474.89</v>
      </c>
      <c r="R286" s="31">
        <f>[1]consoCURRENT!U6039</f>
        <v>541518.31999999995</v>
      </c>
      <c r="S286" s="31">
        <f>[1]consoCURRENT!V6039</f>
        <v>367559.03</v>
      </c>
      <c r="T286" s="31">
        <f>[1]consoCURRENT!W6039</f>
        <v>365078.2</v>
      </c>
      <c r="U286" s="31">
        <f>[1]consoCURRENT!X6039</f>
        <v>227489.58000000031</v>
      </c>
      <c r="V286" s="31">
        <f>[1]consoCURRENT!Y6039</f>
        <v>322009.46999999974</v>
      </c>
      <c r="W286" s="31">
        <f>[1]consoCURRENT!Z6039</f>
        <v>324009.4700000002</v>
      </c>
      <c r="X286" s="31">
        <f>[1]consoCURRENT!AA6039</f>
        <v>0</v>
      </c>
      <c r="Y286" s="31">
        <f>[1]consoCURRENT!AB6039</f>
        <v>0</v>
      </c>
      <c r="Z286" s="31">
        <f>SUM(M286:Y286)</f>
        <v>2966097.41</v>
      </c>
      <c r="AA286" s="31">
        <f>D286-Z286</f>
        <v>1259902.5899999999</v>
      </c>
      <c r="AB286" s="37">
        <f>Z286/D286</f>
        <v>0.70186876715570279</v>
      </c>
      <c r="AC286" s="32"/>
    </row>
    <row r="287" spans="1:29" s="33" customFormat="1" ht="18" customHeight="1" x14ac:dyDescent="0.2">
      <c r="A287" s="36" t="s">
        <v>34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346497.48</v>
      </c>
      <c r="F287" s="31">
        <f>[1]consoCURRENT!I6152</f>
        <v>29610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346497.48</v>
      </c>
      <c r="Q287" s="31">
        <f>[1]consoCURRENT!T6152</f>
        <v>0</v>
      </c>
      <c r="R287" s="31">
        <f>[1]consoCURRENT!U6152</f>
        <v>0</v>
      </c>
      <c r="S287" s="31">
        <f>[1]consoCURRENT!V6152</f>
        <v>29610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376107.48</v>
      </c>
      <c r="AA287" s="31">
        <f>D287-Z287</f>
        <v>429892.52</v>
      </c>
      <c r="AB287" s="37">
        <f>Z287/D287</f>
        <v>0.4666345905707196</v>
      </c>
      <c r="AC287" s="32"/>
    </row>
    <row r="288" spans="1:29" s="33" customFormat="1" ht="18" customHeight="1" x14ac:dyDescent="0.2">
      <c r="A288" s="36" t="s">
        <v>35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36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37</v>
      </c>
      <c r="B290" s="39">
        <f t="shared" ref="B290:AA290" si="162">SUM(B286:B289)</f>
        <v>5032000</v>
      </c>
      <c r="C290" s="39">
        <f t="shared" si="162"/>
        <v>0</v>
      </c>
      <c r="D290" s="39">
        <f t="shared" si="162"/>
        <v>5032000</v>
      </c>
      <c r="E290" s="39">
        <f t="shared" si="162"/>
        <v>909455.92999999993</v>
      </c>
      <c r="F290" s="39">
        <f t="shared" si="162"/>
        <v>1194162.24</v>
      </c>
      <c r="G290" s="39">
        <f t="shared" si="162"/>
        <v>914577.25</v>
      </c>
      <c r="H290" s="39">
        <f t="shared" si="162"/>
        <v>324009.4700000002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283121.76</v>
      </c>
      <c r="O290" s="39">
        <f t="shared" si="162"/>
        <v>279836.68999999994</v>
      </c>
      <c r="P290" s="39">
        <f t="shared" si="162"/>
        <v>346497.48</v>
      </c>
      <c r="Q290" s="39">
        <f t="shared" si="162"/>
        <v>255474.89</v>
      </c>
      <c r="R290" s="39">
        <f t="shared" si="162"/>
        <v>541518.31999999995</v>
      </c>
      <c r="S290" s="39">
        <f t="shared" si="162"/>
        <v>397169.03</v>
      </c>
      <c r="T290" s="39">
        <f t="shared" si="162"/>
        <v>365078.2</v>
      </c>
      <c r="U290" s="39">
        <f t="shared" si="162"/>
        <v>227489.58000000031</v>
      </c>
      <c r="V290" s="39">
        <f t="shared" si="162"/>
        <v>322009.46999999974</v>
      </c>
      <c r="W290" s="39">
        <f t="shared" si="162"/>
        <v>324009.4700000002</v>
      </c>
      <c r="X290" s="39">
        <f t="shared" si="162"/>
        <v>0</v>
      </c>
      <c r="Y290" s="39">
        <f t="shared" si="162"/>
        <v>0</v>
      </c>
      <c r="Z290" s="39">
        <f t="shared" si="162"/>
        <v>3342204.89</v>
      </c>
      <c r="AA290" s="39">
        <f t="shared" si="162"/>
        <v>1689795.1099999999</v>
      </c>
      <c r="AB290" s="40">
        <f>Z290/D290</f>
        <v>0.66419016096979333</v>
      </c>
      <c r="AC290" s="32"/>
    </row>
    <row r="291" spans="1:29" s="33" customFormat="1" ht="18" hidden="1" customHeight="1" x14ac:dyDescent="0.25">
      <c r="A291" s="41" t="s">
        <v>38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39</v>
      </c>
      <c r="B292" s="39">
        <f t="shared" ref="B292:AA292" si="164">B291+B290</f>
        <v>5032000</v>
      </c>
      <c r="C292" s="39">
        <f t="shared" si="164"/>
        <v>0</v>
      </c>
      <c r="D292" s="39">
        <f t="shared" si="164"/>
        <v>5032000</v>
      </c>
      <c r="E292" s="39">
        <f t="shared" si="164"/>
        <v>909455.92999999993</v>
      </c>
      <c r="F292" s="39">
        <f t="shared" si="164"/>
        <v>1194162.24</v>
      </c>
      <c r="G292" s="39">
        <f t="shared" si="164"/>
        <v>914577.25</v>
      </c>
      <c r="H292" s="39">
        <f t="shared" si="164"/>
        <v>324009.4700000002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283121.76</v>
      </c>
      <c r="O292" s="39">
        <f t="shared" si="164"/>
        <v>279836.68999999994</v>
      </c>
      <c r="P292" s="39">
        <f t="shared" si="164"/>
        <v>346497.48</v>
      </c>
      <c r="Q292" s="39">
        <f t="shared" si="164"/>
        <v>255474.89</v>
      </c>
      <c r="R292" s="39">
        <f t="shared" si="164"/>
        <v>541518.31999999995</v>
      </c>
      <c r="S292" s="39">
        <f t="shared" si="164"/>
        <v>397169.03</v>
      </c>
      <c r="T292" s="39">
        <f t="shared" si="164"/>
        <v>365078.2</v>
      </c>
      <c r="U292" s="39">
        <f t="shared" si="164"/>
        <v>227489.58000000031</v>
      </c>
      <c r="V292" s="39">
        <f t="shared" si="164"/>
        <v>322009.46999999974</v>
      </c>
      <c r="W292" s="39">
        <f t="shared" si="164"/>
        <v>324009.4700000002</v>
      </c>
      <c r="X292" s="39">
        <f t="shared" si="164"/>
        <v>0</v>
      </c>
      <c r="Y292" s="39">
        <f t="shared" si="164"/>
        <v>0</v>
      </c>
      <c r="Z292" s="39">
        <f t="shared" si="164"/>
        <v>3342204.89</v>
      </c>
      <c r="AA292" s="39">
        <f t="shared" si="164"/>
        <v>1689795.1099999999</v>
      </c>
      <c r="AB292" s="40">
        <f>Z292/D292</f>
        <v>0.66419016096979333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42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33</v>
      </c>
      <c r="B296" s="31">
        <f>[1]consoCURRENT!E6252</f>
        <v>4226000</v>
      </c>
      <c r="C296" s="31">
        <f>[1]consoCURRENT!F6252</f>
        <v>0</v>
      </c>
      <c r="D296" s="31">
        <f>[1]consoCURRENT!G6252</f>
        <v>4226000</v>
      </c>
      <c r="E296" s="31">
        <f>[1]consoCURRENT!H6252</f>
        <v>950807.67999999993</v>
      </c>
      <c r="F296" s="31">
        <f>[1]consoCURRENT!I6252</f>
        <v>1142247.8899999999</v>
      </c>
      <c r="G296" s="31">
        <f>[1]consoCURRENT!J6252</f>
        <v>892528.40999999992</v>
      </c>
      <c r="H296" s="31">
        <f>[1]consoCURRENT!K6252</f>
        <v>297509.46999999997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306641.59999999998</v>
      </c>
      <c r="O296" s="31">
        <f>[1]consoCURRENT!R6252</f>
        <v>304656.61</v>
      </c>
      <c r="P296" s="31">
        <f>[1]consoCURRENT!S6252</f>
        <v>339509.47</v>
      </c>
      <c r="Q296" s="31">
        <f>[1]consoCURRENT!T6252</f>
        <v>297509.46999999997</v>
      </c>
      <c r="R296" s="31">
        <f>[1]consoCURRENT!U6252</f>
        <v>547228.94999999995</v>
      </c>
      <c r="S296" s="31">
        <f>[1]consoCURRENT!V6252</f>
        <v>297509.46999999997</v>
      </c>
      <c r="T296" s="31">
        <f>[1]consoCURRENT!W6252</f>
        <v>297509.46999999997</v>
      </c>
      <c r="U296" s="31">
        <f>[1]consoCURRENT!X6252</f>
        <v>297509.46999999997</v>
      </c>
      <c r="V296" s="31">
        <f>[1]consoCURRENT!Y6252</f>
        <v>297509.46999999997</v>
      </c>
      <c r="W296" s="31">
        <f>[1]consoCURRENT!Z6252</f>
        <v>297509.46999999997</v>
      </c>
      <c r="X296" s="31">
        <f>[1]consoCURRENT!AA6252</f>
        <v>0</v>
      </c>
      <c r="Y296" s="31">
        <f>[1]consoCURRENT!AB6252</f>
        <v>0</v>
      </c>
      <c r="Z296" s="31">
        <f>SUM(M296:Y296)</f>
        <v>3283093.4499999993</v>
      </c>
      <c r="AA296" s="31">
        <f>D296-Z296</f>
        <v>942906.55000000075</v>
      </c>
      <c r="AB296" s="37">
        <f>Z296/D296</f>
        <v>0.7768796616185516</v>
      </c>
      <c r="AC296" s="32"/>
    </row>
    <row r="297" spans="1:29" s="33" customFormat="1" ht="18" customHeight="1" x14ac:dyDescent="0.2">
      <c r="A297" s="36" t="s">
        <v>34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176852</v>
      </c>
      <c r="F297" s="31">
        <f>[1]consoCURRENT!I6365</f>
        <v>346533.61</v>
      </c>
      <c r="G297" s="31">
        <f>[1]consoCURRENT!J6365</f>
        <v>178733.96</v>
      </c>
      <c r="H297" s="31">
        <f>[1]consoCURRENT!K6365</f>
        <v>1470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81000</v>
      </c>
      <c r="O297" s="31">
        <f>[1]consoCURRENT!R6365</f>
        <v>67225</v>
      </c>
      <c r="P297" s="31">
        <f>[1]consoCURRENT!S6365</f>
        <v>28627</v>
      </c>
      <c r="Q297" s="31">
        <f>[1]consoCURRENT!T6365</f>
        <v>194752</v>
      </c>
      <c r="R297" s="31">
        <f>[1]consoCURRENT!U6365</f>
        <v>109349.15</v>
      </c>
      <c r="S297" s="31">
        <f>[1]consoCURRENT!V6365</f>
        <v>42432.46</v>
      </c>
      <c r="T297" s="31">
        <f>[1]consoCURRENT!W6365</f>
        <v>44136</v>
      </c>
      <c r="U297" s="31">
        <f>[1]consoCURRENT!X6365</f>
        <v>-9112.0400000000009</v>
      </c>
      <c r="V297" s="31">
        <f>[1]consoCURRENT!Y6365</f>
        <v>143710</v>
      </c>
      <c r="W297" s="31">
        <f>[1]consoCURRENT!Z6365</f>
        <v>1470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703589.57000000007</v>
      </c>
      <c r="AA297" s="31">
        <f>D297-Z297</f>
        <v>102410.42999999993</v>
      </c>
      <c r="AB297" s="37">
        <f>Z297/D297</f>
        <v>0.87293991315136488</v>
      </c>
      <c r="AC297" s="32"/>
    </row>
    <row r="298" spans="1:29" s="33" customFormat="1" ht="18" customHeight="1" x14ac:dyDescent="0.2">
      <c r="A298" s="36" t="s">
        <v>35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36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37</v>
      </c>
      <c r="B300" s="39">
        <f t="shared" ref="B300:AA300" si="166">SUM(B296:B299)</f>
        <v>5032000</v>
      </c>
      <c r="C300" s="39">
        <f t="shared" si="166"/>
        <v>0</v>
      </c>
      <c r="D300" s="39">
        <f t="shared" si="166"/>
        <v>5032000</v>
      </c>
      <c r="E300" s="39">
        <f t="shared" si="166"/>
        <v>1127659.68</v>
      </c>
      <c r="F300" s="39">
        <f t="shared" si="166"/>
        <v>1488781.5</v>
      </c>
      <c r="G300" s="39">
        <f t="shared" si="166"/>
        <v>1071262.3699999999</v>
      </c>
      <c r="H300" s="39">
        <f t="shared" si="166"/>
        <v>298979.46999999997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387641.59999999998</v>
      </c>
      <c r="O300" s="39">
        <f t="shared" si="166"/>
        <v>371881.61</v>
      </c>
      <c r="P300" s="39">
        <f t="shared" si="166"/>
        <v>368136.47</v>
      </c>
      <c r="Q300" s="39">
        <f t="shared" si="166"/>
        <v>492261.47</v>
      </c>
      <c r="R300" s="39">
        <f t="shared" si="166"/>
        <v>656578.1</v>
      </c>
      <c r="S300" s="39">
        <f t="shared" si="166"/>
        <v>339941.93</v>
      </c>
      <c r="T300" s="39">
        <f t="shared" si="166"/>
        <v>341645.47</v>
      </c>
      <c r="U300" s="39">
        <f t="shared" si="166"/>
        <v>288397.43</v>
      </c>
      <c r="V300" s="39">
        <f t="shared" si="166"/>
        <v>441219.47</v>
      </c>
      <c r="W300" s="39">
        <f t="shared" si="166"/>
        <v>298979.46999999997</v>
      </c>
      <c r="X300" s="39">
        <f t="shared" si="166"/>
        <v>0</v>
      </c>
      <c r="Y300" s="39">
        <f t="shared" si="166"/>
        <v>0</v>
      </c>
      <c r="Z300" s="39">
        <f t="shared" si="166"/>
        <v>3986683.0199999996</v>
      </c>
      <c r="AA300" s="39">
        <f t="shared" si="166"/>
        <v>1045316.9800000007</v>
      </c>
      <c r="AB300" s="40">
        <f>Z300/D300</f>
        <v>0.79226610095389494</v>
      </c>
      <c r="AC300" s="32"/>
    </row>
    <row r="301" spans="1:29" s="33" customFormat="1" ht="18" hidden="1" customHeight="1" x14ac:dyDescent="0.25">
      <c r="A301" s="41" t="s">
        <v>38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39</v>
      </c>
      <c r="B302" s="39">
        <f t="shared" ref="B302:AA302" si="168">B301+B300</f>
        <v>5032000</v>
      </c>
      <c r="C302" s="39">
        <f t="shared" si="168"/>
        <v>0</v>
      </c>
      <c r="D302" s="39">
        <f t="shared" si="168"/>
        <v>5032000</v>
      </c>
      <c r="E302" s="39">
        <f t="shared" si="168"/>
        <v>1127659.68</v>
      </c>
      <c r="F302" s="39">
        <f t="shared" si="168"/>
        <v>1488781.5</v>
      </c>
      <c r="G302" s="39">
        <f t="shared" si="168"/>
        <v>1071262.3699999999</v>
      </c>
      <c r="H302" s="39">
        <f t="shared" si="168"/>
        <v>298979.46999999997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387641.59999999998</v>
      </c>
      <c r="O302" s="39">
        <f t="shared" si="168"/>
        <v>371881.61</v>
      </c>
      <c r="P302" s="39">
        <f t="shared" si="168"/>
        <v>368136.47</v>
      </c>
      <c r="Q302" s="39">
        <f t="shared" si="168"/>
        <v>492261.47</v>
      </c>
      <c r="R302" s="39">
        <f t="shared" si="168"/>
        <v>656578.1</v>
      </c>
      <c r="S302" s="39">
        <f t="shared" si="168"/>
        <v>339941.93</v>
      </c>
      <c r="T302" s="39">
        <f t="shared" si="168"/>
        <v>341645.47</v>
      </c>
      <c r="U302" s="39">
        <f t="shared" si="168"/>
        <v>288397.43</v>
      </c>
      <c r="V302" s="39">
        <f t="shared" si="168"/>
        <v>441219.47</v>
      </c>
      <c r="W302" s="39">
        <f t="shared" si="168"/>
        <v>298979.46999999997</v>
      </c>
      <c r="X302" s="39">
        <f t="shared" si="168"/>
        <v>0</v>
      </c>
      <c r="Y302" s="39">
        <f t="shared" si="168"/>
        <v>0</v>
      </c>
      <c r="Z302" s="39">
        <f t="shared" si="168"/>
        <v>3986683.0199999996</v>
      </c>
      <c r="AA302" s="39">
        <f t="shared" si="168"/>
        <v>1045316.9800000007</v>
      </c>
      <c r="AB302" s="40">
        <f>Z302/D302</f>
        <v>0.79226610095389494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43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33</v>
      </c>
      <c r="B306" s="31">
        <f>[1]consoCURRENT!E6465</f>
        <v>4226000</v>
      </c>
      <c r="C306" s="31">
        <f>[1]consoCURRENT!F6465</f>
        <v>0</v>
      </c>
      <c r="D306" s="31">
        <f>[1]consoCURRENT!G6465</f>
        <v>4226000</v>
      </c>
      <c r="E306" s="31">
        <f>[1]consoCURRENT!H6465</f>
        <v>863309.58</v>
      </c>
      <c r="F306" s="31">
        <f>[1]consoCURRENT!I6465</f>
        <v>1050198.79</v>
      </c>
      <c r="G306" s="31">
        <f>[1]consoCURRENT!J6465</f>
        <v>976802.09999999986</v>
      </c>
      <c r="H306" s="31">
        <f>[1]consoCURRENT!K6465</f>
        <v>389716.44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284040.68</v>
      </c>
      <c r="O306" s="31">
        <f>[1]consoCURRENT!R6465</f>
        <v>276197.49</v>
      </c>
      <c r="P306" s="31">
        <f>[1]consoCURRENT!S6465</f>
        <v>303071.41000000003</v>
      </c>
      <c r="Q306" s="31">
        <f>[1]consoCURRENT!T6465</f>
        <v>293930.23999999999</v>
      </c>
      <c r="R306" s="31">
        <f>[1]consoCURRENT!U6465</f>
        <v>480011.81</v>
      </c>
      <c r="S306" s="31">
        <f>[1]consoCURRENT!V6465</f>
        <v>276256.74</v>
      </c>
      <c r="T306" s="31">
        <f>[1]consoCURRENT!W6465</f>
        <v>270889.75</v>
      </c>
      <c r="U306" s="31">
        <f>[1]consoCURRENT!X6465</f>
        <v>405851.72</v>
      </c>
      <c r="V306" s="31">
        <f>[1]consoCURRENT!Y6465</f>
        <v>300060.62999999995</v>
      </c>
      <c r="W306" s="31">
        <f>[1]consoCURRENT!Z6465</f>
        <v>389716.44</v>
      </c>
      <c r="X306" s="31">
        <f>[1]consoCURRENT!AA6465</f>
        <v>0</v>
      </c>
      <c r="Y306" s="31">
        <f>[1]consoCURRENT!AB6465</f>
        <v>0</v>
      </c>
      <c r="Z306" s="31">
        <f>SUM(M306:Y306)</f>
        <v>3280026.9099999997</v>
      </c>
      <c r="AA306" s="31">
        <f>D306-Z306</f>
        <v>945973.09000000032</v>
      </c>
      <c r="AB306" s="37">
        <f>Z306/D306</f>
        <v>0.77615402508282061</v>
      </c>
      <c r="AC306" s="32"/>
    </row>
    <row r="307" spans="1:29" s="33" customFormat="1" ht="18" customHeight="1" x14ac:dyDescent="0.2">
      <c r="A307" s="36" t="s">
        <v>34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453000</v>
      </c>
      <c r="F307" s="31">
        <f>[1]consoCURRENT!I6578</f>
        <v>287026.5</v>
      </c>
      <c r="G307" s="31">
        <f>[1]consoCURRENT!J6578</f>
        <v>53791</v>
      </c>
      <c r="H307" s="31">
        <f>[1]consoCURRENT!K6578</f>
        <v>8866.5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453000</v>
      </c>
      <c r="P307" s="31">
        <f>[1]consoCURRENT!S6578</f>
        <v>0</v>
      </c>
      <c r="Q307" s="31">
        <f>[1]consoCURRENT!T6578</f>
        <v>6372.5</v>
      </c>
      <c r="R307" s="31">
        <f>[1]consoCURRENT!U6578</f>
        <v>165198.71</v>
      </c>
      <c r="S307" s="31">
        <f>[1]consoCURRENT!V6578</f>
        <v>115455.29000000001</v>
      </c>
      <c r="T307" s="31">
        <f>[1]consoCURRENT!W6578</f>
        <v>3900</v>
      </c>
      <c r="U307" s="31">
        <f>[1]consoCURRENT!X6578</f>
        <v>19576</v>
      </c>
      <c r="V307" s="31">
        <f>[1]consoCURRENT!Y6578</f>
        <v>30315</v>
      </c>
      <c r="W307" s="31">
        <f>[1]consoCURRENT!Z6578</f>
        <v>8866.5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802684</v>
      </c>
      <c r="AA307" s="31">
        <f>D307-Z307</f>
        <v>3316</v>
      </c>
      <c r="AB307" s="37">
        <f>Z307/D307</f>
        <v>0.9958858560794045</v>
      </c>
      <c r="AC307" s="32"/>
    </row>
    <row r="308" spans="1:29" s="33" customFormat="1" ht="18" customHeight="1" x14ac:dyDescent="0.2">
      <c r="A308" s="36" t="s">
        <v>35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36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37</v>
      </c>
      <c r="B310" s="39">
        <f t="shared" ref="B310:AA310" si="170">SUM(B306:B309)</f>
        <v>5032000</v>
      </c>
      <c r="C310" s="39">
        <f t="shared" si="170"/>
        <v>0</v>
      </c>
      <c r="D310" s="39">
        <f t="shared" si="170"/>
        <v>5032000</v>
      </c>
      <c r="E310" s="39">
        <f t="shared" si="170"/>
        <v>1316309.58</v>
      </c>
      <c r="F310" s="39">
        <f t="shared" si="170"/>
        <v>1337225.29</v>
      </c>
      <c r="G310" s="39">
        <f t="shared" si="170"/>
        <v>1030593.0999999999</v>
      </c>
      <c r="H310" s="39">
        <f t="shared" si="170"/>
        <v>398582.94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284040.68</v>
      </c>
      <c r="O310" s="39">
        <f t="shared" si="170"/>
        <v>729197.49</v>
      </c>
      <c r="P310" s="39">
        <f t="shared" si="170"/>
        <v>303071.41000000003</v>
      </c>
      <c r="Q310" s="39">
        <f t="shared" si="170"/>
        <v>300302.74</v>
      </c>
      <c r="R310" s="39">
        <f t="shared" si="170"/>
        <v>645210.52</v>
      </c>
      <c r="S310" s="39">
        <f t="shared" si="170"/>
        <v>391712.03</v>
      </c>
      <c r="T310" s="39">
        <f t="shared" si="170"/>
        <v>274789.75</v>
      </c>
      <c r="U310" s="39">
        <f t="shared" si="170"/>
        <v>425427.72</v>
      </c>
      <c r="V310" s="39">
        <f t="shared" si="170"/>
        <v>330375.62999999995</v>
      </c>
      <c r="W310" s="39">
        <f t="shared" si="170"/>
        <v>398582.94</v>
      </c>
      <c r="X310" s="39">
        <f t="shared" si="170"/>
        <v>0</v>
      </c>
      <c r="Y310" s="39">
        <f t="shared" si="170"/>
        <v>0</v>
      </c>
      <c r="Z310" s="39">
        <f t="shared" si="170"/>
        <v>4082710.9099999997</v>
      </c>
      <c r="AA310" s="39">
        <f t="shared" si="170"/>
        <v>949289.09000000032</v>
      </c>
      <c r="AB310" s="40">
        <f>Z310/D310</f>
        <v>0.81134954491255951</v>
      </c>
      <c r="AC310" s="32"/>
    </row>
    <row r="311" spans="1:29" s="33" customFormat="1" ht="18" hidden="1" customHeight="1" x14ac:dyDescent="0.25">
      <c r="A311" s="41" t="s">
        <v>38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39</v>
      </c>
      <c r="B312" s="39">
        <f t="shared" ref="B312:AA312" si="172">B311+B310</f>
        <v>5032000</v>
      </c>
      <c r="C312" s="39">
        <f t="shared" si="172"/>
        <v>0</v>
      </c>
      <c r="D312" s="39">
        <f t="shared" si="172"/>
        <v>5032000</v>
      </c>
      <c r="E312" s="39">
        <f t="shared" si="172"/>
        <v>1316309.58</v>
      </c>
      <c r="F312" s="39">
        <f t="shared" si="172"/>
        <v>1337225.29</v>
      </c>
      <c r="G312" s="39">
        <f t="shared" si="172"/>
        <v>1030593.0999999999</v>
      </c>
      <c r="H312" s="39">
        <f t="shared" si="172"/>
        <v>398582.94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284040.68</v>
      </c>
      <c r="O312" s="39">
        <f t="shared" si="172"/>
        <v>729197.49</v>
      </c>
      <c r="P312" s="39">
        <f t="shared" si="172"/>
        <v>303071.41000000003</v>
      </c>
      <c r="Q312" s="39">
        <f t="shared" si="172"/>
        <v>300302.74</v>
      </c>
      <c r="R312" s="39">
        <f t="shared" si="172"/>
        <v>645210.52</v>
      </c>
      <c r="S312" s="39">
        <f t="shared" si="172"/>
        <v>391712.03</v>
      </c>
      <c r="T312" s="39">
        <f t="shared" si="172"/>
        <v>274789.75</v>
      </c>
      <c r="U312" s="39">
        <f t="shared" si="172"/>
        <v>425427.72</v>
      </c>
      <c r="V312" s="39">
        <f t="shared" si="172"/>
        <v>330375.62999999995</v>
      </c>
      <c r="W312" s="39">
        <f t="shared" si="172"/>
        <v>398582.94</v>
      </c>
      <c r="X312" s="39">
        <f t="shared" si="172"/>
        <v>0</v>
      </c>
      <c r="Y312" s="39">
        <f t="shared" si="172"/>
        <v>0</v>
      </c>
      <c r="Z312" s="39">
        <f t="shared" si="172"/>
        <v>4082710.9099999997</v>
      </c>
      <c r="AA312" s="39">
        <f t="shared" si="172"/>
        <v>949289.09000000032</v>
      </c>
      <c r="AB312" s="40">
        <f>Z312/D312</f>
        <v>0.81134954491255951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44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33</v>
      </c>
      <c r="B316" s="31">
        <f>[1]consoCURRENT!E6678</f>
        <v>4226000</v>
      </c>
      <c r="C316" s="31">
        <f>[1]consoCURRENT!F6678</f>
        <v>0</v>
      </c>
      <c r="D316" s="31">
        <f>[1]consoCURRENT!G6678</f>
        <v>4226000</v>
      </c>
      <c r="E316" s="31">
        <f>[1]consoCURRENT!H6678</f>
        <v>951695.17999999993</v>
      </c>
      <c r="F316" s="31">
        <f>[1]consoCURRENT!I6678</f>
        <v>1260242.29</v>
      </c>
      <c r="G316" s="31">
        <f>[1]consoCURRENT!J6678</f>
        <v>840940.10999999987</v>
      </c>
      <c r="H316" s="31">
        <f>[1]consoCURRENT!K6678</f>
        <v>254543.35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294233.76</v>
      </c>
      <c r="O316" s="31">
        <f>[1]consoCURRENT!R6678</f>
        <v>294030.24</v>
      </c>
      <c r="P316" s="31">
        <f>[1]consoCURRENT!S6678</f>
        <v>363431.18</v>
      </c>
      <c r="Q316" s="31">
        <f>[1]consoCURRENT!T6678</f>
        <v>308286.03000000003</v>
      </c>
      <c r="R316" s="31">
        <f>[1]consoCURRENT!U6678</f>
        <v>544307.24</v>
      </c>
      <c r="S316" s="31">
        <f>[1]consoCURRENT!V6678</f>
        <v>407649.02</v>
      </c>
      <c r="T316" s="31">
        <f>[1]consoCURRENT!W6678</f>
        <v>273863.40999999997</v>
      </c>
      <c r="U316" s="31">
        <f>[1]consoCURRENT!X6678</f>
        <v>246633.34999999998</v>
      </c>
      <c r="V316" s="31">
        <f>[1]consoCURRENT!Y6678</f>
        <v>320443.34999999998</v>
      </c>
      <c r="W316" s="31">
        <f>[1]consoCURRENT!Z6678</f>
        <v>254543.35</v>
      </c>
      <c r="X316" s="31">
        <f>[1]consoCURRENT!AA6678</f>
        <v>0</v>
      </c>
      <c r="Y316" s="31">
        <f>[1]consoCURRENT!AB6678</f>
        <v>0</v>
      </c>
      <c r="Z316" s="31">
        <f>SUM(M316:Y316)</f>
        <v>3307420.93</v>
      </c>
      <c r="AA316" s="31">
        <f>D316-Z316</f>
        <v>918579.06999999983</v>
      </c>
      <c r="AB316" s="37">
        <f>Z316/D316</f>
        <v>0.78263628253667772</v>
      </c>
      <c r="AC316" s="32"/>
    </row>
    <row r="317" spans="1:29" s="33" customFormat="1" ht="18" customHeight="1" x14ac:dyDescent="0.2">
      <c r="A317" s="36" t="s">
        <v>34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64400</v>
      </c>
      <c r="F317" s="31">
        <f>[1]consoCURRENT!I6791</f>
        <v>65702.559999999998</v>
      </c>
      <c r="G317" s="31">
        <f>[1]consoCURRENT!J6791</f>
        <v>32105</v>
      </c>
      <c r="H317" s="31">
        <f>[1]consoCURRENT!K6791</f>
        <v>144128.1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64400</v>
      </c>
      <c r="O317" s="31">
        <f>[1]consoCURRENT!R6791</f>
        <v>0</v>
      </c>
      <c r="P317" s="31">
        <f>[1]consoCURRENT!S6791</f>
        <v>0</v>
      </c>
      <c r="Q317" s="31">
        <f>[1]consoCURRENT!T6791</f>
        <v>-39400</v>
      </c>
      <c r="R317" s="31">
        <f>[1]consoCURRENT!U6791</f>
        <v>6245</v>
      </c>
      <c r="S317" s="31">
        <f>[1]consoCURRENT!V6791</f>
        <v>98857.56</v>
      </c>
      <c r="T317" s="31">
        <f>[1]consoCURRENT!W6791</f>
        <v>32105</v>
      </c>
      <c r="U317" s="31">
        <f>[1]consoCURRENT!X6791</f>
        <v>0</v>
      </c>
      <c r="V317" s="31">
        <f>[1]consoCURRENT!Y6791</f>
        <v>0</v>
      </c>
      <c r="W317" s="31">
        <f>[1]consoCURRENT!Z6791</f>
        <v>144128.1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306335.66000000003</v>
      </c>
      <c r="AA317" s="31">
        <f>D317-Z317</f>
        <v>499664.33999999997</v>
      </c>
      <c r="AB317" s="37">
        <f>Z317/D317</f>
        <v>0.38006905707196031</v>
      </c>
      <c r="AC317" s="32"/>
    </row>
    <row r="318" spans="1:29" s="33" customFormat="1" ht="18" customHeight="1" x14ac:dyDescent="0.2">
      <c r="A318" s="48" t="s">
        <v>35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36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37</v>
      </c>
      <c r="B320" s="39">
        <f t="shared" ref="B320:AA320" si="174">SUM(B316:B319)</f>
        <v>5032000</v>
      </c>
      <c r="C320" s="39">
        <f t="shared" si="174"/>
        <v>0</v>
      </c>
      <c r="D320" s="39">
        <f t="shared" si="174"/>
        <v>5032000</v>
      </c>
      <c r="E320" s="39">
        <f t="shared" si="174"/>
        <v>1016095.1799999999</v>
      </c>
      <c r="F320" s="39">
        <f t="shared" si="174"/>
        <v>1325944.8500000001</v>
      </c>
      <c r="G320" s="39">
        <f t="shared" si="174"/>
        <v>873045.10999999987</v>
      </c>
      <c r="H320" s="39">
        <f t="shared" si="174"/>
        <v>398671.45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358633.76</v>
      </c>
      <c r="O320" s="39">
        <f t="shared" si="174"/>
        <v>294030.24</v>
      </c>
      <c r="P320" s="39">
        <f t="shared" si="174"/>
        <v>363431.18</v>
      </c>
      <c r="Q320" s="39">
        <f t="shared" si="174"/>
        <v>268886.03000000003</v>
      </c>
      <c r="R320" s="39">
        <f t="shared" si="174"/>
        <v>550552.24</v>
      </c>
      <c r="S320" s="39">
        <f t="shared" si="174"/>
        <v>506506.58</v>
      </c>
      <c r="T320" s="39">
        <f t="shared" si="174"/>
        <v>305968.40999999997</v>
      </c>
      <c r="U320" s="39">
        <f t="shared" si="174"/>
        <v>246633.34999999998</v>
      </c>
      <c r="V320" s="39">
        <f t="shared" si="174"/>
        <v>320443.34999999998</v>
      </c>
      <c r="W320" s="39">
        <f t="shared" si="174"/>
        <v>398671.45</v>
      </c>
      <c r="X320" s="39">
        <f t="shared" si="174"/>
        <v>0</v>
      </c>
      <c r="Y320" s="39">
        <f t="shared" si="174"/>
        <v>0</v>
      </c>
      <c r="Z320" s="39">
        <f t="shared" si="174"/>
        <v>3613756.5900000003</v>
      </c>
      <c r="AA320" s="39">
        <f t="shared" si="174"/>
        <v>1418243.4099999997</v>
      </c>
      <c r="AB320" s="40">
        <f>Z320/D320</f>
        <v>0.71815512519872815</v>
      </c>
      <c r="AC320" s="32"/>
    </row>
    <row r="321" spans="1:29" s="33" customFormat="1" ht="14.45" hidden="1" customHeight="1" x14ac:dyDescent="0.25">
      <c r="A321" s="41" t="s">
        <v>38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39</v>
      </c>
      <c r="B322" s="39">
        <f t="shared" ref="B322:AA322" si="176">B321+B320</f>
        <v>5032000</v>
      </c>
      <c r="C322" s="39">
        <f t="shared" si="176"/>
        <v>0</v>
      </c>
      <c r="D322" s="39">
        <f t="shared" si="176"/>
        <v>5032000</v>
      </c>
      <c r="E322" s="39">
        <f t="shared" si="176"/>
        <v>1016095.1799999999</v>
      </c>
      <c r="F322" s="39">
        <f t="shared" si="176"/>
        <v>1325944.8500000001</v>
      </c>
      <c r="G322" s="39">
        <f t="shared" si="176"/>
        <v>873045.10999999987</v>
      </c>
      <c r="H322" s="39">
        <f t="shared" si="176"/>
        <v>398671.45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358633.76</v>
      </c>
      <c r="O322" s="39">
        <f t="shared" si="176"/>
        <v>294030.24</v>
      </c>
      <c r="P322" s="39">
        <f t="shared" si="176"/>
        <v>363431.18</v>
      </c>
      <c r="Q322" s="39">
        <f t="shared" si="176"/>
        <v>268886.03000000003</v>
      </c>
      <c r="R322" s="39">
        <f t="shared" si="176"/>
        <v>550552.24</v>
      </c>
      <c r="S322" s="39">
        <f t="shared" si="176"/>
        <v>506506.58</v>
      </c>
      <c r="T322" s="39">
        <f t="shared" si="176"/>
        <v>305968.40999999997</v>
      </c>
      <c r="U322" s="39">
        <f t="shared" si="176"/>
        <v>246633.34999999998</v>
      </c>
      <c r="V322" s="39">
        <f t="shared" si="176"/>
        <v>320443.34999999998</v>
      </c>
      <c r="W322" s="39">
        <f t="shared" si="176"/>
        <v>398671.45</v>
      </c>
      <c r="X322" s="39">
        <f t="shared" si="176"/>
        <v>0</v>
      </c>
      <c r="Y322" s="39">
        <f t="shared" si="176"/>
        <v>0</v>
      </c>
      <c r="Z322" s="39">
        <f t="shared" si="176"/>
        <v>3613756.5900000003</v>
      </c>
      <c r="AA322" s="39">
        <f t="shared" si="176"/>
        <v>1418243.4099999997</v>
      </c>
      <c r="AB322" s="40">
        <f>Z322/D322</f>
        <v>0.71815512519872815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45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33</v>
      </c>
      <c r="B326" s="31">
        <f>[1]consoCURRENT!E6891</f>
        <v>4536000</v>
      </c>
      <c r="C326" s="31">
        <f>[1]consoCURRENT!F6891</f>
        <v>0</v>
      </c>
      <c r="D326" s="31">
        <f>[1]consoCURRENT!G6891</f>
        <v>4536000</v>
      </c>
      <c r="E326" s="31">
        <f>[1]consoCURRENT!H6891</f>
        <v>868913.15</v>
      </c>
      <c r="F326" s="31">
        <f>[1]consoCURRENT!I6891</f>
        <v>986807.5199999999</v>
      </c>
      <c r="G326" s="31">
        <f>[1]consoCURRENT!J6891</f>
        <v>840642.98</v>
      </c>
      <c r="H326" s="31">
        <f>[1]consoCURRENT!K6891</f>
        <v>297509.46999999997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288546.27999999997</v>
      </c>
      <c r="O326" s="31">
        <f>[1]consoCURRENT!R6891</f>
        <v>266165.03000000003</v>
      </c>
      <c r="P326" s="31">
        <f>[1]consoCURRENT!S6891</f>
        <v>314201.83999999997</v>
      </c>
      <c r="Q326" s="31">
        <f>[1]consoCURRENT!T6891</f>
        <v>257201.84</v>
      </c>
      <c r="R326" s="31">
        <f>[1]consoCURRENT!U6891</f>
        <v>472403.83999999997</v>
      </c>
      <c r="S326" s="31">
        <f>[1]consoCURRENT!V6891</f>
        <v>257201.84</v>
      </c>
      <c r="T326" s="31">
        <f>[1]consoCURRENT!W6891</f>
        <v>257201.84</v>
      </c>
      <c r="U326" s="31">
        <f>[1]consoCURRENT!X6891</f>
        <v>257201.84</v>
      </c>
      <c r="V326" s="31">
        <f>[1]consoCURRENT!Y6891</f>
        <v>326239.3</v>
      </c>
      <c r="W326" s="31">
        <f>[1]consoCURRENT!Z6891</f>
        <v>297509.46999999997</v>
      </c>
      <c r="X326" s="31">
        <f>[1]consoCURRENT!AA6891</f>
        <v>0</v>
      </c>
      <c r="Y326" s="31">
        <f>[1]consoCURRENT!AB6891</f>
        <v>0</v>
      </c>
      <c r="Z326" s="31">
        <f>SUM(M326:Y326)</f>
        <v>2993873.12</v>
      </c>
      <c r="AA326" s="31">
        <f>D326-Z326</f>
        <v>1542126.88</v>
      </c>
      <c r="AB326" s="37">
        <f>Z326/D326</f>
        <v>0.66002493827160491</v>
      </c>
      <c r="AC326" s="32"/>
    </row>
    <row r="327" spans="1:29" s="33" customFormat="1" ht="18" customHeight="1" x14ac:dyDescent="0.2">
      <c r="A327" s="36" t="s">
        <v>34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87924.890000000014</v>
      </c>
      <c r="F327" s="31">
        <f>[1]consoCURRENT!I7004</f>
        <v>50572</v>
      </c>
      <c r="G327" s="31">
        <f>[1]consoCURRENT!J7004</f>
        <v>82000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21304.07</v>
      </c>
      <c r="O327" s="31">
        <f>[1]consoCURRENT!R7004</f>
        <v>0</v>
      </c>
      <c r="P327" s="31">
        <f>[1]consoCURRENT!S7004</f>
        <v>66620.820000000007</v>
      </c>
      <c r="Q327" s="31">
        <f>[1]consoCURRENT!T7004</f>
        <v>3182</v>
      </c>
      <c r="R327" s="31">
        <f>[1]consoCURRENT!U7004</f>
        <v>33176</v>
      </c>
      <c r="S327" s="31">
        <f>[1]consoCURRENT!V7004</f>
        <v>14214</v>
      </c>
      <c r="T327" s="31">
        <f>[1]consoCURRENT!W7004</f>
        <v>82000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220496.89</v>
      </c>
      <c r="AA327" s="31">
        <f>D327-Z327</f>
        <v>585503.11</v>
      </c>
      <c r="AB327" s="37">
        <f>Z327/D327</f>
        <v>0.27356934243176179</v>
      </c>
      <c r="AC327" s="32"/>
    </row>
    <row r="328" spans="1:29" s="33" customFormat="1" ht="18" customHeight="1" x14ac:dyDescent="0.2">
      <c r="A328" s="36" t="s">
        <v>35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36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37</v>
      </c>
      <c r="B330" s="39">
        <f t="shared" ref="B330:AA330" si="178">SUM(B326:B329)</f>
        <v>5342000</v>
      </c>
      <c r="C330" s="39">
        <f t="shared" si="178"/>
        <v>0</v>
      </c>
      <c r="D330" s="39">
        <f t="shared" si="178"/>
        <v>5342000</v>
      </c>
      <c r="E330" s="39">
        <f t="shared" si="178"/>
        <v>956838.04</v>
      </c>
      <c r="F330" s="39">
        <f t="shared" si="178"/>
        <v>1037379.5199999999</v>
      </c>
      <c r="G330" s="39">
        <f t="shared" si="178"/>
        <v>922642.98</v>
      </c>
      <c r="H330" s="39">
        <f t="shared" si="178"/>
        <v>297509.46999999997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309850.34999999998</v>
      </c>
      <c r="O330" s="39">
        <f t="shared" si="178"/>
        <v>266165.03000000003</v>
      </c>
      <c r="P330" s="39">
        <f t="shared" si="178"/>
        <v>380822.66</v>
      </c>
      <c r="Q330" s="39">
        <f t="shared" si="178"/>
        <v>260383.84</v>
      </c>
      <c r="R330" s="39">
        <f t="shared" si="178"/>
        <v>505579.83999999997</v>
      </c>
      <c r="S330" s="39">
        <f t="shared" si="178"/>
        <v>271415.83999999997</v>
      </c>
      <c r="T330" s="39">
        <f t="shared" si="178"/>
        <v>339201.83999999997</v>
      </c>
      <c r="U330" s="39">
        <f t="shared" si="178"/>
        <v>257201.84</v>
      </c>
      <c r="V330" s="39">
        <f t="shared" si="178"/>
        <v>326239.3</v>
      </c>
      <c r="W330" s="39">
        <f t="shared" si="178"/>
        <v>297509.46999999997</v>
      </c>
      <c r="X330" s="39">
        <f t="shared" si="178"/>
        <v>0</v>
      </c>
      <c r="Y330" s="39">
        <f t="shared" si="178"/>
        <v>0</v>
      </c>
      <c r="Z330" s="39">
        <f t="shared" si="178"/>
        <v>3214370.0100000002</v>
      </c>
      <c r="AA330" s="39">
        <f t="shared" si="178"/>
        <v>2127629.9899999998</v>
      </c>
      <c r="AB330" s="40">
        <f>Z330/D330</f>
        <v>0.60171658742044187</v>
      </c>
      <c r="AC330" s="32"/>
    </row>
    <row r="331" spans="1:29" s="33" customFormat="1" ht="18" hidden="1" customHeight="1" x14ac:dyDescent="0.25">
      <c r="A331" s="41" t="s">
        <v>38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39</v>
      </c>
      <c r="B332" s="39">
        <f t="shared" ref="B332:AA332" si="180">B331+B330</f>
        <v>5342000</v>
      </c>
      <c r="C332" s="39">
        <f t="shared" si="180"/>
        <v>0</v>
      </c>
      <c r="D332" s="39">
        <f t="shared" si="180"/>
        <v>5342000</v>
      </c>
      <c r="E332" s="39">
        <f t="shared" si="180"/>
        <v>956838.04</v>
      </c>
      <c r="F332" s="39">
        <f t="shared" si="180"/>
        <v>1037379.5199999999</v>
      </c>
      <c r="G332" s="39">
        <f t="shared" si="180"/>
        <v>922642.98</v>
      </c>
      <c r="H332" s="39">
        <f t="shared" si="180"/>
        <v>297509.46999999997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309850.34999999998</v>
      </c>
      <c r="O332" s="39">
        <f t="shared" si="180"/>
        <v>266165.03000000003</v>
      </c>
      <c r="P332" s="39">
        <f t="shared" si="180"/>
        <v>380822.66</v>
      </c>
      <c r="Q332" s="39">
        <f t="shared" si="180"/>
        <v>260383.84</v>
      </c>
      <c r="R332" s="39">
        <f t="shared" si="180"/>
        <v>505579.83999999997</v>
      </c>
      <c r="S332" s="39">
        <f t="shared" si="180"/>
        <v>271415.83999999997</v>
      </c>
      <c r="T332" s="39">
        <f t="shared" si="180"/>
        <v>339201.83999999997</v>
      </c>
      <c r="U332" s="39">
        <f t="shared" si="180"/>
        <v>257201.84</v>
      </c>
      <c r="V332" s="39">
        <f t="shared" si="180"/>
        <v>326239.3</v>
      </c>
      <c r="W332" s="39">
        <f t="shared" si="180"/>
        <v>297509.46999999997</v>
      </c>
      <c r="X332" s="39">
        <f t="shared" si="180"/>
        <v>0</v>
      </c>
      <c r="Y332" s="39">
        <f t="shared" si="180"/>
        <v>0</v>
      </c>
      <c r="Z332" s="39">
        <f t="shared" si="180"/>
        <v>3214370.0100000002</v>
      </c>
      <c r="AA332" s="39">
        <f t="shared" si="180"/>
        <v>2127629.9899999998</v>
      </c>
      <c r="AB332" s="40">
        <f>Z332/D332</f>
        <v>0.60171658742044187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46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33</v>
      </c>
      <c r="B336" s="31">
        <f>[1]consoCURRENT!E7104</f>
        <v>4226000</v>
      </c>
      <c r="C336" s="31">
        <f>[1]consoCURRENT!F7104</f>
        <v>0</v>
      </c>
      <c r="D336" s="31">
        <f>[1]consoCURRENT!G7104</f>
        <v>4226000</v>
      </c>
      <c r="E336" s="31">
        <f>[1]consoCURRENT!H7104</f>
        <v>824275.75</v>
      </c>
      <c r="F336" s="31">
        <f>[1]consoCURRENT!I7104</f>
        <v>1044301.38</v>
      </c>
      <c r="G336" s="31">
        <f>[1]consoCURRENT!J7104</f>
        <v>750072.07000000007</v>
      </c>
      <c r="H336" s="31">
        <f>[1]consoCURRENT!K7104</f>
        <v>280743.07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253606.92</v>
      </c>
      <c r="O336" s="31">
        <f>[1]consoCURRENT!R7104</f>
        <v>254923</v>
      </c>
      <c r="P336" s="31">
        <f>[1]consoCURRENT!S7104</f>
        <v>315745.83</v>
      </c>
      <c r="Q336" s="31">
        <f>[1]consoCURRENT!T7104</f>
        <v>267062.76</v>
      </c>
      <c r="R336" s="31">
        <f>[1]consoCURRENT!U7104</f>
        <v>450775</v>
      </c>
      <c r="S336" s="31">
        <f>[1]consoCURRENT!V7104</f>
        <v>326463.62</v>
      </c>
      <c r="T336" s="31">
        <f>[1]consoCURRENT!W7104</f>
        <v>252810.17</v>
      </c>
      <c r="U336" s="31">
        <f>[1]consoCURRENT!X7104</f>
        <v>219586.2</v>
      </c>
      <c r="V336" s="31">
        <f>[1]consoCURRENT!Y7104</f>
        <v>277675.7</v>
      </c>
      <c r="W336" s="31">
        <f>[1]consoCURRENT!Z7104</f>
        <v>280743.07</v>
      </c>
      <c r="X336" s="31">
        <f>[1]consoCURRENT!AA7104</f>
        <v>0</v>
      </c>
      <c r="Y336" s="31">
        <f>[1]consoCURRENT!AB7104</f>
        <v>0</v>
      </c>
      <c r="Z336" s="31">
        <f>SUM(M336:Y336)</f>
        <v>2899392.27</v>
      </c>
      <c r="AA336" s="31">
        <f>D336-Z336</f>
        <v>1326607.73</v>
      </c>
      <c r="AB336" s="37">
        <f>Z336/D336</f>
        <v>0.686084304306673</v>
      </c>
      <c r="AC336" s="32"/>
    </row>
    <row r="337" spans="1:29" s="33" customFormat="1" ht="18" customHeight="1" x14ac:dyDescent="0.2">
      <c r="A337" s="36" t="s">
        <v>34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120247.08</v>
      </c>
      <c r="F337" s="31">
        <f>[1]consoCURRENT!I7217</f>
        <v>348060.5</v>
      </c>
      <c r="G337" s="31">
        <f>[1]consoCURRENT!J7217</f>
        <v>222687.62</v>
      </c>
      <c r="H337" s="31">
        <f>[1]consoCURRENT!K7217</f>
        <v>30524.04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95797.08</v>
      </c>
      <c r="P337" s="31">
        <f>[1]consoCURRENT!S7217</f>
        <v>24450</v>
      </c>
      <c r="Q337" s="31">
        <f>[1]consoCURRENT!T7217</f>
        <v>336677</v>
      </c>
      <c r="R337" s="31">
        <f>[1]consoCURRENT!U7217</f>
        <v>-190</v>
      </c>
      <c r="S337" s="31">
        <f>[1]consoCURRENT!V7217</f>
        <v>11573.5</v>
      </c>
      <c r="T337" s="31">
        <f>[1]consoCURRENT!W7217</f>
        <v>170274</v>
      </c>
      <c r="U337" s="31">
        <f>[1]consoCURRENT!X7217</f>
        <v>21721</v>
      </c>
      <c r="V337" s="31">
        <f>[1]consoCURRENT!Y7217</f>
        <v>30692.62</v>
      </c>
      <c r="W337" s="31">
        <f>[1]consoCURRENT!Z7217</f>
        <v>30524.04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721519.24000000011</v>
      </c>
      <c r="AA337" s="31">
        <f>D337-Z337</f>
        <v>84480.759999999893</v>
      </c>
      <c r="AB337" s="37">
        <f>Z337/D337</f>
        <v>0.89518516129032266</v>
      </c>
      <c r="AC337" s="32"/>
    </row>
    <row r="338" spans="1:29" s="33" customFormat="1" ht="18" customHeight="1" x14ac:dyDescent="0.2">
      <c r="A338" s="36" t="s">
        <v>35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36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37</v>
      </c>
      <c r="B340" s="39">
        <f t="shared" ref="B340:AA340" si="182">SUM(B336:B339)</f>
        <v>5032000</v>
      </c>
      <c r="C340" s="39">
        <f t="shared" si="182"/>
        <v>0</v>
      </c>
      <c r="D340" s="39">
        <f t="shared" si="182"/>
        <v>5032000</v>
      </c>
      <c r="E340" s="39">
        <f t="shared" si="182"/>
        <v>944522.83</v>
      </c>
      <c r="F340" s="39">
        <f t="shared" si="182"/>
        <v>1392361.88</v>
      </c>
      <c r="G340" s="39">
        <f t="shared" si="182"/>
        <v>972759.69000000006</v>
      </c>
      <c r="H340" s="39">
        <f t="shared" si="182"/>
        <v>311267.11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253606.92</v>
      </c>
      <c r="O340" s="39">
        <f t="shared" si="182"/>
        <v>350720.08</v>
      </c>
      <c r="P340" s="39">
        <f t="shared" si="182"/>
        <v>340195.83</v>
      </c>
      <c r="Q340" s="39">
        <f t="shared" si="182"/>
        <v>603739.76</v>
      </c>
      <c r="R340" s="39">
        <f t="shared" si="182"/>
        <v>450585</v>
      </c>
      <c r="S340" s="39">
        <f t="shared" si="182"/>
        <v>338037.12</v>
      </c>
      <c r="T340" s="39">
        <f t="shared" si="182"/>
        <v>423084.17000000004</v>
      </c>
      <c r="U340" s="39">
        <f t="shared" si="182"/>
        <v>241307.2</v>
      </c>
      <c r="V340" s="39">
        <f t="shared" si="182"/>
        <v>308368.32</v>
      </c>
      <c r="W340" s="39">
        <f t="shared" si="182"/>
        <v>311267.11</v>
      </c>
      <c r="X340" s="39">
        <f t="shared" si="182"/>
        <v>0</v>
      </c>
      <c r="Y340" s="39">
        <f t="shared" si="182"/>
        <v>0</v>
      </c>
      <c r="Z340" s="39">
        <f t="shared" si="182"/>
        <v>3620911.5100000002</v>
      </c>
      <c r="AA340" s="39">
        <f t="shared" si="182"/>
        <v>1411088.4899999998</v>
      </c>
      <c r="AB340" s="40">
        <f>Z340/D340</f>
        <v>0.71957700914149447</v>
      </c>
      <c r="AC340" s="32"/>
    </row>
    <row r="341" spans="1:29" s="33" customFormat="1" ht="18" hidden="1" customHeight="1" x14ac:dyDescent="0.25">
      <c r="A341" s="41" t="s">
        <v>38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39</v>
      </c>
      <c r="B342" s="39">
        <f t="shared" ref="B342:AA342" si="184">B341+B340</f>
        <v>5032000</v>
      </c>
      <c r="C342" s="39">
        <f t="shared" si="184"/>
        <v>0</v>
      </c>
      <c r="D342" s="39">
        <f t="shared" si="184"/>
        <v>5032000</v>
      </c>
      <c r="E342" s="39">
        <f t="shared" si="184"/>
        <v>944522.83</v>
      </c>
      <c r="F342" s="39">
        <f t="shared" si="184"/>
        <v>1392361.88</v>
      </c>
      <c r="G342" s="39">
        <f t="shared" si="184"/>
        <v>972759.69000000006</v>
      </c>
      <c r="H342" s="39">
        <f t="shared" si="184"/>
        <v>311267.11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253606.92</v>
      </c>
      <c r="O342" s="39">
        <f t="shared" si="184"/>
        <v>350720.08</v>
      </c>
      <c r="P342" s="39">
        <f t="shared" si="184"/>
        <v>340195.83</v>
      </c>
      <c r="Q342" s="39">
        <f t="shared" si="184"/>
        <v>603739.76</v>
      </c>
      <c r="R342" s="39">
        <f t="shared" si="184"/>
        <v>450585</v>
      </c>
      <c r="S342" s="39">
        <f t="shared" si="184"/>
        <v>338037.12</v>
      </c>
      <c r="T342" s="39">
        <f t="shared" si="184"/>
        <v>423084.17000000004</v>
      </c>
      <c r="U342" s="39">
        <f t="shared" si="184"/>
        <v>241307.2</v>
      </c>
      <c r="V342" s="39">
        <f t="shared" si="184"/>
        <v>308368.32</v>
      </c>
      <c r="W342" s="39">
        <f t="shared" si="184"/>
        <v>311267.11</v>
      </c>
      <c r="X342" s="39">
        <f t="shared" si="184"/>
        <v>0</v>
      </c>
      <c r="Y342" s="39">
        <f t="shared" si="184"/>
        <v>0</v>
      </c>
      <c r="Z342" s="39">
        <f t="shared" si="184"/>
        <v>3620911.5100000002</v>
      </c>
      <c r="AA342" s="39">
        <f t="shared" si="184"/>
        <v>1411088.4899999998</v>
      </c>
      <c r="AB342" s="40">
        <f>Z342/D342</f>
        <v>0.71957700914149447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47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33</v>
      </c>
      <c r="B346" s="31">
        <f>[1]consoCURRENT!E7317</f>
        <v>4226000</v>
      </c>
      <c r="C346" s="31">
        <f>[1]consoCURRENT!F7317</f>
        <v>0</v>
      </c>
      <c r="D346" s="31">
        <f>[1]consoCURRENT!G7317</f>
        <v>4226000</v>
      </c>
      <c r="E346" s="31">
        <f>[1]consoCURRENT!H7317</f>
        <v>856288.98</v>
      </c>
      <c r="F346" s="31">
        <f>[1]consoCURRENT!I7317</f>
        <v>1258459.5900000001</v>
      </c>
      <c r="G346" s="31">
        <f>[1]consoCURRENT!J7317</f>
        <v>852824.40999999992</v>
      </c>
      <c r="H346" s="31">
        <f>[1]consoCURRENT!K7317</f>
        <v>303732.68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306641.59999999998</v>
      </c>
      <c r="O346" s="31">
        <f>[1]consoCURRENT!R7317</f>
        <v>244870.38</v>
      </c>
      <c r="P346" s="31">
        <f>[1]consoCURRENT!S7317</f>
        <v>304777.00000000006</v>
      </c>
      <c r="Q346" s="31">
        <f>[1]consoCURRENT!T7317</f>
        <v>332241.94</v>
      </c>
      <c r="R346" s="31">
        <f>[1]consoCURRENT!U7317</f>
        <v>601708.18000000005</v>
      </c>
      <c r="S346" s="31">
        <f>[1]consoCURRENT!V7317</f>
        <v>324509.46999999997</v>
      </c>
      <c r="T346" s="31">
        <f>[1]consoCURRENT!W7317</f>
        <v>297509.46999999997</v>
      </c>
      <c r="U346" s="31">
        <f>[1]consoCURRENT!X7317</f>
        <v>297509.46999999997</v>
      </c>
      <c r="V346" s="31">
        <f>[1]consoCURRENT!Y7317</f>
        <v>257805.47</v>
      </c>
      <c r="W346" s="31">
        <f>[1]consoCURRENT!Z7317</f>
        <v>303732.68</v>
      </c>
      <c r="X346" s="31">
        <f>[1]consoCURRENT!AA7317</f>
        <v>0</v>
      </c>
      <c r="Y346" s="31">
        <f>[1]consoCURRENT!AB7317</f>
        <v>0</v>
      </c>
      <c r="Z346" s="31">
        <f>SUM(M346:Y346)</f>
        <v>3271305.66</v>
      </c>
      <c r="AA346" s="31">
        <f>D346-Z346</f>
        <v>954694.33999999985</v>
      </c>
      <c r="AB346" s="37">
        <f>Z346/D346</f>
        <v>0.77409031235210601</v>
      </c>
      <c r="AC346" s="32"/>
    </row>
    <row r="347" spans="1:29" s="33" customFormat="1" ht="18" customHeight="1" x14ac:dyDescent="0.2">
      <c r="A347" s="36" t="s">
        <v>34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204114.34</v>
      </c>
      <c r="F347" s="31">
        <f>[1]consoCURRENT!I7430</f>
        <v>338172.19</v>
      </c>
      <c r="G347" s="31">
        <f>[1]consoCURRENT!J7430</f>
        <v>74788.739999999991</v>
      </c>
      <c r="H347" s="31">
        <f>[1]consoCURRENT!K7430</f>
        <v>99787.430000000008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140434.72</v>
      </c>
      <c r="O347" s="31">
        <f>[1]consoCURRENT!R7430</f>
        <v>55546</v>
      </c>
      <c r="P347" s="31">
        <f>[1]consoCURRENT!S7430</f>
        <v>8133.6200000000026</v>
      </c>
      <c r="Q347" s="31">
        <f>[1]consoCURRENT!T7430</f>
        <v>141663.6</v>
      </c>
      <c r="R347" s="31">
        <f>[1]consoCURRENT!U7430</f>
        <v>168649.97</v>
      </c>
      <c r="S347" s="31">
        <f>[1]consoCURRENT!V7430</f>
        <v>27858.62</v>
      </c>
      <c r="T347" s="31">
        <f>[1]consoCURRENT!W7430</f>
        <v>60256</v>
      </c>
      <c r="U347" s="31">
        <f>[1]consoCURRENT!X7430</f>
        <v>7656</v>
      </c>
      <c r="V347" s="31">
        <f>[1]consoCURRENT!Y7430</f>
        <v>6876.74</v>
      </c>
      <c r="W347" s="31">
        <f>[1]consoCURRENT!Z7430</f>
        <v>99787.430000000008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716862.70000000007</v>
      </c>
      <c r="AA347" s="31">
        <f>D347-Z347</f>
        <v>89137.29999999993</v>
      </c>
      <c r="AB347" s="37">
        <f>Z347/D347</f>
        <v>0.88940781637717126</v>
      </c>
      <c r="AC347" s="32"/>
    </row>
    <row r="348" spans="1:29" s="33" customFormat="1" ht="18" customHeight="1" x14ac:dyDescent="0.2">
      <c r="A348" s="36" t="s">
        <v>35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36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37</v>
      </c>
      <c r="B350" s="39">
        <f t="shared" ref="B350:AA350" si="186">SUM(B346:B349)</f>
        <v>5032000</v>
      </c>
      <c r="C350" s="39">
        <f t="shared" si="186"/>
        <v>0</v>
      </c>
      <c r="D350" s="39">
        <f t="shared" si="186"/>
        <v>5032000</v>
      </c>
      <c r="E350" s="39">
        <f t="shared" si="186"/>
        <v>1060403.32</v>
      </c>
      <c r="F350" s="39">
        <f t="shared" si="186"/>
        <v>1596631.78</v>
      </c>
      <c r="G350" s="39">
        <f t="shared" si="186"/>
        <v>927613.14999999991</v>
      </c>
      <c r="H350" s="39">
        <f t="shared" si="186"/>
        <v>403520.11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447076.31999999995</v>
      </c>
      <c r="O350" s="39">
        <f t="shared" si="186"/>
        <v>300416.38</v>
      </c>
      <c r="P350" s="39">
        <f t="shared" si="186"/>
        <v>312910.62000000005</v>
      </c>
      <c r="Q350" s="39">
        <f t="shared" si="186"/>
        <v>473905.54000000004</v>
      </c>
      <c r="R350" s="39">
        <f t="shared" si="186"/>
        <v>770358.15</v>
      </c>
      <c r="S350" s="39">
        <f t="shared" si="186"/>
        <v>352368.08999999997</v>
      </c>
      <c r="T350" s="39">
        <f t="shared" si="186"/>
        <v>357765.47</v>
      </c>
      <c r="U350" s="39">
        <f t="shared" si="186"/>
        <v>305165.46999999997</v>
      </c>
      <c r="V350" s="39">
        <f t="shared" si="186"/>
        <v>264682.21000000002</v>
      </c>
      <c r="W350" s="39">
        <f t="shared" si="186"/>
        <v>403520.11</v>
      </c>
      <c r="X350" s="39">
        <f t="shared" si="186"/>
        <v>0</v>
      </c>
      <c r="Y350" s="39">
        <f t="shared" si="186"/>
        <v>0</v>
      </c>
      <c r="Z350" s="39">
        <f t="shared" si="186"/>
        <v>3988168.3600000003</v>
      </c>
      <c r="AA350" s="39">
        <f t="shared" si="186"/>
        <v>1043831.6399999998</v>
      </c>
      <c r="AB350" s="40">
        <f>Z350/D350</f>
        <v>0.79256127980922109</v>
      </c>
      <c r="AC350" s="32"/>
    </row>
    <row r="351" spans="1:29" s="33" customFormat="1" ht="18" hidden="1" customHeight="1" x14ac:dyDescent="0.25">
      <c r="A351" s="41" t="s">
        <v>38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39</v>
      </c>
      <c r="B352" s="39">
        <f t="shared" ref="B352:AA352" si="188">B351+B350</f>
        <v>5032000</v>
      </c>
      <c r="C352" s="39">
        <f t="shared" si="188"/>
        <v>0</v>
      </c>
      <c r="D352" s="39">
        <f t="shared" si="188"/>
        <v>5032000</v>
      </c>
      <c r="E352" s="39">
        <f t="shared" si="188"/>
        <v>1060403.32</v>
      </c>
      <c r="F352" s="39">
        <f t="shared" si="188"/>
        <v>1596631.78</v>
      </c>
      <c r="G352" s="39">
        <f t="shared" si="188"/>
        <v>927613.14999999991</v>
      </c>
      <c r="H352" s="39">
        <f t="shared" si="188"/>
        <v>403520.11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447076.31999999995</v>
      </c>
      <c r="O352" s="39">
        <f t="shared" si="188"/>
        <v>300416.38</v>
      </c>
      <c r="P352" s="39">
        <f t="shared" si="188"/>
        <v>312910.62000000005</v>
      </c>
      <c r="Q352" s="39">
        <f t="shared" si="188"/>
        <v>473905.54000000004</v>
      </c>
      <c r="R352" s="39">
        <f t="shared" si="188"/>
        <v>770358.15</v>
      </c>
      <c r="S352" s="39">
        <f t="shared" si="188"/>
        <v>352368.08999999997</v>
      </c>
      <c r="T352" s="39">
        <f t="shared" si="188"/>
        <v>357765.47</v>
      </c>
      <c r="U352" s="39">
        <f t="shared" si="188"/>
        <v>305165.46999999997</v>
      </c>
      <c r="V352" s="39">
        <f t="shared" si="188"/>
        <v>264682.21000000002</v>
      </c>
      <c r="W352" s="39">
        <f t="shared" si="188"/>
        <v>403520.11</v>
      </c>
      <c r="X352" s="39">
        <f t="shared" si="188"/>
        <v>0</v>
      </c>
      <c r="Y352" s="39">
        <f t="shared" si="188"/>
        <v>0</v>
      </c>
      <c r="Z352" s="39">
        <f t="shared" si="188"/>
        <v>3988168.3600000003</v>
      </c>
      <c r="AA352" s="39">
        <f t="shared" si="188"/>
        <v>1043831.6399999998</v>
      </c>
      <c r="AB352" s="40">
        <f>Z352/D352</f>
        <v>0.79256127980922109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48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33</v>
      </c>
      <c r="B356" s="31">
        <f>[1]consoCURRENT!E7530</f>
        <v>4536000</v>
      </c>
      <c r="C356" s="31">
        <f>[1]consoCURRENT!F7530</f>
        <v>0</v>
      </c>
      <c r="D356" s="31">
        <f>[1]consoCURRENT!G7530</f>
        <v>4536000</v>
      </c>
      <c r="E356" s="31">
        <f>[1]consoCURRENT!H7530</f>
        <v>1724706.23</v>
      </c>
      <c r="F356" s="31">
        <f>[1]consoCURRENT!I7530</f>
        <v>333506.34999999998</v>
      </c>
      <c r="G356" s="31">
        <f>[1]consoCURRENT!J7530</f>
        <v>940228.69</v>
      </c>
      <c r="H356" s="31">
        <f>[1]consoCURRENT!K7530</f>
        <v>294030.24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1585565.76</v>
      </c>
      <c r="O356" s="31">
        <f>[1]consoCURRENT!R7530</f>
        <v>39837.06</v>
      </c>
      <c r="P356" s="31">
        <f>[1]consoCURRENT!S7530</f>
        <v>99303.41</v>
      </c>
      <c r="Q356" s="31">
        <f>[1]consoCURRENT!T7530</f>
        <v>31887.41</v>
      </c>
      <c r="R356" s="31">
        <f>[1]consoCURRENT!U7530</f>
        <v>266886.46999999997</v>
      </c>
      <c r="S356" s="31">
        <f>[1]consoCURRENT!V7530</f>
        <v>34732.47</v>
      </c>
      <c r="T356" s="31">
        <f>[1]consoCURRENT!W7530</f>
        <v>297509.46999999997</v>
      </c>
      <c r="U356" s="31">
        <f>[1]consoCURRENT!X7530</f>
        <v>345209.75</v>
      </c>
      <c r="V356" s="31">
        <f>[1]consoCURRENT!Y7530</f>
        <v>297509.46999999997</v>
      </c>
      <c r="W356" s="31">
        <f>[1]consoCURRENT!Z7530</f>
        <v>294030.24</v>
      </c>
      <c r="X356" s="31">
        <f>[1]consoCURRENT!AA7530</f>
        <v>0</v>
      </c>
      <c r="Y356" s="31">
        <f>[1]consoCURRENT!AB7530</f>
        <v>0</v>
      </c>
      <c r="Z356" s="31">
        <f>SUM(M356:Y356)</f>
        <v>3292471.51</v>
      </c>
      <c r="AA356" s="31">
        <f>D356-Z356</f>
        <v>1243528.4900000002</v>
      </c>
      <c r="AB356" s="37">
        <f>Z356/D356</f>
        <v>0.72585350749559074</v>
      </c>
      <c r="AC356" s="32"/>
    </row>
    <row r="357" spans="1:29" s="33" customFormat="1" ht="18" customHeight="1" x14ac:dyDescent="0.2">
      <c r="A357" s="36" t="s">
        <v>34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204396.65</v>
      </c>
      <c r="F357" s="31">
        <f>[1]consoCURRENT!I7643</f>
        <v>372182.1</v>
      </c>
      <c r="G357" s="31">
        <f>[1]consoCURRENT!J7643</f>
        <v>140704.81</v>
      </c>
      <c r="H357" s="31">
        <f>[1]consoCURRENT!K7643</f>
        <v>52619.68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31000</v>
      </c>
      <c r="O357" s="31">
        <f>[1]consoCURRENT!R7643</f>
        <v>122684.75</v>
      </c>
      <c r="P357" s="31">
        <f>[1]consoCURRENT!S7643</f>
        <v>50711.9</v>
      </c>
      <c r="Q357" s="31">
        <f>[1]consoCURRENT!T7643</f>
        <v>270735.15000000002</v>
      </c>
      <c r="R357" s="31">
        <f>[1]consoCURRENT!U7643</f>
        <v>558.05000000000018</v>
      </c>
      <c r="S357" s="31">
        <f>[1]consoCURRENT!V7643</f>
        <v>100888.9</v>
      </c>
      <c r="T357" s="31">
        <f>[1]consoCURRENT!W7643</f>
        <v>13150.49</v>
      </c>
      <c r="U357" s="31">
        <f>[1]consoCURRENT!X7643</f>
        <v>99478</v>
      </c>
      <c r="V357" s="31">
        <f>[1]consoCURRENT!Y7643</f>
        <v>28076.32</v>
      </c>
      <c r="W357" s="31">
        <f>[1]consoCURRENT!Z7643</f>
        <v>52619.68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769903.24</v>
      </c>
      <c r="AA357" s="31">
        <f>D357-Z357</f>
        <v>36096.760000000009</v>
      </c>
      <c r="AB357" s="37">
        <f>Z357/D357</f>
        <v>0.95521493796526058</v>
      </c>
      <c r="AC357" s="32"/>
    </row>
    <row r="358" spans="1:29" s="33" customFormat="1" ht="18" customHeight="1" x14ac:dyDescent="0.2">
      <c r="A358" s="36" t="s">
        <v>35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36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37</v>
      </c>
      <c r="B360" s="39">
        <f t="shared" ref="B360:AA360" si="190">SUM(B356:B359)</f>
        <v>5342000</v>
      </c>
      <c r="C360" s="39">
        <f t="shared" si="190"/>
        <v>0</v>
      </c>
      <c r="D360" s="39">
        <f t="shared" si="190"/>
        <v>5342000</v>
      </c>
      <c r="E360" s="39">
        <f t="shared" si="190"/>
        <v>1929102.88</v>
      </c>
      <c r="F360" s="39">
        <f t="shared" si="190"/>
        <v>705688.45</v>
      </c>
      <c r="G360" s="39">
        <f t="shared" si="190"/>
        <v>1080933.5</v>
      </c>
      <c r="H360" s="39">
        <f t="shared" si="190"/>
        <v>346649.92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1616565.76</v>
      </c>
      <c r="O360" s="39">
        <f t="shared" si="190"/>
        <v>162521.81</v>
      </c>
      <c r="P360" s="39">
        <f t="shared" si="190"/>
        <v>150015.31</v>
      </c>
      <c r="Q360" s="39">
        <f t="shared" si="190"/>
        <v>302622.56</v>
      </c>
      <c r="R360" s="39">
        <f t="shared" si="190"/>
        <v>267444.51999999996</v>
      </c>
      <c r="S360" s="39">
        <f t="shared" si="190"/>
        <v>135621.37</v>
      </c>
      <c r="T360" s="39">
        <f t="shared" si="190"/>
        <v>310659.95999999996</v>
      </c>
      <c r="U360" s="39">
        <f t="shared" si="190"/>
        <v>444687.75</v>
      </c>
      <c r="V360" s="39">
        <f t="shared" si="190"/>
        <v>325585.78999999998</v>
      </c>
      <c r="W360" s="39">
        <f t="shared" si="190"/>
        <v>346649.92</v>
      </c>
      <c r="X360" s="39">
        <f t="shared" si="190"/>
        <v>0</v>
      </c>
      <c r="Y360" s="39">
        <f t="shared" si="190"/>
        <v>0</v>
      </c>
      <c r="Z360" s="39">
        <f t="shared" si="190"/>
        <v>4062374.75</v>
      </c>
      <c r="AA360" s="39">
        <f t="shared" si="190"/>
        <v>1279625.2500000002</v>
      </c>
      <c r="AB360" s="40">
        <f>Z360/D360</f>
        <v>0.76045951890677643</v>
      </c>
      <c r="AC360" s="32"/>
    </row>
    <row r="361" spans="1:29" s="33" customFormat="1" ht="18" hidden="1" customHeight="1" x14ac:dyDescent="0.25">
      <c r="A361" s="41" t="s">
        <v>38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39</v>
      </c>
      <c r="B362" s="39">
        <f t="shared" ref="B362:AA362" si="192">B361+B360</f>
        <v>5342000</v>
      </c>
      <c r="C362" s="39">
        <f t="shared" si="192"/>
        <v>0</v>
      </c>
      <c r="D362" s="39">
        <f t="shared" si="192"/>
        <v>5342000</v>
      </c>
      <c r="E362" s="39">
        <f t="shared" si="192"/>
        <v>1929102.88</v>
      </c>
      <c r="F362" s="39">
        <f t="shared" si="192"/>
        <v>705688.45</v>
      </c>
      <c r="G362" s="39">
        <f t="shared" si="192"/>
        <v>1080933.5</v>
      </c>
      <c r="H362" s="39">
        <f t="shared" si="192"/>
        <v>346649.92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1616565.76</v>
      </c>
      <c r="O362" s="39">
        <f t="shared" si="192"/>
        <v>162521.81</v>
      </c>
      <c r="P362" s="39">
        <f t="shared" si="192"/>
        <v>150015.31</v>
      </c>
      <c r="Q362" s="39">
        <f t="shared" si="192"/>
        <v>302622.56</v>
      </c>
      <c r="R362" s="39">
        <f t="shared" si="192"/>
        <v>267444.51999999996</v>
      </c>
      <c r="S362" s="39">
        <f t="shared" si="192"/>
        <v>135621.37</v>
      </c>
      <c r="T362" s="39">
        <f t="shared" si="192"/>
        <v>310659.95999999996</v>
      </c>
      <c r="U362" s="39">
        <f t="shared" si="192"/>
        <v>444687.75</v>
      </c>
      <c r="V362" s="39">
        <f t="shared" si="192"/>
        <v>325585.78999999998</v>
      </c>
      <c r="W362" s="39">
        <f t="shared" si="192"/>
        <v>346649.92</v>
      </c>
      <c r="X362" s="39">
        <f t="shared" si="192"/>
        <v>0</v>
      </c>
      <c r="Y362" s="39">
        <f t="shared" si="192"/>
        <v>0</v>
      </c>
      <c r="Z362" s="39">
        <f t="shared" si="192"/>
        <v>4062374.75</v>
      </c>
      <c r="AA362" s="39">
        <f t="shared" si="192"/>
        <v>1279625.2500000002</v>
      </c>
      <c r="AB362" s="40">
        <f>Z362/D362</f>
        <v>0.76045951890677643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49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33</v>
      </c>
      <c r="B366" s="31">
        <f>[1]consoCURRENT!E7743</f>
        <v>4536000</v>
      </c>
      <c r="C366" s="31">
        <f>[1]consoCURRENT!F7743</f>
        <v>0</v>
      </c>
      <c r="D366" s="31">
        <f>[1]consoCURRENT!G7743</f>
        <v>4536000</v>
      </c>
      <c r="E366" s="31">
        <f>[1]consoCURRENT!H7743</f>
        <v>955528.41000000015</v>
      </c>
      <c r="F366" s="31">
        <f>[1]consoCURRENT!I7743</f>
        <v>1141305.4099999999</v>
      </c>
      <c r="G366" s="31">
        <f>[1]consoCURRENT!J7743</f>
        <v>1008778.4099999999</v>
      </c>
      <c r="H366" s="31">
        <f>[1]consoCURRENT!K7743</f>
        <v>359009.47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309641.60000000003</v>
      </c>
      <c r="O366" s="31">
        <f>[1]consoCURRENT!R7743</f>
        <v>297509.46999999997</v>
      </c>
      <c r="P366" s="31">
        <f>[1]consoCURRENT!S7743</f>
        <v>348377.34</v>
      </c>
      <c r="Q366" s="31">
        <f>[1]consoCURRENT!T7743</f>
        <v>297509.46999999997</v>
      </c>
      <c r="R366" s="31">
        <f>[1]consoCURRENT!U7743</f>
        <v>546286.47</v>
      </c>
      <c r="S366" s="31">
        <f>[1]consoCURRENT!V7743</f>
        <v>297509.46999999997</v>
      </c>
      <c r="T366" s="31">
        <f>[1]consoCURRENT!W7743</f>
        <v>345009.47</v>
      </c>
      <c r="U366" s="31">
        <f>[1]consoCURRENT!X7743</f>
        <v>342509.47</v>
      </c>
      <c r="V366" s="31">
        <f>[1]consoCURRENT!Y7743</f>
        <v>321259.46999999997</v>
      </c>
      <c r="W366" s="31">
        <f>[1]consoCURRENT!Z7743</f>
        <v>359009.47</v>
      </c>
      <c r="X366" s="31">
        <f>[1]consoCURRENT!AA7743</f>
        <v>0</v>
      </c>
      <c r="Y366" s="31">
        <f>[1]consoCURRENT!AB7743</f>
        <v>0</v>
      </c>
      <c r="Z366" s="31">
        <f>SUM(M366:Y366)</f>
        <v>3464621.6999999993</v>
      </c>
      <c r="AA366" s="31">
        <f>D366-Z366</f>
        <v>1071378.3000000007</v>
      </c>
      <c r="AB366" s="37">
        <f>Z366/D366</f>
        <v>0.7638054894179892</v>
      </c>
      <c r="AC366" s="32"/>
    </row>
    <row r="367" spans="1:29" s="33" customFormat="1" ht="18" customHeight="1" x14ac:dyDescent="0.2">
      <c r="A367" s="36" t="s">
        <v>34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96683.35</v>
      </c>
      <c r="F367" s="31">
        <f>[1]consoCURRENT!I7856</f>
        <v>71599.540000000008</v>
      </c>
      <c r="G367" s="31">
        <f>[1]consoCURRENT!J7856</f>
        <v>429694.15</v>
      </c>
      <c r="H367" s="31">
        <f>[1]consoCURRENT!K7856</f>
        <v>51680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25000</v>
      </c>
      <c r="O367" s="31">
        <f>[1]consoCURRENT!R7856</f>
        <v>40800</v>
      </c>
      <c r="P367" s="31">
        <f>[1]consoCURRENT!S7856</f>
        <v>30883.35</v>
      </c>
      <c r="Q367" s="31">
        <f>[1]consoCURRENT!T7856</f>
        <v>34844</v>
      </c>
      <c r="R367" s="31">
        <f>[1]consoCURRENT!U7856</f>
        <v>3549.54</v>
      </c>
      <c r="S367" s="31">
        <f>[1]consoCURRENT!V7856</f>
        <v>33206</v>
      </c>
      <c r="T367" s="31">
        <f>[1]consoCURRENT!W7856</f>
        <v>20935</v>
      </c>
      <c r="U367" s="31">
        <f>[1]consoCURRENT!X7856</f>
        <v>0</v>
      </c>
      <c r="V367" s="31">
        <f>[1]consoCURRENT!Y7856</f>
        <v>408759.15</v>
      </c>
      <c r="W367" s="31">
        <f>[1]consoCURRENT!Z7856</f>
        <v>51680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649657.04</v>
      </c>
      <c r="AA367" s="31">
        <f>D367-Z367</f>
        <v>156342.95999999996</v>
      </c>
      <c r="AB367" s="37">
        <f>Z367/D367</f>
        <v>0.80602610421836229</v>
      </c>
      <c r="AC367" s="32"/>
    </row>
    <row r="368" spans="1:29" s="33" customFormat="1" ht="18" customHeight="1" x14ac:dyDescent="0.2">
      <c r="A368" s="36" t="s">
        <v>35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36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37</v>
      </c>
      <c r="B370" s="39">
        <f t="shared" ref="B370:AA370" si="194">SUM(B366:B369)</f>
        <v>5342000</v>
      </c>
      <c r="C370" s="39">
        <f t="shared" si="194"/>
        <v>0</v>
      </c>
      <c r="D370" s="39">
        <f t="shared" si="194"/>
        <v>5342000</v>
      </c>
      <c r="E370" s="39">
        <f t="shared" si="194"/>
        <v>1052211.7600000002</v>
      </c>
      <c r="F370" s="39">
        <f t="shared" si="194"/>
        <v>1212904.95</v>
      </c>
      <c r="G370" s="39">
        <f t="shared" si="194"/>
        <v>1438472.56</v>
      </c>
      <c r="H370" s="39">
        <f t="shared" si="194"/>
        <v>410689.47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334641.60000000003</v>
      </c>
      <c r="O370" s="39">
        <f t="shared" si="194"/>
        <v>338309.47</v>
      </c>
      <c r="P370" s="39">
        <f t="shared" si="194"/>
        <v>379260.69</v>
      </c>
      <c r="Q370" s="39">
        <f t="shared" si="194"/>
        <v>332353.46999999997</v>
      </c>
      <c r="R370" s="39">
        <f t="shared" si="194"/>
        <v>549836.01</v>
      </c>
      <c r="S370" s="39">
        <f t="shared" si="194"/>
        <v>330715.46999999997</v>
      </c>
      <c r="T370" s="39">
        <f t="shared" si="194"/>
        <v>365944.47</v>
      </c>
      <c r="U370" s="39">
        <f t="shared" si="194"/>
        <v>342509.47</v>
      </c>
      <c r="V370" s="39">
        <f t="shared" si="194"/>
        <v>730018.62</v>
      </c>
      <c r="W370" s="39">
        <f t="shared" si="194"/>
        <v>410689.47</v>
      </c>
      <c r="X370" s="39">
        <f t="shared" si="194"/>
        <v>0</v>
      </c>
      <c r="Y370" s="39">
        <f t="shared" si="194"/>
        <v>0</v>
      </c>
      <c r="Z370" s="39">
        <f t="shared" si="194"/>
        <v>4114278.7399999993</v>
      </c>
      <c r="AA370" s="39">
        <f t="shared" si="194"/>
        <v>1227721.2600000007</v>
      </c>
      <c r="AB370" s="40">
        <f>Z370/D370</f>
        <v>0.77017572819168834</v>
      </c>
      <c r="AC370" s="32"/>
    </row>
    <row r="371" spans="1:29" s="33" customFormat="1" ht="18" hidden="1" customHeight="1" x14ac:dyDescent="0.25">
      <c r="A371" s="41" t="s">
        <v>38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39</v>
      </c>
      <c r="B372" s="39">
        <f t="shared" ref="B372:AA372" si="196">B371+B370</f>
        <v>5342000</v>
      </c>
      <c r="C372" s="39">
        <f t="shared" si="196"/>
        <v>0</v>
      </c>
      <c r="D372" s="39">
        <f t="shared" si="196"/>
        <v>5342000</v>
      </c>
      <c r="E372" s="39">
        <f t="shared" si="196"/>
        <v>1052211.7600000002</v>
      </c>
      <c r="F372" s="39">
        <f t="shared" si="196"/>
        <v>1212904.95</v>
      </c>
      <c r="G372" s="39">
        <f t="shared" si="196"/>
        <v>1438472.56</v>
      </c>
      <c r="H372" s="39">
        <f t="shared" si="196"/>
        <v>410689.47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334641.60000000003</v>
      </c>
      <c r="O372" s="39">
        <f t="shared" si="196"/>
        <v>338309.47</v>
      </c>
      <c r="P372" s="39">
        <f t="shared" si="196"/>
        <v>379260.69</v>
      </c>
      <c r="Q372" s="39">
        <f t="shared" si="196"/>
        <v>332353.46999999997</v>
      </c>
      <c r="R372" s="39">
        <f t="shared" si="196"/>
        <v>549836.01</v>
      </c>
      <c r="S372" s="39">
        <f t="shared" si="196"/>
        <v>330715.46999999997</v>
      </c>
      <c r="T372" s="39">
        <f t="shared" si="196"/>
        <v>365944.47</v>
      </c>
      <c r="U372" s="39">
        <f t="shared" si="196"/>
        <v>342509.47</v>
      </c>
      <c r="V372" s="39">
        <f t="shared" si="196"/>
        <v>730018.62</v>
      </c>
      <c r="W372" s="39">
        <f t="shared" si="196"/>
        <v>410689.47</v>
      </c>
      <c r="X372" s="39">
        <f t="shared" si="196"/>
        <v>0</v>
      </c>
      <c r="Y372" s="39">
        <f t="shared" si="196"/>
        <v>0</v>
      </c>
      <c r="Z372" s="39">
        <f t="shared" si="196"/>
        <v>4114278.7399999993</v>
      </c>
      <c r="AA372" s="39">
        <f t="shared" si="196"/>
        <v>1227721.2600000007</v>
      </c>
      <c r="AB372" s="40">
        <f>Z372/D372</f>
        <v>0.77017572819168834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50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33</v>
      </c>
      <c r="B376" s="31">
        <f>[1]consoCURRENT!E7956</f>
        <v>4226000</v>
      </c>
      <c r="C376" s="31">
        <f>[1]consoCURRENT!F7956</f>
        <v>0</v>
      </c>
      <c r="D376" s="31">
        <f>[1]consoCURRENT!G7956</f>
        <v>4226000</v>
      </c>
      <c r="E376" s="31">
        <f>[1]consoCURRENT!H7956</f>
        <v>1743859.3599999999</v>
      </c>
      <c r="F376" s="31">
        <f>[1]consoCURRENT!I7956</f>
        <v>1929636.35</v>
      </c>
      <c r="G376" s="31">
        <f>[1]consoCURRENT!J7956</f>
        <v>148293.68</v>
      </c>
      <c r="H376" s="31">
        <f>[1]consoCURRENT!K7956</f>
        <v>-9155.42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182180.09</v>
      </c>
      <c r="O376" s="31">
        <f>[1]consoCURRENT!R7956</f>
        <v>270183.20999999996</v>
      </c>
      <c r="P376" s="31">
        <f>[1]consoCURRENT!S7956</f>
        <v>1291496.06</v>
      </c>
      <c r="Q376" s="31">
        <f>[1]consoCURRENT!T7956</f>
        <v>34732.449999999997</v>
      </c>
      <c r="R376" s="31">
        <f>[1]consoCURRENT!U7956</f>
        <v>283509.45000000019</v>
      </c>
      <c r="S376" s="31">
        <f>[1]consoCURRENT!V7956</f>
        <v>1611394.45</v>
      </c>
      <c r="T376" s="31">
        <f>[1]consoCURRENT!W7956</f>
        <v>29999.82</v>
      </c>
      <c r="U376" s="31">
        <f>[1]consoCURRENT!X7956</f>
        <v>30351.64</v>
      </c>
      <c r="V376" s="31">
        <f>[1]consoCURRENT!Y7956</f>
        <v>87942.22</v>
      </c>
      <c r="W376" s="31">
        <f>[1]consoCURRENT!Z7956</f>
        <v>-9155.42</v>
      </c>
      <c r="X376" s="31">
        <f>[1]consoCURRENT!AA7956</f>
        <v>0</v>
      </c>
      <c r="Y376" s="31">
        <f>[1]consoCURRENT!AB7956</f>
        <v>0</v>
      </c>
      <c r="Z376" s="31">
        <f>SUM(M376:Y376)</f>
        <v>3812633.97</v>
      </c>
      <c r="AA376" s="31">
        <f>D376-Z376</f>
        <v>413366.0299999998</v>
      </c>
      <c r="AB376" s="37">
        <f>Z376/D376</f>
        <v>0.90218503786086135</v>
      </c>
      <c r="AC376" s="32"/>
    </row>
    <row r="377" spans="1:29" s="33" customFormat="1" ht="18" customHeight="1" x14ac:dyDescent="0.2">
      <c r="A377" s="36" t="s">
        <v>34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138511.19</v>
      </c>
      <c r="F377" s="31">
        <f>[1]consoCURRENT!I8069</f>
        <v>519925.65</v>
      </c>
      <c r="G377" s="31">
        <f>[1]consoCURRENT!J8069</f>
        <v>147563.16000000003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76410.350000000006</v>
      </c>
      <c r="O377" s="31">
        <f>[1]consoCURRENT!R8069</f>
        <v>201782.84</v>
      </c>
      <c r="P377" s="31">
        <f>[1]consoCURRENT!S8069</f>
        <v>-139682</v>
      </c>
      <c r="Q377" s="31">
        <f>[1]consoCURRENT!T8069</f>
        <v>244022.65</v>
      </c>
      <c r="R377" s="31">
        <f>[1]consoCURRENT!U8069</f>
        <v>136028.00000000003</v>
      </c>
      <c r="S377" s="31">
        <f>[1]consoCURRENT!V8069</f>
        <v>139874.99999999994</v>
      </c>
      <c r="T377" s="31">
        <f>[1]consoCURRENT!W8069</f>
        <v>129400.16000000003</v>
      </c>
      <c r="U377" s="31">
        <f>[1]consoCURRENT!X8069</f>
        <v>5163</v>
      </c>
      <c r="V377" s="31">
        <f>[1]consoCURRENT!Y8069</f>
        <v>13000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805999.99999999988</v>
      </c>
      <c r="AA377" s="31">
        <f>D377-Z377</f>
        <v>0</v>
      </c>
      <c r="AB377" s="37">
        <f>Z377/D377</f>
        <v>0.99999999999999989</v>
      </c>
      <c r="AC377" s="32"/>
    </row>
    <row r="378" spans="1:29" s="33" customFormat="1" ht="18" customHeight="1" x14ac:dyDescent="0.2">
      <c r="A378" s="36" t="s">
        <v>35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36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37</v>
      </c>
      <c r="B380" s="39">
        <f t="shared" ref="B380:AA380" si="198">SUM(B376:B379)</f>
        <v>5032000</v>
      </c>
      <c r="C380" s="39">
        <f t="shared" si="198"/>
        <v>0</v>
      </c>
      <c r="D380" s="39">
        <f t="shared" si="198"/>
        <v>5032000</v>
      </c>
      <c r="E380" s="39">
        <f t="shared" si="198"/>
        <v>1882370.5499999998</v>
      </c>
      <c r="F380" s="39">
        <f t="shared" si="198"/>
        <v>2449562</v>
      </c>
      <c r="G380" s="39">
        <f t="shared" si="198"/>
        <v>295856.84000000003</v>
      </c>
      <c r="H380" s="39">
        <f t="shared" si="198"/>
        <v>-9155.42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258590.44</v>
      </c>
      <c r="O380" s="39">
        <f t="shared" si="198"/>
        <v>471966.04999999993</v>
      </c>
      <c r="P380" s="39">
        <f t="shared" si="198"/>
        <v>1151814.06</v>
      </c>
      <c r="Q380" s="39">
        <f t="shared" si="198"/>
        <v>278755.09999999998</v>
      </c>
      <c r="R380" s="39">
        <f t="shared" si="198"/>
        <v>419537.45000000019</v>
      </c>
      <c r="S380" s="39">
        <f t="shared" si="198"/>
        <v>1751269.45</v>
      </c>
      <c r="T380" s="39">
        <f t="shared" si="198"/>
        <v>159399.98000000004</v>
      </c>
      <c r="U380" s="39">
        <f t="shared" si="198"/>
        <v>35514.639999999999</v>
      </c>
      <c r="V380" s="39">
        <f t="shared" si="198"/>
        <v>100942.22</v>
      </c>
      <c r="W380" s="39">
        <f t="shared" si="198"/>
        <v>-9155.42</v>
      </c>
      <c r="X380" s="39">
        <f t="shared" si="198"/>
        <v>0</v>
      </c>
      <c r="Y380" s="39">
        <f t="shared" si="198"/>
        <v>0</v>
      </c>
      <c r="Z380" s="39">
        <f t="shared" si="198"/>
        <v>4618633.97</v>
      </c>
      <c r="AA380" s="39">
        <f t="shared" si="198"/>
        <v>413366.0299999998</v>
      </c>
      <c r="AB380" s="40">
        <f>Z380/D380</f>
        <v>0.91785253775834652</v>
      </c>
      <c r="AC380" s="32"/>
    </row>
    <row r="381" spans="1:29" s="33" customFormat="1" ht="18" hidden="1" customHeight="1" x14ac:dyDescent="0.25">
      <c r="A381" s="41" t="s">
        <v>38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39</v>
      </c>
      <c r="B382" s="39">
        <f t="shared" ref="B382:AA382" si="200">B381+B380</f>
        <v>5032000</v>
      </c>
      <c r="C382" s="39">
        <f t="shared" si="200"/>
        <v>0</v>
      </c>
      <c r="D382" s="39">
        <f t="shared" si="200"/>
        <v>5032000</v>
      </c>
      <c r="E382" s="39">
        <f t="shared" si="200"/>
        <v>1882370.5499999998</v>
      </c>
      <c r="F382" s="39">
        <f t="shared" si="200"/>
        <v>2449562</v>
      </c>
      <c r="G382" s="39">
        <f t="shared" si="200"/>
        <v>295856.84000000003</v>
      </c>
      <c r="H382" s="39">
        <f t="shared" si="200"/>
        <v>-9155.42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258590.44</v>
      </c>
      <c r="O382" s="39">
        <f t="shared" si="200"/>
        <v>471966.04999999993</v>
      </c>
      <c r="P382" s="39">
        <f t="shared" si="200"/>
        <v>1151814.06</v>
      </c>
      <c r="Q382" s="39">
        <f t="shared" si="200"/>
        <v>278755.09999999998</v>
      </c>
      <c r="R382" s="39">
        <f t="shared" si="200"/>
        <v>419537.45000000019</v>
      </c>
      <c r="S382" s="39">
        <f t="shared" si="200"/>
        <v>1751269.45</v>
      </c>
      <c r="T382" s="39">
        <f t="shared" si="200"/>
        <v>159399.98000000004</v>
      </c>
      <c r="U382" s="39">
        <f t="shared" si="200"/>
        <v>35514.639999999999</v>
      </c>
      <c r="V382" s="39">
        <f t="shared" si="200"/>
        <v>100942.22</v>
      </c>
      <c r="W382" s="39">
        <f t="shared" si="200"/>
        <v>-9155.42</v>
      </c>
      <c r="X382" s="39">
        <f t="shared" si="200"/>
        <v>0</v>
      </c>
      <c r="Y382" s="39">
        <f t="shared" si="200"/>
        <v>0</v>
      </c>
      <c r="Z382" s="39">
        <f t="shared" si="200"/>
        <v>4618633.97</v>
      </c>
      <c r="AA382" s="39">
        <f t="shared" si="200"/>
        <v>413366.0299999998</v>
      </c>
      <c r="AB382" s="40">
        <f>Z382/D382</f>
        <v>0.91785253775834652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51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33</v>
      </c>
      <c r="B386" s="31">
        <f>[1]consoCURRENT!E8169</f>
        <v>4536000</v>
      </c>
      <c r="C386" s="31">
        <f>[1]consoCURRENT!F8169</f>
        <v>0</v>
      </c>
      <c r="D386" s="31">
        <f>[1]consoCURRENT!G8169</f>
        <v>4536000</v>
      </c>
      <c r="E386" s="31">
        <f>[1]consoCURRENT!H8169</f>
        <v>314659.86</v>
      </c>
      <c r="F386" s="31">
        <f>[1]consoCURRENT!I8169</f>
        <v>1054988.21</v>
      </c>
      <c r="G386" s="31">
        <f>[1]consoCURRENT!J8169</f>
        <v>856472.99</v>
      </c>
      <c r="H386" s="31">
        <f>[1]consoCURRENT!K8169</f>
        <v>257201.84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283121.76</v>
      </c>
      <c r="O386" s="31">
        <f>[1]consoCURRENT!R8169</f>
        <v>0</v>
      </c>
      <c r="P386" s="31">
        <f>[1]consoCURRENT!S8169</f>
        <v>31538.1</v>
      </c>
      <c r="Q386" s="31">
        <f>[1]consoCURRENT!T8169</f>
        <v>275263.88</v>
      </c>
      <c r="R386" s="31">
        <f>[1]consoCURRENT!U8169</f>
        <v>503695.41</v>
      </c>
      <c r="S386" s="31">
        <f>[1]consoCURRENT!V8169</f>
        <v>276028.92000000004</v>
      </c>
      <c r="T386" s="31">
        <f>[1]consoCURRENT!W8169</f>
        <v>276252.36</v>
      </c>
      <c r="U386" s="31">
        <f>[1]consoCURRENT!X8169</f>
        <v>321947.53000000003</v>
      </c>
      <c r="V386" s="31">
        <f>[1]consoCURRENT!Y8169</f>
        <v>258273.1</v>
      </c>
      <c r="W386" s="31">
        <f>[1]consoCURRENT!Z8169</f>
        <v>257201.84</v>
      </c>
      <c r="X386" s="31">
        <f>[1]consoCURRENT!AA8169</f>
        <v>0</v>
      </c>
      <c r="Y386" s="31">
        <f>[1]consoCURRENT!AB8169</f>
        <v>0</v>
      </c>
      <c r="Z386" s="31">
        <f>SUM(M386:Y386)</f>
        <v>2483322.8999999994</v>
      </c>
      <c r="AA386" s="31">
        <f>D386-Z386</f>
        <v>2052677.1000000006</v>
      </c>
      <c r="AB386" s="37">
        <f>Z386/D386</f>
        <v>0.54746977513227502</v>
      </c>
      <c r="AC386" s="32"/>
    </row>
    <row r="387" spans="1:29" s="33" customFormat="1" ht="18" customHeight="1" x14ac:dyDescent="0.2">
      <c r="A387" s="36" t="s">
        <v>34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11226.64</v>
      </c>
      <c r="F387" s="31">
        <f>[1]consoCURRENT!I8282</f>
        <v>448592.45</v>
      </c>
      <c r="G387" s="31">
        <f>[1]consoCURRENT!J8282</f>
        <v>158484.96</v>
      </c>
      <c r="H387" s="31">
        <f>[1]consoCURRENT!K8282</f>
        <v>27340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11226.64</v>
      </c>
      <c r="P387" s="31">
        <f>[1]consoCURRENT!S8282</f>
        <v>0</v>
      </c>
      <c r="Q387" s="31">
        <f>[1]consoCURRENT!T8282</f>
        <v>7200</v>
      </c>
      <c r="R387" s="31">
        <f>[1]consoCURRENT!U8282</f>
        <v>33946.03</v>
      </c>
      <c r="S387" s="31">
        <f>[1]consoCURRENT!V8282</f>
        <v>407446.42</v>
      </c>
      <c r="T387" s="31">
        <f>[1]consoCURRENT!W8282</f>
        <v>103032.22</v>
      </c>
      <c r="U387" s="31">
        <f>[1]consoCURRENT!X8282</f>
        <v>25200</v>
      </c>
      <c r="V387" s="31">
        <f>[1]consoCURRENT!Y8282</f>
        <v>30252.74</v>
      </c>
      <c r="W387" s="31">
        <f>[1]consoCURRENT!Z8282</f>
        <v>27340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645644.04999999993</v>
      </c>
      <c r="AA387" s="31">
        <f>D387-Z387</f>
        <v>160355.95000000007</v>
      </c>
      <c r="AB387" s="37">
        <f>Z387/D387</f>
        <v>0.8010472084367245</v>
      </c>
      <c r="AC387" s="32"/>
    </row>
    <row r="388" spans="1:29" s="33" customFormat="1" ht="18" customHeight="1" x14ac:dyDescent="0.2">
      <c r="A388" s="36" t="s">
        <v>35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36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37</v>
      </c>
      <c r="B390" s="39">
        <f t="shared" ref="B390:AA390" si="202">SUM(B386:B389)</f>
        <v>5342000</v>
      </c>
      <c r="C390" s="39">
        <f t="shared" si="202"/>
        <v>0</v>
      </c>
      <c r="D390" s="39">
        <f t="shared" si="202"/>
        <v>5342000</v>
      </c>
      <c r="E390" s="39">
        <f t="shared" si="202"/>
        <v>325886.5</v>
      </c>
      <c r="F390" s="39">
        <f t="shared" si="202"/>
        <v>1503580.66</v>
      </c>
      <c r="G390" s="39">
        <f t="shared" si="202"/>
        <v>1014957.95</v>
      </c>
      <c r="H390" s="39">
        <f t="shared" si="202"/>
        <v>284541.83999999997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283121.76</v>
      </c>
      <c r="O390" s="39">
        <f t="shared" si="202"/>
        <v>11226.64</v>
      </c>
      <c r="P390" s="39">
        <f t="shared" si="202"/>
        <v>31538.1</v>
      </c>
      <c r="Q390" s="39">
        <f t="shared" si="202"/>
        <v>282463.88</v>
      </c>
      <c r="R390" s="39">
        <f t="shared" si="202"/>
        <v>537641.43999999994</v>
      </c>
      <c r="S390" s="39">
        <f t="shared" si="202"/>
        <v>683475.34000000008</v>
      </c>
      <c r="T390" s="39">
        <f t="shared" si="202"/>
        <v>379284.57999999996</v>
      </c>
      <c r="U390" s="39">
        <f t="shared" si="202"/>
        <v>347147.53</v>
      </c>
      <c r="V390" s="39">
        <f t="shared" si="202"/>
        <v>288525.84000000003</v>
      </c>
      <c r="W390" s="39">
        <f t="shared" si="202"/>
        <v>284541.83999999997</v>
      </c>
      <c r="X390" s="39">
        <f t="shared" si="202"/>
        <v>0</v>
      </c>
      <c r="Y390" s="39">
        <f t="shared" si="202"/>
        <v>0</v>
      </c>
      <c r="Z390" s="39">
        <f t="shared" si="202"/>
        <v>3128966.9499999993</v>
      </c>
      <c r="AA390" s="39">
        <f t="shared" si="202"/>
        <v>2213033.0500000007</v>
      </c>
      <c r="AB390" s="40">
        <f>Z390/D390</f>
        <v>0.58572949269936336</v>
      </c>
      <c r="AC390" s="32"/>
    </row>
    <row r="391" spans="1:29" s="33" customFormat="1" ht="18" hidden="1" customHeight="1" x14ac:dyDescent="0.25">
      <c r="A391" s="41" t="s">
        <v>38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39</v>
      </c>
      <c r="B392" s="39">
        <f t="shared" ref="B392:AA392" si="204">B391+B390</f>
        <v>5342000</v>
      </c>
      <c r="C392" s="39">
        <f t="shared" si="204"/>
        <v>0</v>
      </c>
      <c r="D392" s="39">
        <f t="shared" si="204"/>
        <v>5342000</v>
      </c>
      <c r="E392" s="39">
        <f t="shared" si="204"/>
        <v>325886.5</v>
      </c>
      <c r="F392" s="39">
        <f t="shared" si="204"/>
        <v>1503580.66</v>
      </c>
      <c r="G392" s="39">
        <f t="shared" si="204"/>
        <v>1014957.95</v>
      </c>
      <c r="H392" s="39">
        <f t="shared" si="204"/>
        <v>284541.83999999997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283121.76</v>
      </c>
      <c r="O392" s="39">
        <f t="shared" si="204"/>
        <v>11226.64</v>
      </c>
      <c r="P392" s="39">
        <f t="shared" si="204"/>
        <v>31538.1</v>
      </c>
      <c r="Q392" s="39">
        <f t="shared" si="204"/>
        <v>282463.88</v>
      </c>
      <c r="R392" s="39">
        <f t="shared" si="204"/>
        <v>537641.43999999994</v>
      </c>
      <c r="S392" s="39">
        <f t="shared" si="204"/>
        <v>683475.34000000008</v>
      </c>
      <c r="T392" s="39">
        <f t="shared" si="204"/>
        <v>379284.57999999996</v>
      </c>
      <c r="U392" s="39">
        <f t="shared" si="204"/>
        <v>347147.53</v>
      </c>
      <c r="V392" s="39">
        <f t="shared" si="204"/>
        <v>288525.84000000003</v>
      </c>
      <c r="W392" s="39">
        <f t="shared" si="204"/>
        <v>284541.83999999997</v>
      </c>
      <c r="X392" s="39">
        <f t="shared" si="204"/>
        <v>0</v>
      </c>
      <c r="Y392" s="39">
        <f t="shared" si="204"/>
        <v>0</v>
      </c>
      <c r="Z392" s="39">
        <f t="shared" si="204"/>
        <v>3128966.9499999993</v>
      </c>
      <c r="AA392" s="39">
        <f t="shared" si="204"/>
        <v>2213033.0500000007</v>
      </c>
      <c r="AB392" s="40">
        <f>Z392/D392</f>
        <v>0.58572949269936336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52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33</v>
      </c>
      <c r="B396" s="31">
        <f>[1]consoCURRENT!E8382</f>
        <v>6456000</v>
      </c>
      <c r="C396" s="31">
        <f>[1]consoCURRENT!F8382</f>
        <v>0</v>
      </c>
      <c r="D396" s="31">
        <f>[1]consoCURRENT!G8382</f>
        <v>6456000</v>
      </c>
      <c r="E396" s="31">
        <f>[1]consoCURRENT!H8382</f>
        <v>1198787.51</v>
      </c>
      <c r="F396" s="31">
        <f>[1]consoCURRENT!I8382</f>
        <v>1633820.8699999996</v>
      </c>
      <c r="G396" s="31">
        <f>[1]consoCURRENT!J8382</f>
        <v>1481690.77</v>
      </c>
      <c r="H396" s="31">
        <f>[1]consoCURRENT!K8382</f>
        <v>456371.27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348590</v>
      </c>
      <c r="O396" s="31">
        <f>[1]consoCURRENT!R8382</f>
        <v>384636.64</v>
      </c>
      <c r="P396" s="31">
        <f>[1]consoCURRENT!S8382</f>
        <v>465560.87</v>
      </c>
      <c r="Q396" s="31">
        <f>[1]consoCURRENT!T8382</f>
        <v>337783.43</v>
      </c>
      <c r="R396" s="31">
        <f>[1]consoCURRENT!U8382</f>
        <v>862627.81999999983</v>
      </c>
      <c r="S396" s="31">
        <f>[1]consoCURRENT!V8382</f>
        <v>433409.62</v>
      </c>
      <c r="T396" s="31">
        <f>[1]consoCURRENT!W8382</f>
        <v>567948.23</v>
      </c>
      <c r="U396" s="31">
        <f>[1]consoCURRENT!X8382</f>
        <v>457371.27</v>
      </c>
      <c r="V396" s="31">
        <f>[1]consoCURRENT!Y8382</f>
        <v>456371.27</v>
      </c>
      <c r="W396" s="31">
        <f>[1]consoCURRENT!Z8382</f>
        <v>456371.27</v>
      </c>
      <c r="X396" s="31">
        <f>[1]consoCURRENT!AA8382</f>
        <v>0</v>
      </c>
      <c r="Y396" s="31">
        <f>[1]consoCURRENT!AB8382</f>
        <v>0</v>
      </c>
      <c r="Z396" s="31">
        <f>SUM(M396:Y396)</f>
        <v>4770670.42</v>
      </c>
      <c r="AA396" s="31">
        <f>D396-Z396</f>
        <v>1685329.58</v>
      </c>
      <c r="AB396" s="37">
        <f>Z396/D396</f>
        <v>0.73895142812887238</v>
      </c>
      <c r="AC396" s="32"/>
    </row>
    <row r="397" spans="1:29" s="33" customFormat="1" ht="18" customHeight="1" x14ac:dyDescent="0.2">
      <c r="A397" s="36" t="s">
        <v>34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86079.14</v>
      </c>
      <c r="F397" s="31">
        <f>[1]consoCURRENT!I8495</f>
        <v>1002602.1799999999</v>
      </c>
      <c r="G397" s="31">
        <f>[1]consoCURRENT!J8495</f>
        <v>261377.16999999998</v>
      </c>
      <c r="H397" s="31">
        <f>[1]consoCURRENT!K8495</f>
        <v>-9451.3699999999953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32579.86</v>
      </c>
      <c r="P397" s="31">
        <f>[1]consoCURRENT!S8495</f>
        <v>53499.28</v>
      </c>
      <c r="Q397" s="31">
        <f>[1]consoCURRENT!T8495</f>
        <v>87437.11</v>
      </c>
      <c r="R397" s="31">
        <f>[1]consoCURRENT!U8495</f>
        <v>36379.019999999997</v>
      </c>
      <c r="S397" s="31">
        <f>[1]consoCURRENT!V8495</f>
        <v>878786.05</v>
      </c>
      <c r="T397" s="31">
        <f>[1]consoCURRENT!W8495</f>
        <v>76319.48000000001</v>
      </c>
      <c r="U397" s="31">
        <f>[1]consoCURRENT!X8495</f>
        <v>106238.87</v>
      </c>
      <c r="V397" s="31">
        <f>[1]consoCURRENT!Y8495</f>
        <v>78818.820000000007</v>
      </c>
      <c r="W397" s="31">
        <f>[1]consoCURRENT!Z8495</f>
        <v>-9451.3699999999953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1340607.1200000001</v>
      </c>
      <c r="AA397" s="31">
        <f>D397-Z397</f>
        <v>249392.87999999989</v>
      </c>
      <c r="AB397" s="37">
        <f>Z397/D397</f>
        <v>0.84314913207547182</v>
      </c>
      <c r="AC397" s="32"/>
    </row>
    <row r="398" spans="1:29" s="33" customFormat="1" ht="18" customHeight="1" x14ac:dyDescent="0.2">
      <c r="A398" s="36" t="s">
        <v>35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36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37</v>
      </c>
      <c r="B400" s="39">
        <f t="shared" ref="B400:AA400" si="206">SUM(B396:B399)</f>
        <v>8046000</v>
      </c>
      <c r="C400" s="39">
        <f t="shared" si="206"/>
        <v>0</v>
      </c>
      <c r="D400" s="39">
        <f t="shared" si="206"/>
        <v>8046000</v>
      </c>
      <c r="E400" s="39">
        <f t="shared" si="206"/>
        <v>1284866.6499999999</v>
      </c>
      <c r="F400" s="39">
        <f t="shared" si="206"/>
        <v>2636423.0499999998</v>
      </c>
      <c r="G400" s="39">
        <f t="shared" si="206"/>
        <v>1743067.94</v>
      </c>
      <c r="H400" s="39">
        <f t="shared" si="206"/>
        <v>446919.9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348590</v>
      </c>
      <c r="O400" s="39">
        <f t="shared" si="206"/>
        <v>417216.5</v>
      </c>
      <c r="P400" s="39">
        <f t="shared" si="206"/>
        <v>519060.15</v>
      </c>
      <c r="Q400" s="39">
        <f t="shared" si="206"/>
        <v>425220.54</v>
      </c>
      <c r="R400" s="39">
        <f t="shared" si="206"/>
        <v>899006.83999999985</v>
      </c>
      <c r="S400" s="39">
        <f t="shared" si="206"/>
        <v>1312195.67</v>
      </c>
      <c r="T400" s="39">
        <f t="shared" si="206"/>
        <v>644267.71</v>
      </c>
      <c r="U400" s="39">
        <f t="shared" si="206"/>
        <v>563610.14</v>
      </c>
      <c r="V400" s="39">
        <f t="shared" si="206"/>
        <v>535190.09000000008</v>
      </c>
      <c r="W400" s="39">
        <f t="shared" si="206"/>
        <v>446919.9</v>
      </c>
      <c r="X400" s="39">
        <f t="shared" si="206"/>
        <v>0</v>
      </c>
      <c r="Y400" s="39">
        <f t="shared" si="206"/>
        <v>0</v>
      </c>
      <c r="Z400" s="39">
        <f t="shared" si="206"/>
        <v>6111277.54</v>
      </c>
      <c r="AA400" s="39">
        <f t="shared" si="206"/>
        <v>1934722.46</v>
      </c>
      <c r="AB400" s="40">
        <f>Z400/D400</f>
        <v>0.75954232413621681</v>
      </c>
      <c r="AC400" s="32"/>
    </row>
    <row r="401" spans="1:29" s="33" customFormat="1" ht="18" hidden="1" customHeight="1" x14ac:dyDescent="0.25">
      <c r="A401" s="41" t="s">
        <v>38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39</v>
      </c>
      <c r="B402" s="39">
        <f t="shared" ref="B402:AA402" si="208">B401+B400</f>
        <v>8046000</v>
      </c>
      <c r="C402" s="39">
        <f t="shared" si="208"/>
        <v>0</v>
      </c>
      <c r="D402" s="39">
        <f t="shared" si="208"/>
        <v>8046000</v>
      </c>
      <c r="E402" s="39">
        <f t="shared" si="208"/>
        <v>1284866.6499999999</v>
      </c>
      <c r="F402" s="39">
        <f t="shared" si="208"/>
        <v>2636423.0499999998</v>
      </c>
      <c r="G402" s="39">
        <f t="shared" si="208"/>
        <v>1743067.94</v>
      </c>
      <c r="H402" s="39">
        <f t="shared" si="208"/>
        <v>446919.9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348590</v>
      </c>
      <c r="O402" s="39">
        <f t="shared" si="208"/>
        <v>417216.5</v>
      </c>
      <c r="P402" s="39">
        <f t="shared" si="208"/>
        <v>519060.15</v>
      </c>
      <c r="Q402" s="39">
        <f t="shared" si="208"/>
        <v>425220.54</v>
      </c>
      <c r="R402" s="39">
        <f t="shared" si="208"/>
        <v>899006.83999999985</v>
      </c>
      <c r="S402" s="39">
        <f t="shared" si="208"/>
        <v>1312195.67</v>
      </c>
      <c r="T402" s="39">
        <f t="shared" si="208"/>
        <v>644267.71</v>
      </c>
      <c r="U402" s="39">
        <f t="shared" si="208"/>
        <v>563610.14</v>
      </c>
      <c r="V402" s="39">
        <f t="shared" si="208"/>
        <v>535190.09000000008</v>
      </c>
      <c r="W402" s="39">
        <f t="shared" si="208"/>
        <v>446919.9</v>
      </c>
      <c r="X402" s="39">
        <f t="shared" si="208"/>
        <v>0</v>
      </c>
      <c r="Y402" s="39">
        <f t="shared" si="208"/>
        <v>0</v>
      </c>
      <c r="Z402" s="39">
        <f t="shared" si="208"/>
        <v>6111277.54</v>
      </c>
      <c r="AA402" s="39">
        <f t="shared" si="208"/>
        <v>1934722.46</v>
      </c>
      <c r="AB402" s="40">
        <f>Z402/D402</f>
        <v>0.75954232413621681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53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33</v>
      </c>
      <c r="B406" s="31">
        <f>[1]consoCURRENT!E8595</f>
        <v>4226000</v>
      </c>
      <c r="C406" s="31">
        <f>[1]consoCURRENT!F8595</f>
        <v>0</v>
      </c>
      <c r="D406" s="31">
        <f>[1]consoCURRENT!G8595</f>
        <v>4226000</v>
      </c>
      <c r="E406" s="31">
        <f>[1]consoCURRENT!H8595</f>
        <v>707282.62</v>
      </c>
      <c r="F406" s="31">
        <f>[1]consoCURRENT!I8595</f>
        <v>1086293.7799999998</v>
      </c>
      <c r="G406" s="31">
        <f>[1]consoCURRENT!J8595</f>
        <v>998832.58999999985</v>
      </c>
      <c r="H406" s="31">
        <f>[1]consoCURRENT!K8595</f>
        <v>332884.46999999997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226997.06</v>
      </c>
      <c r="O406" s="31">
        <f>[1]consoCURRENT!R8595</f>
        <v>226500.89</v>
      </c>
      <c r="P406" s="31">
        <f>[1]consoCURRENT!S8595</f>
        <v>253784.67</v>
      </c>
      <c r="Q406" s="31">
        <f>[1]consoCURRENT!T8595</f>
        <v>217784.67</v>
      </c>
      <c r="R406" s="31">
        <f>[1]consoCURRENT!U8595</f>
        <v>570999.6399999999</v>
      </c>
      <c r="S406" s="31">
        <f>[1]consoCURRENT!V8595</f>
        <v>297509.46999999997</v>
      </c>
      <c r="T406" s="31">
        <f>[1]consoCURRENT!W8595</f>
        <v>332259.46999999997</v>
      </c>
      <c r="U406" s="31">
        <f>[1]consoCURRENT!X8595</f>
        <v>308581.18</v>
      </c>
      <c r="V406" s="31">
        <f>[1]consoCURRENT!Y8595</f>
        <v>357991.93999999994</v>
      </c>
      <c r="W406" s="31">
        <f>[1]consoCURRENT!Z8595</f>
        <v>332884.46999999997</v>
      </c>
      <c r="X406" s="31">
        <f>[1]consoCURRENT!AA8595</f>
        <v>0</v>
      </c>
      <c r="Y406" s="31">
        <f>[1]consoCURRENT!AB8595</f>
        <v>0</v>
      </c>
      <c r="Z406" s="31">
        <f>SUM(M406:Y406)</f>
        <v>3125293.46</v>
      </c>
      <c r="AA406" s="31">
        <f>D406-Z406</f>
        <v>1100706.54</v>
      </c>
      <c r="AB406" s="37">
        <f>Z406/D406</f>
        <v>0.73953938949361098</v>
      </c>
      <c r="AC406" s="32"/>
    </row>
    <row r="407" spans="1:29" s="33" customFormat="1" ht="18" customHeight="1" x14ac:dyDescent="0.2">
      <c r="A407" s="36" t="s">
        <v>34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54545.03</v>
      </c>
      <c r="F407" s="31">
        <f>[1]consoCURRENT!I8708</f>
        <v>289585.61</v>
      </c>
      <c r="G407" s="31">
        <f>[1]consoCURRENT!J8708</f>
        <v>14420</v>
      </c>
      <c r="H407" s="31">
        <f>[1]consoCURRENT!K8708</f>
        <v>61838.22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20795</v>
      </c>
      <c r="P407" s="31">
        <f>[1]consoCURRENT!S8708</f>
        <v>33750.03</v>
      </c>
      <c r="Q407" s="31">
        <f>[1]consoCURRENT!T8708</f>
        <v>1488.29</v>
      </c>
      <c r="R407" s="31">
        <f>[1]consoCURRENT!U8708</f>
        <v>154989.79999999999</v>
      </c>
      <c r="S407" s="31">
        <f>[1]consoCURRENT!V8708</f>
        <v>133107.52000000002</v>
      </c>
      <c r="T407" s="31">
        <f>[1]consoCURRENT!W8708</f>
        <v>11500</v>
      </c>
      <c r="U407" s="31">
        <f>[1]consoCURRENT!X8708</f>
        <v>0</v>
      </c>
      <c r="V407" s="31">
        <f>[1]consoCURRENT!Y8708</f>
        <v>2920</v>
      </c>
      <c r="W407" s="31">
        <f>[1]consoCURRENT!Z8708</f>
        <v>61838.22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420388.86</v>
      </c>
      <c r="AA407" s="31">
        <f>D407-Z407</f>
        <v>385611.14</v>
      </c>
      <c r="AB407" s="37">
        <f>Z407/D407</f>
        <v>0.52157426799007445</v>
      </c>
      <c r="AC407" s="32"/>
    </row>
    <row r="408" spans="1:29" s="33" customFormat="1" ht="18" customHeight="1" x14ac:dyDescent="0.2">
      <c r="A408" s="36" t="s">
        <v>35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36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37</v>
      </c>
      <c r="B410" s="39">
        <f t="shared" ref="B410:AA410" si="210">SUM(B406:B409)</f>
        <v>5032000</v>
      </c>
      <c r="C410" s="39">
        <f t="shared" si="210"/>
        <v>0</v>
      </c>
      <c r="D410" s="39">
        <f t="shared" si="210"/>
        <v>5032000</v>
      </c>
      <c r="E410" s="39">
        <f t="shared" si="210"/>
        <v>761827.65</v>
      </c>
      <c r="F410" s="39">
        <f t="shared" si="210"/>
        <v>1375879.3899999997</v>
      </c>
      <c r="G410" s="39">
        <f t="shared" si="210"/>
        <v>1013252.5899999999</v>
      </c>
      <c r="H410" s="39">
        <f t="shared" si="210"/>
        <v>394722.68999999994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226997.06</v>
      </c>
      <c r="O410" s="39">
        <f t="shared" si="210"/>
        <v>247295.89</v>
      </c>
      <c r="P410" s="39">
        <f t="shared" si="210"/>
        <v>287534.7</v>
      </c>
      <c r="Q410" s="39">
        <f t="shared" si="210"/>
        <v>219272.96000000002</v>
      </c>
      <c r="R410" s="39">
        <f t="shared" si="210"/>
        <v>725989.44</v>
      </c>
      <c r="S410" s="39">
        <f t="shared" si="210"/>
        <v>430616.99</v>
      </c>
      <c r="T410" s="39">
        <f t="shared" si="210"/>
        <v>343759.47</v>
      </c>
      <c r="U410" s="39">
        <f t="shared" si="210"/>
        <v>308581.18</v>
      </c>
      <c r="V410" s="39">
        <f t="shared" si="210"/>
        <v>360911.93999999994</v>
      </c>
      <c r="W410" s="39">
        <f t="shared" si="210"/>
        <v>394722.68999999994</v>
      </c>
      <c r="X410" s="39">
        <f t="shared" si="210"/>
        <v>0</v>
      </c>
      <c r="Y410" s="39">
        <f t="shared" si="210"/>
        <v>0</v>
      </c>
      <c r="Z410" s="39">
        <f t="shared" si="210"/>
        <v>3545682.32</v>
      </c>
      <c r="AA410" s="39">
        <f t="shared" si="210"/>
        <v>1486317.6800000002</v>
      </c>
      <c r="AB410" s="40">
        <f>Z410/D410</f>
        <v>0.70462685214626386</v>
      </c>
      <c r="AC410" s="32"/>
    </row>
    <row r="411" spans="1:29" s="33" customFormat="1" ht="18" hidden="1" customHeight="1" x14ac:dyDescent="0.25">
      <c r="A411" s="41" t="s">
        <v>38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39</v>
      </c>
      <c r="B412" s="39">
        <f t="shared" ref="B412:AA412" si="212">B411+B410</f>
        <v>5032000</v>
      </c>
      <c r="C412" s="39">
        <f t="shared" si="212"/>
        <v>0</v>
      </c>
      <c r="D412" s="39">
        <f t="shared" si="212"/>
        <v>5032000</v>
      </c>
      <c r="E412" s="39">
        <f t="shared" si="212"/>
        <v>761827.65</v>
      </c>
      <c r="F412" s="39">
        <f t="shared" si="212"/>
        <v>1375879.3899999997</v>
      </c>
      <c r="G412" s="39">
        <f t="shared" si="212"/>
        <v>1013252.5899999999</v>
      </c>
      <c r="H412" s="39">
        <f t="shared" si="212"/>
        <v>394722.68999999994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226997.06</v>
      </c>
      <c r="O412" s="39">
        <f t="shared" si="212"/>
        <v>247295.89</v>
      </c>
      <c r="P412" s="39">
        <f t="shared" si="212"/>
        <v>287534.7</v>
      </c>
      <c r="Q412" s="39">
        <f t="shared" si="212"/>
        <v>219272.96000000002</v>
      </c>
      <c r="R412" s="39">
        <f t="shared" si="212"/>
        <v>725989.44</v>
      </c>
      <c r="S412" s="39">
        <f t="shared" si="212"/>
        <v>430616.99</v>
      </c>
      <c r="T412" s="39">
        <f t="shared" si="212"/>
        <v>343759.47</v>
      </c>
      <c r="U412" s="39">
        <f t="shared" si="212"/>
        <v>308581.18</v>
      </c>
      <c r="V412" s="39">
        <f t="shared" si="212"/>
        <v>360911.93999999994</v>
      </c>
      <c r="W412" s="39">
        <f t="shared" si="212"/>
        <v>394722.68999999994</v>
      </c>
      <c r="X412" s="39">
        <f t="shared" si="212"/>
        <v>0</v>
      </c>
      <c r="Y412" s="39">
        <f t="shared" si="212"/>
        <v>0</v>
      </c>
      <c r="Z412" s="39">
        <f t="shared" si="212"/>
        <v>3545682.32</v>
      </c>
      <c r="AA412" s="39">
        <f t="shared" si="212"/>
        <v>1486317.6800000002</v>
      </c>
      <c r="AB412" s="40">
        <f>Z412/D412</f>
        <v>0.70462685214626386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54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33</v>
      </c>
      <c r="B416" s="31">
        <f>[1]consoCURRENT!E8808</f>
        <v>4536000</v>
      </c>
      <c r="C416" s="31">
        <f>[1]consoCURRENT!F8808</f>
        <v>0</v>
      </c>
      <c r="D416" s="31">
        <f>[1]consoCURRENT!G8808</f>
        <v>4536000</v>
      </c>
      <c r="E416" s="31">
        <f>[1]consoCURRENT!H8808</f>
        <v>919160.24</v>
      </c>
      <c r="F416" s="31">
        <f>[1]consoCURRENT!I8808</f>
        <v>998331.27</v>
      </c>
      <c r="G416" s="31">
        <f>[1]consoCURRENT!J8808</f>
        <v>867810.76</v>
      </c>
      <c r="H416" s="31">
        <f>[1]consoCURRENT!K8808</f>
        <v>324509.46999999997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273623</v>
      </c>
      <c r="O416" s="31">
        <f>[1]consoCURRENT!R8808</f>
        <v>224703.92</v>
      </c>
      <c r="P416" s="31">
        <f>[1]consoCURRENT!S8808</f>
        <v>420833.32</v>
      </c>
      <c r="Q416" s="31">
        <f>[1]consoCURRENT!T8808</f>
        <v>330111.67</v>
      </c>
      <c r="R416" s="31">
        <f>[1]consoCURRENT!U8808</f>
        <v>446381.9</v>
      </c>
      <c r="S416" s="31">
        <f>[1]consoCURRENT!V8808</f>
        <v>221837.7</v>
      </c>
      <c r="T416" s="31">
        <f>[1]consoCURRENT!W8808</f>
        <v>240028.11</v>
      </c>
      <c r="U416" s="31">
        <f>[1]consoCURRENT!X8808</f>
        <v>217784.67</v>
      </c>
      <c r="V416" s="31">
        <f>[1]consoCURRENT!Y8808</f>
        <v>409997.98</v>
      </c>
      <c r="W416" s="31">
        <f>[1]consoCURRENT!Z8808</f>
        <v>324509.46999999997</v>
      </c>
      <c r="X416" s="31">
        <f>[1]consoCURRENT!AA8808</f>
        <v>0</v>
      </c>
      <c r="Y416" s="31">
        <f>[1]consoCURRENT!AB8808</f>
        <v>0</v>
      </c>
      <c r="Z416" s="31">
        <f>SUM(M416:Y416)</f>
        <v>3109811.74</v>
      </c>
      <c r="AA416" s="31">
        <f>D416-Z416</f>
        <v>1426188.2599999998</v>
      </c>
      <c r="AB416" s="37">
        <f>Z416/D416</f>
        <v>0.6855845987654321</v>
      </c>
      <c r="AC416" s="32"/>
    </row>
    <row r="417" spans="1:29" s="33" customFormat="1" ht="18" customHeight="1" x14ac:dyDescent="0.2">
      <c r="A417" s="36" t="s">
        <v>34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124586.16</v>
      </c>
      <c r="F417" s="31">
        <f>[1]consoCURRENT!I8921</f>
        <v>500286.94</v>
      </c>
      <c r="G417" s="31">
        <f>[1]consoCURRENT!J8921</f>
        <v>70447.83</v>
      </c>
      <c r="H417" s="31">
        <f>[1]consoCURRENT!K8921</f>
        <v>41513.07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36000</v>
      </c>
      <c r="O417" s="31">
        <f>[1]consoCURRENT!R8921</f>
        <v>65728.28</v>
      </c>
      <c r="P417" s="31">
        <f>[1]consoCURRENT!S8921</f>
        <v>22857.88</v>
      </c>
      <c r="Q417" s="31">
        <f>[1]consoCURRENT!T8921</f>
        <v>198076.63999999998</v>
      </c>
      <c r="R417" s="31">
        <f>[1]consoCURRENT!U8921</f>
        <v>63275.3</v>
      </c>
      <c r="S417" s="31">
        <f>[1]consoCURRENT!V8921</f>
        <v>238935</v>
      </c>
      <c r="T417" s="31">
        <f>[1]consoCURRENT!W8921</f>
        <v>14273.5</v>
      </c>
      <c r="U417" s="31">
        <f>[1]consoCURRENT!X8921</f>
        <v>46740.800000000003</v>
      </c>
      <c r="V417" s="31">
        <f>[1]consoCURRENT!Y8921</f>
        <v>9433.5300000000007</v>
      </c>
      <c r="W417" s="31">
        <f>[1]consoCURRENT!Z8921</f>
        <v>41513.07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736834</v>
      </c>
      <c r="AA417" s="31">
        <f>D417-Z417</f>
        <v>69166</v>
      </c>
      <c r="AB417" s="37">
        <f>Z417/D417</f>
        <v>0.91418610421836233</v>
      </c>
      <c r="AC417" s="32"/>
    </row>
    <row r="418" spans="1:29" s="33" customFormat="1" ht="18" customHeight="1" x14ac:dyDescent="0.2">
      <c r="A418" s="36" t="s">
        <v>35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36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37</v>
      </c>
      <c r="B420" s="39">
        <f t="shared" ref="B420:AA420" si="214">SUM(B416:B419)</f>
        <v>5342000</v>
      </c>
      <c r="C420" s="39">
        <f t="shared" si="214"/>
        <v>0</v>
      </c>
      <c r="D420" s="39">
        <f t="shared" si="214"/>
        <v>5342000</v>
      </c>
      <c r="E420" s="39">
        <f t="shared" si="214"/>
        <v>1043746.4</v>
      </c>
      <c r="F420" s="39">
        <f t="shared" si="214"/>
        <v>1498618.21</v>
      </c>
      <c r="G420" s="39">
        <f t="shared" si="214"/>
        <v>938258.59</v>
      </c>
      <c r="H420" s="39">
        <f t="shared" si="214"/>
        <v>366022.54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309623</v>
      </c>
      <c r="O420" s="39">
        <f t="shared" si="214"/>
        <v>290432.2</v>
      </c>
      <c r="P420" s="39">
        <f t="shared" si="214"/>
        <v>443691.2</v>
      </c>
      <c r="Q420" s="39">
        <f t="shared" si="214"/>
        <v>528188.30999999994</v>
      </c>
      <c r="R420" s="39">
        <f t="shared" si="214"/>
        <v>509657.2</v>
      </c>
      <c r="S420" s="39">
        <f t="shared" si="214"/>
        <v>460772.7</v>
      </c>
      <c r="T420" s="39">
        <f t="shared" si="214"/>
        <v>254301.61</v>
      </c>
      <c r="U420" s="39">
        <f t="shared" si="214"/>
        <v>264525.47000000003</v>
      </c>
      <c r="V420" s="39">
        <f t="shared" si="214"/>
        <v>419431.51</v>
      </c>
      <c r="W420" s="39">
        <f t="shared" si="214"/>
        <v>366022.54</v>
      </c>
      <c r="X420" s="39">
        <f t="shared" si="214"/>
        <v>0</v>
      </c>
      <c r="Y420" s="39">
        <f t="shared" si="214"/>
        <v>0</v>
      </c>
      <c r="Z420" s="39">
        <f t="shared" si="214"/>
        <v>3846645.74</v>
      </c>
      <c r="AA420" s="39">
        <f t="shared" si="214"/>
        <v>1495354.2599999998</v>
      </c>
      <c r="AB420" s="40">
        <f>Z420/D420</f>
        <v>0.72007595282665671</v>
      </c>
      <c r="AC420" s="32"/>
    </row>
    <row r="421" spans="1:29" s="33" customFormat="1" ht="18" hidden="1" customHeight="1" x14ac:dyDescent="0.25">
      <c r="A421" s="41" t="s">
        <v>38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39</v>
      </c>
      <c r="B422" s="39">
        <f t="shared" ref="B422:AA422" si="216">B421+B420</f>
        <v>5342000</v>
      </c>
      <c r="C422" s="39">
        <f t="shared" si="216"/>
        <v>0</v>
      </c>
      <c r="D422" s="39">
        <f t="shared" si="216"/>
        <v>5342000</v>
      </c>
      <c r="E422" s="39">
        <f t="shared" si="216"/>
        <v>1043746.4</v>
      </c>
      <c r="F422" s="39">
        <f t="shared" si="216"/>
        <v>1498618.21</v>
      </c>
      <c r="G422" s="39">
        <f t="shared" si="216"/>
        <v>938258.59</v>
      </c>
      <c r="H422" s="39">
        <f t="shared" si="216"/>
        <v>366022.54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309623</v>
      </c>
      <c r="O422" s="39">
        <f t="shared" si="216"/>
        <v>290432.2</v>
      </c>
      <c r="P422" s="39">
        <f t="shared" si="216"/>
        <v>443691.2</v>
      </c>
      <c r="Q422" s="39">
        <f t="shared" si="216"/>
        <v>528188.30999999994</v>
      </c>
      <c r="R422" s="39">
        <f t="shared" si="216"/>
        <v>509657.2</v>
      </c>
      <c r="S422" s="39">
        <f t="shared" si="216"/>
        <v>460772.7</v>
      </c>
      <c r="T422" s="39">
        <f t="shared" si="216"/>
        <v>254301.61</v>
      </c>
      <c r="U422" s="39">
        <f t="shared" si="216"/>
        <v>264525.47000000003</v>
      </c>
      <c r="V422" s="39">
        <f t="shared" si="216"/>
        <v>419431.51</v>
      </c>
      <c r="W422" s="39">
        <f t="shared" si="216"/>
        <v>366022.54</v>
      </c>
      <c r="X422" s="39">
        <f t="shared" si="216"/>
        <v>0</v>
      </c>
      <c r="Y422" s="39">
        <f t="shared" si="216"/>
        <v>0</v>
      </c>
      <c r="Z422" s="39">
        <f t="shared" si="216"/>
        <v>3846645.74</v>
      </c>
      <c r="AA422" s="39">
        <f t="shared" si="216"/>
        <v>1495354.2599999998</v>
      </c>
      <c r="AB422" s="40">
        <f>Z422/D422</f>
        <v>0.72007595282665671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55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33</v>
      </c>
      <c r="B426" s="31">
        <f>[1]consoCURRENT!E9021</f>
        <v>6456000</v>
      </c>
      <c r="C426" s="31">
        <f>[1]consoCURRENT!F9021</f>
        <v>0</v>
      </c>
      <c r="D426" s="31">
        <f>[1]consoCURRENT!G9021</f>
        <v>6456000</v>
      </c>
      <c r="E426" s="31">
        <f>[1]consoCURRENT!H9021</f>
        <v>934548.93</v>
      </c>
      <c r="F426" s="31">
        <f>[1]consoCURRENT!I9021</f>
        <v>1666063.79</v>
      </c>
      <c r="G426" s="31">
        <f>[1]consoCURRENT!J9021</f>
        <v>1846158.1900000009</v>
      </c>
      <c r="H426" s="31">
        <f>[1]consoCURRENT!K9021</f>
        <v>456959.0700000003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24000</v>
      </c>
      <c r="O426" s="31">
        <f>[1]consoCURRENT!R9021</f>
        <v>421103.84</v>
      </c>
      <c r="P426" s="31">
        <f>[1]consoCURRENT!S9021</f>
        <v>489445.09</v>
      </c>
      <c r="Q426" s="31">
        <f>[1]consoCURRENT!T9021</f>
        <v>434954.85</v>
      </c>
      <c r="R426" s="31">
        <f>[1]consoCURRENT!U9021</f>
        <v>798587.9300000004</v>
      </c>
      <c r="S426" s="31">
        <f>[1]consoCURRENT!V9021</f>
        <v>432521.00999999978</v>
      </c>
      <c r="T426" s="31">
        <f>[1]consoCURRENT!W9021</f>
        <v>432521.01000000024</v>
      </c>
      <c r="U426" s="31">
        <f>[1]consoCURRENT!X9021</f>
        <v>859256.01000000024</v>
      </c>
      <c r="V426" s="31">
        <f>[1]consoCURRENT!Y9021</f>
        <v>554381.17000000039</v>
      </c>
      <c r="W426" s="31">
        <f>[1]consoCURRENT!Z9021</f>
        <v>456959.0700000003</v>
      </c>
      <c r="X426" s="31">
        <f>[1]consoCURRENT!AA9021</f>
        <v>0</v>
      </c>
      <c r="Y426" s="31">
        <f>[1]consoCURRENT!AB9021</f>
        <v>0</v>
      </c>
      <c r="Z426" s="31">
        <f>SUM(M426:Y426)</f>
        <v>4903729.9800000014</v>
      </c>
      <c r="AA426" s="31">
        <f>D426-Z426</f>
        <v>1552270.0199999986</v>
      </c>
      <c r="AB426" s="37">
        <f>Z426/D426</f>
        <v>0.75956164498141288</v>
      </c>
      <c r="AC426" s="32"/>
    </row>
    <row r="427" spans="1:29" s="33" customFormat="1" ht="18" customHeight="1" x14ac:dyDescent="0.2">
      <c r="A427" s="36" t="s">
        <v>34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107446.5</v>
      </c>
      <c r="F427" s="31">
        <f>[1]consoCURRENT!I9134</f>
        <v>516201.65</v>
      </c>
      <c r="G427" s="31">
        <f>[1]consoCURRENT!J9134</f>
        <v>646626.15999999992</v>
      </c>
      <c r="H427" s="31">
        <f>[1]consoCURRENT!K9134</f>
        <v>52427.96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35815.5</v>
      </c>
      <c r="O427" s="31">
        <f>[1]consoCURRENT!R9134</f>
        <v>23877</v>
      </c>
      <c r="P427" s="31">
        <f>[1]consoCURRENT!S9134</f>
        <v>47754</v>
      </c>
      <c r="Q427" s="31">
        <f>[1]consoCURRENT!T9134</f>
        <v>40929.360000000001</v>
      </c>
      <c r="R427" s="31">
        <f>[1]consoCURRENT!U9134</f>
        <v>142537</v>
      </c>
      <c r="S427" s="31">
        <f>[1]consoCURRENT!V9134</f>
        <v>332735.29000000004</v>
      </c>
      <c r="T427" s="31">
        <f>[1]consoCURRENT!W9134</f>
        <v>276598.46999999997</v>
      </c>
      <c r="U427" s="31">
        <f>[1]consoCURRENT!X9134</f>
        <v>332795.65000000002</v>
      </c>
      <c r="V427" s="31">
        <f>[1]consoCURRENT!Y9134</f>
        <v>37232.04</v>
      </c>
      <c r="W427" s="31">
        <f>[1]consoCURRENT!Z9134</f>
        <v>52427.96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1322702.27</v>
      </c>
      <c r="AA427" s="31">
        <f>D427-Z427</f>
        <v>267297.73</v>
      </c>
      <c r="AB427" s="37">
        <f>Z427/D427</f>
        <v>0.83188822012578623</v>
      </c>
      <c r="AC427" s="32"/>
    </row>
    <row r="428" spans="1:29" s="33" customFormat="1" ht="18" customHeight="1" x14ac:dyDescent="0.2">
      <c r="A428" s="36" t="s">
        <v>35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36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37</v>
      </c>
      <c r="B430" s="39">
        <f t="shared" ref="B430:AA430" si="218">SUM(B426:B429)</f>
        <v>8046000</v>
      </c>
      <c r="C430" s="39">
        <f t="shared" si="218"/>
        <v>0</v>
      </c>
      <c r="D430" s="39">
        <f t="shared" si="218"/>
        <v>8046000</v>
      </c>
      <c r="E430" s="39">
        <f t="shared" si="218"/>
        <v>1041995.43</v>
      </c>
      <c r="F430" s="39">
        <f t="shared" si="218"/>
        <v>2182265.44</v>
      </c>
      <c r="G430" s="39">
        <f t="shared" si="218"/>
        <v>2492784.3500000006</v>
      </c>
      <c r="H430" s="39">
        <f t="shared" si="218"/>
        <v>509387.03000000032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59815.5</v>
      </c>
      <c r="O430" s="39">
        <f t="shared" si="218"/>
        <v>444980.84</v>
      </c>
      <c r="P430" s="39">
        <f t="shared" si="218"/>
        <v>537199.09000000008</v>
      </c>
      <c r="Q430" s="39">
        <f t="shared" si="218"/>
        <v>475884.20999999996</v>
      </c>
      <c r="R430" s="39">
        <f t="shared" si="218"/>
        <v>941124.9300000004</v>
      </c>
      <c r="S430" s="39">
        <f t="shared" si="218"/>
        <v>765256.29999999981</v>
      </c>
      <c r="T430" s="39">
        <f t="shared" si="218"/>
        <v>709119.48000000021</v>
      </c>
      <c r="U430" s="39">
        <f t="shared" si="218"/>
        <v>1192051.6600000001</v>
      </c>
      <c r="V430" s="39">
        <f t="shared" si="218"/>
        <v>591613.21000000043</v>
      </c>
      <c r="W430" s="39">
        <f t="shared" si="218"/>
        <v>509387.03000000032</v>
      </c>
      <c r="X430" s="39">
        <f t="shared" si="218"/>
        <v>0</v>
      </c>
      <c r="Y430" s="39">
        <f t="shared" si="218"/>
        <v>0</v>
      </c>
      <c r="Z430" s="39">
        <f t="shared" si="218"/>
        <v>6226432.2500000019</v>
      </c>
      <c r="AA430" s="39">
        <f t="shared" si="218"/>
        <v>1819567.7499999986</v>
      </c>
      <c r="AB430" s="40">
        <f>Z430/D430</f>
        <v>0.7738543686303756</v>
      </c>
      <c r="AC430" s="32"/>
    </row>
    <row r="431" spans="1:29" s="33" customFormat="1" ht="18" hidden="1" customHeight="1" x14ac:dyDescent="0.25">
      <c r="A431" s="41" t="s">
        <v>38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39</v>
      </c>
      <c r="B432" s="39">
        <f t="shared" ref="B432:AA432" si="220">B431+B430</f>
        <v>8046000</v>
      </c>
      <c r="C432" s="39">
        <f t="shared" si="220"/>
        <v>0</v>
      </c>
      <c r="D432" s="39">
        <f t="shared" si="220"/>
        <v>8046000</v>
      </c>
      <c r="E432" s="39">
        <f t="shared" si="220"/>
        <v>1041995.43</v>
      </c>
      <c r="F432" s="39">
        <f t="shared" si="220"/>
        <v>2182265.44</v>
      </c>
      <c r="G432" s="39">
        <f t="shared" si="220"/>
        <v>2492784.3500000006</v>
      </c>
      <c r="H432" s="39">
        <f t="shared" si="220"/>
        <v>509387.03000000032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59815.5</v>
      </c>
      <c r="O432" s="39">
        <f t="shared" si="220"/>
        <v>444980.84</v>
      </c>
      <c r="P432" s="39">
        <f t="shared" si="220"/>
        <v>537199.09000000008</v>
      </c>
      <c r="Q432" s="39">
        <f t="shared" si="220"/>
        <v>475884.20999999996</v>
      </c>
      <c r="R432" s="39">
        <f t="shared" si="220"/>
        <v>941124.9300000004</v>
      </c>
      <c r="S432" s="39">
        <f t="shared" si="220"/>
        <v>765256.29999999981</v>
      </c>
      <c r="T432" s="39">
        <f t="shared" si="220"/>
        <v>709119.48000000021</v>
      </c>
      <c r="U432" s="39">
        <f t="shared" si="220"/>
        <v>1192051.6600000001</v>
      </c>
      <c r="V432" s="39">
        <f t="shared" si="220"/>
        <v>591613.21000000043</v>
      </c>
      <c r="W432" s="39">
        <f t="shared" si="220"/>
        <v>509387.03000000032</v>
      </c>
      <c r="X432" s="39">
        <f t="shared" si="220"/>
        <v>0</v>
      </c>
      <c r="Y432" s="39">
        <f t="shared" si="220"/>
        <v>0</v>
      </c>
      <c r="Z432" s="39">
        <f t="shared" si="220"/>
        <v>6226432.2500000019</v>
      </c>
      <c r="AA432" s="39">
        <f t="shared" si="220"/>
        <v>1819567.7499999986</v>
      </c>
      <c r="AB432" s="40">
        <f>Z432/D432</f>
        <v>0.7738543686303756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33</v>
      </c>
      <c r="B436" s="49">
        <f>[1]consoCURRENT!E9234</f>
        <v>4536000</v>
      </c>
      <c r="C436" s="49">
        <f>[1]consoCURRENT!F9234</f>
        <v>0</v>
      </c>
      <c r="D436" s="49">
        <f>[1]consoCURRENT!G9234</f>
        <v>4536000</v>
      </c>
      <c r="E436" s="49">
        <f>[1]consoCURRENT!H9234</f>
        <v>996349.94</v>
      </c>
      <c r="F436" s="49">
        <f>[1]consoCURRENT!I9234</f>
        <v>1077300.7300000002</v>
      </c>
      <c r="G436" s="49">
        <f>[1]consoCURRENT!J9234</f>
        <v>1345540.5899999999</v>
      </c>
      <c r="H436" s="49">
        <f>[1]consoCURRENT!K9234</f>
        <v>276078.3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376614.23</v>
      </c>
      <c r="O436" s="49">
        <f>[1]consoCURRENT!R9234</f>
        <v>206945.96</v>
      </c>
      <c r="P436" s="49">
        <f>[1]consoCURRENT!S9234</f>
        <v>412789.75</v>
      </c>
      <c r="Q436" s="49">
        <f>[1]consoCURRENT!T9234</f>
        <v>283323.31</v>
      </c>
      <c r="R436" s="49">
        <f>[1]consoCURRENT!U9234</f>
        <v>657206.58000000007</v>
      </c>
      <c r="S436" s="49">
        <f>[1]consoCURRENT!V9234</f>
        <v>136770.84</v>
      </c>
      <c r="T436" s="49">
        <f>[1]consoCURRENT!W9234</f>
        <v>439090.1</v>
      </c>
      <c r="U436" s="49">
        <f>[1]consoCURRENT!X9234</f>
        <v>504303.20999999996</v>
      </c>
      <c r="V436" s="49">
        <f>[1]consoCURRENT!Y9234</f>
        <v>402147.28</v>
      </c>
      <c r="W436" s="49">
        <f>[1]consoCURRENT!Z9234</f>
        <v>276078.3</v>
      </c>
      <c r="X436" s="49">
        <f>[1]consoCURRENT!AA9234</f>
        <v>0</v>
      </c>
      <c r="Y436" s="49">
        <f>[1]consoCURRENT!AB9234</f>
        <v>0</v>
      </c>
      <c r="Z436" s="49">
        <f>SUM(M436:Y436)</f>
        <v>3695269.5599999996</v>
      </c>
      <c r="AA436" s="49">
        <f>D436-Z436</f>
        <v>840730.44000000041</v>
      </c>
      <c r="AB436" s="50">
        <f>Z436/D436</f>
        <v>0.814653783068783</v>
      </c>
      <c r="AC436" s="42"/>
    </row>
    <row r="437" spans="1:29" s="33" customFormat="1" ht="18" customHeight="1" x14ac:dyDescent="0.2">
      <c r="A437" s="36" t="s">
        <v>34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577733.72</v>
      </c>
      <c r="F437" s="31">
        <f>[1]consoCURRENT!I9347</f>
        <v>50304.160000000003</v>
      </c>
      <c r="G437" s="31">
        <f>[1]consoCURRENT!J9347</f>
        <v>154416.12</v>
      </c>
      <c r="H437" s="31">
        <f>[1]consoCURRENT!K9347</f>
        <v>2718.48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100000</v>
      </c>
      <c r="O437" s="31">
        <f>[1]consoCURRENT!R9347</f>
        <v>436844</v>
      </c>
      <c r="P437" s="31">
        <f>[1]consoCURRENT!S9347</f>
        <v>40889.72</v>
      </c>
      <c r="Q437" s="31">
        <f>[1]consoCURRENT!T9347</f>
        <v>14367.950000000012</v>
      </c>
      <c r="R437" s="31">
        <f>[1]consoCURRENT!U9347</f>
        <v>8455.2099999999991</v>
      </c>
      <c r="S437" s="31">
        <f>[1]consoCURRENT!V9347</f>
        <v>27481</v>
      </c>
      <c r="T437" s="31">
        <f>[1]consoCURRENT!W9347</f>
        <v>28020.94</v>
      </c>
      <c r="U437" s="31">
        <f>[1]consoCURRENT!X9347</f>
        <v>126395.18000000001</v>
      </c>
      <c r="V437" s="31">
        <f>[1]consoCURRENT!Y9347</f>
        <v>0</v>
      </c>
      <c r="W437" s="31">
        <f>[1]consoCURRENT!Z9347</f>
        <v>2718.48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785172.47999999986</v>
      </c>
      <c r="AA437" s="31">
        <f>D437-Z437</f>
        <v>20827.520000000135</v>
      </c>
      <c r="AB437" s="37">
        <f>Z437/D437</f>
        <v>0.97415940446650107</v>
      </c>
      <c r="AC437" s="32"/>
    </row>
    <row r="438" spans="1:29" s="33" customFormat="1" ht="18" customHeight="1" x14ac:dyDescent="0.2">
      <c r="A438" s="36" t="s">
        <v>35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36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37</v>
      </c>
      <c r="B440" s="39">
        <f t="shared" ref="B440:AA440" si="222">SUM(B436:B439)</f>
        <v>5342000</v>
      </c>
      <c r="C440" s="39">
        <f t="shared" si="222"/>
        <v>0</v>
      </c>
      <c r="D440" s="39">
        <f t="shared" si="222"/>
        <v>5342000</v>
      </c>
      <c r="E440" s="39">
        <f t="shared" si="222"/>
        <v>1574083.66</v>
      </c>
      <c r="F440" s="39">
        <f t="shared" si="222"/>
        <v>1127604.8900000001</v>
      </c>
      <c r="G440" s="39">
        <f t="shared" si="222"/>
        <v>1499956.71</v>
      </c>
      <c r="H440" s="39">
        <f t="shared" si="222"/>
        <v>278796.77999999997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476614.23</v>
      </c>
      <c r="O440" s="39">
        <f t="shared" si="222"/>
        <v>643789.96</v>
      </c>
      <c r="P440" s="39">
        <f t="shared" si="222"/>
        <v>453679.47</v>
      </c>
      <c r="Q440" s="39">
        <f t="shared" si="222"/>
        <v>297691.26</v>
      </c>
      <c r="R440" s="39">
        <f t="shared" si="222"/>
        <v>665661.79</v>
      </c>
      <c r="S440" s="39">
        <f t="shared" si="222"/>
        <v>164251.84</v>
      </c>
      <c r="T440" s="39">
        <f t="shared" si="222"/>
        <v>467111.04</v>
      </c>
      <c r="U440" s="39">
        <f t="shared" si="222"/>
        <v>630698.39</v>
      </c>
      <c r="V440" s="39">
        <f t="shared" si="222"/>
        <v>402147.28</v>
      </c>
      <c r="W440" s="39">
        <f t="shared" si="222"/>
        <v>278796.77999999997</v>
      </c>
      <c r="X440" s="39">
        <f t="shared" si="222"/>
        <v>0</v>
      </c>
      <c r="Y440" s="39">
        <f t="shared" si="222"/>
        <v>0</v>
      </c>
      <c r="Z440" s="39">
        <f t="shared" si="222"/>
        <v>4480442.0399999991</v>
      </c>
      <c r="AA440" s="39">
        <f t="shared" si="222"/>
        <v>861557.96000000054</v>
      </c>
      <c r="AB440" s="40">
        <f>Z440/D440</f>
        <v>0.83871996256083847</v>
      </c>
      <c r="AC440" s="32"/>
    </row>
    <row r="441" spans="1:29" s="33" customFormat="1" ht="18" hidden="1" customHeight="1" x14ac:dyDescent="0.25">
      <c r="A441" s="41" t="s">
        <v>38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39</v>
      </c>
      <c r="B442" s="39">
        <f t="shared" ref="B442:AA442" si="224">B441+B440</f>
        <v>5342000</v>
      </c>
      <c r="C442" s="39">
        <f t="shared" si="224"/>
        <v>0</v>
      </c>
      <c r="D442" s="39">
        <f t="shared" si="224"/>
        <v>5342000</v>
      </c>
      <c r="E442" s="39">
        <f t="shared" si="224"/>
        <v>1574083.66</v>
      </c>
      <c r="F442" s="39">
        <f t="shared" si="224"/>
        <v>1127604.8900000001</v>
      </c>
      <c r="G442" s="39">
        <f t="shared" si="224"/>
        <v>1499956.71</v>
      </c>
      <c r="H442" s="39">
        <f t="shared" si="224"/>
        <v>278796.77999999997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476614.23</v>
      </c>
      <c r="O442" s="39">
        <f t="shared" si="224"/>
        <v>643789.96</v>
      </c>
      <c r="P442" s="39">
        <f t="shared" si="224"/>
        <v>453679.47</v>
      </c>
      <c r="Q442" s="39">
        <f t="shared" si="224"/>
        <v>297691.26</v>
      </c>
      <c r="R442" s="39">
        <f t="shared" si="224"/>
        <v>665661.79</v>
      </c>
      <c r="S442" s="39">
        <f t="shared" si="224"/>
        <v>164251.84</v>
      </c>
      <c r="T442" s="39">
        <f t="shared" si="224"/>
        <v>467111.04</v>
      </c>
      <c r="U442" s="39">
        <f t="shared" si="224"/>
        <v>630698.39</v>
      </c>
      <c r="V442" s="39">
        <f t="shared" si="224"/>
        <v>402147.28</v>
      </c>
      <c r="W442" s="39">
        <f t="shared" si="224"/>
        <v>278796.77999999997</v>
      </c>
      <c r="X442" s="39">
        <f t="shared" si="224"/>
        <v>0</v>
      </c>
      <c r="Y442" s="39">
        <f t="shared" si="224"/>
        <v>0</v>
      </c>
      <c r="Z442" s="39">
        <f t="shared" si="224"/>
        <v>4480442.0399999991</v>
      </c>
      <c r="AA442" s="39">
        <f t="shared" si="224"/>
        <v>861557.96000000054</v>
      </c>
      <c r="AB442" s="40">
        <f>Z442/D442</f>
        <v>0.83871996256083847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33</v>
      </c>
      <c r="B446" s="31">
        <f t="shared" ref="B446:C449" si="225">B266+B246+B236+B226+B216</f>
        <v>203880000</v>
      </c>
      <c r="C446" s="31">
        <f t="shared" si="225"/>
        <v>-4.0927261579781771E-11</v>
      </c>
      <c r="D446" s="31">
        <f>D266+D256+D246+D236+D226+D216</f>
        <v>203880000</v>
      </c>
      <c r="E446" s="31">
        <f t="shared" ref="E446:Y451" si="226">E266+E256+E246+E236+E226+E216</f>
        <v>50574870.170000002</v>
      </c>
      <c r="F446" s="31">
        <f t="shared" si="226"/>
        <v>54102068.68</v>
      </c>
      <c r="G446" s="31">
        <f t="shared" si="226"/>
        <v>48423246.840000011</v>
      </c>
      <c r="H446" s="31">
        <f t="shared" si="226"/>
        <v>12597689.100000001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22005589.210000001</v>
      </c>
      <c r="O446" s="31">
        <f t="shared" si="226"/>
        <v>13020705.109999999</v>
      </c>
      <c r="P446" s="31">
        <f t="shared" si="226"/>
        <v>15548575.850000001</v>
      </c>
      <c r="Q446" s="31">
        <f t="shared" si="226"/>
        <v>12647369.459999999</v>
      </c>
      <c r="R446" s="31">
        <f t="shared" si="226"/>
        <v>25704372.970000003</v>
      </c>
      <c r="S446" s="31">
        <f t="shared" si="226"/>
        <v>15750326.249999998</v>
      </c>
      <c r="T446" s="31">
        <f t="shared" si="226"/>
        <v>19806825.109999999</v>
      </c>
      <c r="U446" s="31">
        <f t="shared" si="226"/>
        <v>14869556.130000001</v>
      </c>
      <c r="V446" s="31">
        <f t="shared" si="226"/>
        <v>13746865.6</v>
      </c>
      <c r="W446" s="31">
        <f t="shared" si="226"/>
        <v>12597689.100000001</v>
      </c>
      <c r="X446" s="31">
        <f t="shared" si="226"/>
        <v>0</v>
      </c>
      <c r="Y446" s="31">
        <f t="shared" si="226"/>
        <v>0</v>
      </c>
      <c r="Z446" s="31">
        <f>SUM(M446:Y446)</f>
        <v>165697874.78999999</v>
      </c>
      <c r="AA446" s="31">
        <f>D446-Z446</f>
        <v>38182125.210000008</v>
      </c>
      <c r="AB446" s="37">
        <f>Z446/D446</f>
        <v>0.81272255635668034</v>
      </c>
      <c r="AC446" s="32"/>
    </row>
    <row r="447" spans="1:29" s="33" customFormat="1" ht="18" customHeight="1" x14ac:dyDescent="0.2">
      <c r="A447" s="36" t="s">
        <v>34</v>
      </c>
      <c r="B447" s="31">
        <f t="shared" si="225"/>
        <v>872199000</v>
      </c>
      <c r="C447" s="31">
        <f t="shared" si="225"/>
        <v>-182704999.99999997</v>
      </c>
      <c r="D447" s="31">
        <f t="shared" ref="D447:S451" si="227">D267+D257+D247+D237+D227+D217</f>
        <v>758653999.99999988</v>
      </c>
      <c r="E447" s="31">
        <f t="shared" si="227"/>
        <v>267171045.32000002</v>
      </c>
      <c r="F447" s="31">
        <f t="shared" si="227"/>
        <v>123239479.09999999</v>
      </c>
      <c r="G447" s="31">
        <f t="shared" si="227"/>
        <v>144203297.17000002</v>
      </c>
      <c r="H447" s="31">
        <f t="shared" si="227"/>
        <v>7376382.7299999986</v>
      </c>
      <c r="I447" s="31">
        <f t="shared" si="227"/>
        <v>28935410.710000001</v>
      </c>
      <c r="J447" s="31">
        <f t="shared" si="227"/>
        <v>57649015.659999996</v>
      </c>
      <c r="K447" s="31">
        <f t="shared" si="227"/>
        <v>59203855.560000002</v>
      </c>
      <c r="L447" s="31">
        <f t="shared" si="227"/>
        <v>0</v>
      </c>
      <c r="M447" s="31">
        <f t="shared" si="227"/>
        <v>164296808.95999998</v>
      </c>
      <c r="N447" s="31">
        <f t="shared" si="227"/>
        <v>41589986.260000005</v>
      </c>
      <c r="O447" s="31">
        <f t="shared" si="227"/>
        <v>1881535.92</v>
      </c>
      <c r="P447" s="31">
        <f t="shared" si="227"/>
        <v>194764112.42999998</v>
      </c>
      <c r="Q447" s="31">
        <f t="shared" si="227"/>
        <v>20106091.980000004</v>
      </c>
      <c r="R447" s="31">
        <f t="shared" si="227"/>
        <v>26288010.610000003</v>
      </c>
      <c r="S447" s="31">
        <f t="shared" si="227"/>
        <v>19196360.850000001</v>
      </c>
      <c r="T447" s="31">
        <f t="shared" si="226"/>
        <v>3769511.1399999997</v>
      </c>
      <c r="U447" s="31">
        <f t="shared" si="226"/>
        <v>7227866.5</v>
      </c>
      <c r="V447" s="31">
        <f t="shared" si="226"/>
        <v>74002063.969999984</v>
      </c>
      <c r="W447" s="31">
        <f t="shared" si="226"/>
        <v>7376382.7299999986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560498731.35000002</v>
      </c>
      <c r="AA447" s="31">
        <f>D447-Z447</f>
        <v>198155268.64999986</v>
      </c>
      <c r="AB447" s="37">
        <f>Z447/D447</f>
        <v>0.73880679644475622</v>
      </c>
      <c r="AC447" s="32"/>
    </row>
    <row r="448" spans="1:29" s="33" customFormat="1" ht="18" customHeight="1" x14ac:dyDescent="0.2">
      <c r="A448" s="36" t="s">
        <v>35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36</v>
      </c>
      <c r="B449" s="31">
        <f t="shared" si="225"/>
        <v>0</v>
      </c>
      <c r="C449" s="31">
        <f t="shared" si="225"/>
        <v>182705000</v>
      </c>
      <c r="D449" s="31">
        <f t="shared" si="227"/>
        <v>182705000</v>
      </c>
      <c r="E449" s="31">
        <f t="shared" si="226"/>
        <v>0</v>
      </c>
      <c r="F449" s="31">
        <f t="shared" si="226"/>
        <v>5537623.6600000001</v>
      </c>
      <c r="G449" s="31">
        <f t="shared" si="226"/>
        <v>17773528.859999999</v>
      </c>
      <c r="H449" s="31">
        <f t="shared" si="226"/>
        <v>10405566.5</v>
      </c>
      <c r="I449" s="31">
        <f t="shared" si="226"/>
        <v>0</v>
      </c>
      <c r="J449" s="31">
        <f t="shared" si="226"/>
        <v>5537623.6600000001</v>
      </c>
      <c r="K449" s="31">
        <f t="shared" si="226"/>
        <v>11576538.91</v>
      </c>
      <c r="L449" s="31">
        <f t="shared" si="226"/>
        <v>0</v>
      </c>
      <c r="M449" s="31">
        <f t="shared" si="226"/>
        <v>22125886.07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6196989.9500000002</v>
      </c>
      <c r="W449" s="31">
        <f t="shared" si="226"/>
        <v>10405566.5</v>
      </c>
      <c r="X449" s="31">
        <f t="shared" si="226"/>
        <v>0</v>
      </c>
      <c r="Y449" s="31">
        <f t="shared" si="226"/>
        <v>0</v>
      </c>
      <c r="Z449" s="31">
        <f t="shared" si="228"/>
        <v>38728442.519999996</v>
      </c>
      <c r="AA449" s="31">
        <f>D449-Z449</f>
        <v>143976557.48000002</v>
      </c>
      <c r="AB449" s="37">
        <f>Z449/D449</f>
        <v>0.21197253780684708</v>
      </c>
      <c r="AC449" s="32"/>
    </row>
    <row r="450" spans="1:29" s="33" customFormat="1" ht="18" customHeight="1" x14ac:dyDescent="0.25">
      <c r="A450" s="38" t="s">
        <v>37</v>
      </c>
      <c r="B450" s="39">
        <f t="shared" ref="B450:AA450" si="229">SUM(B446:B449)</f>
        <v>1076079000</v>
      </c>
      <c r="C450" s="39">
        <f t="shared" si="229"/>
        <v>0</v>
      </c>
      <c r="D450" s="39">
        <f t="shared" si="229"/>
        <v>1145239000</v>
      </c>
      <c r="E450" s="39">
        <f t="shared" si="229"/>
        <v>317745915.49000001</v>
      </c>
      <c r="F450" s="39">
        <f t="shared" si="229"/>
        <v>182879171.44</v>
      </c>
      <c r="G450" s="39">
        <f t="shared" si="229"/>
        <v>210400072.87</v>
      </c>
      <c r="H450" s="39">
        <f t="shared" si="229"/>
        <v>30379638.329999998</v>
      </c>
      <c r="I450" s="39">
        <f t="shared" si="229"/>
        <v>28935410.710000001</v>
      </c>
      <c r="J450" s="39">
        <f t="shared" si="229"/>
        <v>63186639.319999993</v>
      </c>
      <c r="K450" s="39">
        <f t="shared" si="229"/>
        <v>70780394.469999999</v>
      </c>
      <c r="L450" s="39">
        <f t="shared" si="229"/>
        <v>0</v>
      </c>
      <c r="M450" s="39">
        <f t="shared" si="229"/>
        <v>186422695.02999997</v>
      </c>
      <c r="N450" s="39">
        <f t="shared" si="229"/>
        <v>63595575.470000006</v>
      </c>
      <c r="O450" s="39">
        <f t="shared" si="229"/>
        <v>14902241.029999999</v>
      </c>
      <c r="P450" s="39">
        <f t="shared" si="229"/>
        <v>210312688.27999997</v>
      </c>
      <c r="Q450" s="39">
        <f t="shared" si="229"/>
        <v>32753461.440000005</v>
      </c>
      <c r="R450" s="39">
        <f t="shared" si="229"/>
        <v>51992383.580000006</v>
      </c>
      <c r="S450" s="39">
        <f t="shared" si="229"/>
        <v>34946687.100000001</v>
      </c>
      <c r="T450" s="39">
        <f t="shared" si="229"/>
        <v>23576336.25</v>
      </c>
      <c r="U450" s="39">
        <f t="shared" si="229"/>
        <v>22097422.630000003</v>
      </c>
      <c r="V450" s="39">
        <f t="shared" si="229"/>
        <v>93945919.519999981</v>
      </c>
      <c r="W450" s="39">
        <f t="shared" si="229"/>
        <v>30379638.329999998</v>
      </c>
      <c r="X450" s="39">
        <f t="shared" si="229"/>
        <v>0</v>
      </c>
      <c r="Y450" s="39">
        <f t="shared" si="229"/>
        <v>0</v>
      </c>
      <c r="Z450" s="39">
        <f t="shared" si="229"/>
        <v>764925048.65999997</v>
      </c>
      <c r="AA450" s="39">
        <f t="shared" si="229"/>
        <v>380313951.33999991</v>
      </c>
      <c r="AB450" s="40">
        <f>Z450/D450</f>
        <v>0.66791739423823326</v>
      </c>
      <c r="AC450" s="32"/>
    </row>
    <row r="451" spans="1:29" s="33" customFormat="1" ht="18" customHeight="1" x14ac:dyDescent="0.25">
      <c r="A451" s="41" t="s">
        <v>38</v>
      </c>
      <c r="B451" s="31">
        <f>B271+B251+B241+B231+B221</f>
        <v>8399000</v>
      </c>
      <c r="C451" s="31">
        <f>C271+C251+C241+C231+C221</f>
        <v>0</v>
      </c>
      <c r="D451" s="31">
        <f t="shared" si="227"/>
        <v>8399000</v>
      </c>
      <c r="E451" s="31">
        <f t="shared" si="226"/>
        <v>2114702.52</v>
      </c>
      <c r="F451" s="31">
        <f t="shared" si="226"/>
        <v>1267829.1599999999</v>
      </c>
      <c r="G451" s="31">
        <f t="shared" si="226"/>
        <v>2239500.8499999996</v>
      </c>
      <c r="H451" s="31">
        <f t="shared" si="226"/>
        <v>700170.6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674351.05999999994</v>
      </c>
      <c r="P451" s="31">
        <f t="shared" si="226"/>
        <v>1440351.46</v>
      </c>
      <c r="Q451" s="31">
        <f t="shared" si="226"/>
        <v>0</v>
      </c>
      <c r="R451" s="31">
        <f t="shared" si="226"/>
        <v>576664.43999999994</v>
      </c>
      <c r="S451" s="31">
        <f t="shared" si="226"/>
        <v>691164.72</v>
      </c>
      <c r="T451" s="31">
        <f t="shared" si="226"/>
        <v>807954.82</v>
      </c>
      <c r="U451" s="31">
        <f t="shared" si="226"/>
        <v>1431546.03</v>
      </c>
      <c r="V451" s="31">
        <f t="shared" si="226"/>
        <v>0</v>
      </c>
      <c r="W451" s="31">
        <f t="shared" si="226"/>
        <v>700170.6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6322203.129999999</v>
      </c>
      <c r="AA451" s="31">
        <f>D451-Z451</f>
        <v>2076796.870000001</v>
      </c>
      <c r="AB451" s="37">
        <f>Z451/D451</f>
        <v>0.75273284081438252</v>
      </c>
      <c r="AC451" s="32"/>
    </row>
    <row r="452" spans="1:29" s="33" customFormat="1" ht="18" customHeight="1" x14ac:dyDescent="0.25">
      <c r="A452" s="38" t="s">
        <v>39</v>
      </c>
      <c r="B452" s="39">
        <f t="shared" ref="B452:AA452" si="231">B451+B450</f>
        <v>1084478000</v>
      </c>
      <c r="C452" s="39">
        <f t="shared" si="231"/>
        <v>0</v>
      </c>
      <c r="D452" s="39">
        <f t="shared" si="231"/>
        <v>1153638000</v>
      </c>
      <c r="E452" s="39">
        <f t="shared" si="231"/>
        <v>319860618.00999999</v>
      </c>
      <c r="F452" s="39">
        <f t="shared" si="231"/>
        <v>184147000.59999999</v>
      </c>
      <c r="G452" s="39">
        <f t="shared" si="231"/>
        <v>212639573.72</v>
      </c>
      <c r="H452" s="39">
        <f t="shared" si="231"/>
        <v>31079808.93</v>
      </c>
      <c r="I452" s="39">
        <f t="shared" si="231"/>
        <v>28935410.710000001</v>
      </c>
      <c r="J452" s="39">
        <f t="shared" si="231"/>
        <v>63186639.319999993</v>
      </c>
      <c r="K452" s="39">
        <f t="shared" si="231"/>
        <v>70780394.469999999</v>
      </c>
      <c r="L452" s="39">
        <f t="shared" si="231"/>
        <v>0</v>
      </c>
      <c r="M452" s="39">
        <f t="shared" si="231"/>
        <v>186422695.02999997</v>
      </c>
      <c r="N452" s="39">
        <f t="shared" si="231"/>
        <v>63595575.470000006</v>
      </c>
      <c r="O452" s="39">
        <f t="shared" si="231"/>
        <v>15576592.09</v>
      </c>
      <c r="P452" s="39">
        <f t="shared" si="231"/>
        <v>211753039.73999998</v>
      </c>
      <c r="Q452" s="39">
        <f t="shared" si="231"/>
        <v>32753461.440000005</v>
      </c>
      <c r="R452" s="39">
        <f t="shared" si="231"/>
        <v>52569048.020000003</v>
      </c>
      <c r="S452" s="39">
        <f t="shared" si="231"/>
        <v>35637851.82</v>
      </c>
      <c r="T452" s="39">
        <f t="shared" si="231"/>
        <v>24384291.07</v>
      </c>
      <c r="U452" s="39">
        <f t="shared" si="231"/>
        <v>23528968.660000004</v>
      </c>
      <c r="V452" s="39">
        <f t="shared" si="231"/>
        <v>93945919.519999981</v>
      </c>
      <c r="W452" s="39">
        <f t="shared" si="231"/>
        <v>31079808.93</v>
      </c>
      <c r="X452" s="39">
        <f t="shared" si="231"/>
        <v>0</v>
      </c>
      <c r="Y452" s="39">
        <f t="shared" si="231"/>
        <v>0</v>
      </c>
      <c r="Z452" s="39">
        <f t="shared" si="231"/>
        <v>771247251.78999996</v>
      </c>
      <c r="AA452" s="39">
        <f t="shared" si="231"/>
        <v>382390748.20999992</v>
      </c>
      <c r="AB452" s="40">
        <f>Z452/D452</f>
        <v>0.66853488857856624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68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33</v>
      </c>
      <c r="B458" s="31">
        <f>B468</f>
        <v>5025642000</v>
      </c>
      <c r="C458" s="31">
        <f t="shared" ref="C458:Y461" si="232">C468</f>
        <v>57745920</v>
      </c>
      <c r="D458" s="31">
        <f t="shared" si="232"/>
        <v>5866593343</v>
      </c>
      <c r="E458" s="31">
        <f t="shared" si="232"/>
        <v>1370380033.2300003</v>
      </c>
      <c r="F458" s="31">
        <f t="shared" si="232"/>
        <v>1372587936.1499999</v>
      </c>
      <c r="G458" s="31">
        <f t="shared" si="232"/>
        <v>1332178525.28</v>
      </c>
      <c r="H458" s="31">
        <f t="shared" si="232"/>
        <v>49505060.810000002</v>
      </c>
      <c r="I458" s="31">
        <f t="shared" si="232"/>
        <v>1250924862.4400003</v>
      </c>
      <c r="J458" s="31">
        <f t="shared" si="232"/>
        <v>1255358886.5799999</v>
      </c>
      <c r="K458" s="31">
        <f t="shared" si="232"/>
        <v>1229355166.8000004</v>
      </c>
      <c r="L458" s="31">
        <f t="shared" si="232"/>
        <v>0</v>
      </c>
      <c r="M458" s="31">
        <f t="shared" si="232"/>
        <v>4020622072.6000004</v>
      </c>
      <c r="N458" s="31">
        <f t="shared" si="232"/>
        <v>48855706.240000002</v>
      </c>
      <c r="O458" s="31">
        <f t="shared" si="232"/>
        <v>33686414.550000004</v>
      </c>
      <c r="P458" s="31">
        <f t="shared" si="232"/>
        <v>36913050</v>
      </c>
      <c r="Q458" s="31">
        <f t="shared" si="232"/>
        <v>27461512.780000001</v>
      </c>
      <c r="R458" s="31">
        <f t="shared" si="232"/>
        <v>54640136.449999996</v>
      </c>
      <c r="S458" s="31">
        <f t="shared" si="232"/>
        <v>35127400.339999996</v>
      </c>
      <c r="T458" s="31">
        <f t="shared" si="232"/>
        <v>33825205.240000002</v>
      </c>
      <c r="U458" s="31">
        <f t="shared" si="232"/>
        <v>34173206</v>
      </c>
      <c r="V458" s="31">
        <f t="shared" si="232"/>
        <v>34824947.239999995</v>
      </c>
      <c r="W458" s="31">
        <f t="shared" si="232"/>
        <v>49505060.810000002</v>
      </c>
      <c r="X458" s="31">
        <f t="shared" si="232"/>
        <v>0</v>
      </c>
      <c r="Y458" s="31">
        <f t="shared" si="232"/>
        <v>0</v>
      </c>
      <c r="Z458" s="31">
        <f>SUM(M458:Y458)</f>
        <v>4409634712.250001</v>
      </c>
      <c r="AA458" s="31">
        <f>D458-Z458</f>
        <v>1456958630.749999</v>
      </c>
      <c r="AB458" s="37">
        <f>Z458/D458</f>
        <v>0.75165167490457863</v>
      </c>
      <c r="AC458" s="32"/>
    </row>
    <row r="459" spans="1:29" s="33" customFormat="1" ht="18" customHeight="1" x14ac:dyDescent="0.2">
      <c r="A459" s="36" t="s">
        <v>34</v>
      </c>
      <c r="B459" s="31">
        <f t="shared" ref="B459:Q463" si="233">B469</f>
        <v>107970447000</v>
      </c>
      <c r="C459" s="31">
        <f t="shared" si="232"/>
        <v>-57745920.000000022</v>
      </c>
      <c r="D459" s="31">
        <f t="shared" si="232"/>
        <v>107418495657</v>
      </c>
      <c r="E459" s="31">
        <f t="shared" si="232"/>
        <v>9139922802.9999981</v>
      </c>
      <c r="F459" s="31">
        <f t="shared" si="232"/>
        <v>28084826290.209995</v>
      </c>
      <c r="G459" s="31">
        <f t="shared" si="232"/>
        <v>18403792747.779995</v>
      </c>
      <c r="H459" s="31">
        <f t="shared" si="232"/>
        <v>13619759037.01</v>
      </c>
      <c r="I459" s="31">
        <f t="shared" si="232"/>
        <v>308672230.01000005</v>
      </c>
      <c r="J459" s="31">
        <f t="shared" si="232"/>
        <v>537291534.23000002</v>
      </c>
      <c r="K459" s="31">
        <f t="shared" si="232"/>
        <v>758168337.54000008</v>
      </c>
      <c r="L459" s="31">
        <f t="shared" si="232"/>
        <v>0</v>
      </c>
      <c r="M459" s="31">
        <f t="shared" si="232"/>
        <v>1781563216.1300001</v>
      </c>
      <c r="N459" s="31">
        <f t="shared" si="232"/>
        <v>113708070.34</v>
      </c>
      <c r="O459" s="31">
        <f t="shared" si="232"/>
        <v>8652870480.6200008</v>
      </c>
      <c r="P459" s="31">
        <f t="shared" si="232"/>
        <v>64672022.030000009</v>
      </c>
      <c r="Q459" s="31">
        <f t="shared" si="232"/>
        <v>9141473083.3899994</v>
      </c>
      <c r="R459" s="31">
        <f t="shared" si="232"/>
        <v>452649850.51999992</v>
      </c>
      <c r="S459" s="31">
        <f t="shared" si="232"/>
        <v>17953411822.070004</v>
      </c>
      <c r="T459" s="31">
        <f t="shared" si="232"/>
        <v>185070359.87999997</v>
      </c>
      <c r="U459" s="31">
        <f t="shared" si="232"/>
        <v>17219471838.73</v>
      </c>
      <c r="V459" s="31">
        <f t="shared" si="232"/>
        <v>241082211.63</v>
      </c>
      <c r="W459" s="31">
        <f t="shared" si="232"/>
        <v>13619759037.01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69425731992.350006</v>
      </c>
      <c r="AA459" s="31">
        <f>D459-Z459</f>
        <v>37992763664.649994</v>
      </c>
      <c r="AB459" s="37">
        <f>Z459/D459</f>
        <v>0.64631078258659114</v>
      </c>
      <c r="AC459" s="32"/>
    </row>
    <row r="460" spans="1:29" s="33" customFormat="1" ht="18" customHeight="1" x14ac:dyDescent="0.2">
      <c r="A460" s="36" t="s">
        <v>35</v>
      </c>
      <c r="B460" s="31">
        <f t="shared" si="233"/>
        <v>289000000</v>
      </c>
      <c r="C460" s="31">
        <f t="shared" si="232"/>
        <v>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56" t="e">
        <f>Z460/D460</f>
        <v>#DIV/0!</v>
      </c>
      <c r="AC460" s="32"/>
    </row>
    <row r="461" spans="1:29" s="33" customFormat="1" ht="18" customHeight="1" x14ac:dyDescent="0.2">
      <c r="A461" s="36" t="s">
        <v>36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37</v>
      </c>
      <c r="B462" s="39">
        <f t="shared" ref="B462:AA462" si="235">SUM(B458:B461)</f>
        <v>113285089000</v>
      </c>
      <c r="C462" s="39">
        <f t="shared" si="235"/>
        <v>-2.2351741790771484E-8</v>
      </c>
      <c r="D462" s="39">
        <f t="shared" si="235"/>
        <v>113285089000</v>
      </c>
      <c r="E462" s="39">
        <f t="shared" si="235"/>
        <v>10510302836.229998</v>
      </c>
      <c r="F462" s="39">
        <f t="shared" si="235"/>
        <v>29457414226.359997</v>
      </c>
      <c r="G462" s="39">
        <f t="shared" si="235"/>
        <v>19735971273.059994</v>
      </c>
      <c r="H462" s="39">
        <f t="shared" si="235"/>
        <v>13669264097.82</v>
      </c>
      <c r="I462" s="39">
        <f t="shared" si="235"/>
        <v>1559597092.4500003</v>
      </c>
      <c r="J462" s="39">
        <f t="shared" si="235"/>
        <v>1792650420.8099999</v>
      </c>
      <c r="K462" s="39">
        <f t="shared" si="235"/>
        <v>1987523504.3400006</v>
      </c>
      <c r="L462" s="39">
        <f t="shared" si="235"/>
        <v>0</v>
      </c>
      <c r="M462" s="39">
        <f t="shared" si="235"/>
        <v>5802185288.7300005</v>
      </c>
      <c r="N462" s="39">
        <f t="shared" si="235"/>
        <v>162563776.58000001</v>
      </c>
      <c r="O462" s="39">
        <f t="shared" si="235"/>
        <v>8686556895.1700001</v>
      </c>
      <c r="P462" s="39">
        <f t="shared" si="235"/>
        <v>101585072.03</v>
      </c>
      <c r="Q462" s="39">
        <f t="shared" si="235"/>
        <v>9168934596.1700001</v>
      </c>
      <c r="R462" s="39">
        <f t="shared" si="235"/>
        <v>507289986.96999991</v>
      </c>
      <c r="S462" s="39">
        <f t="shared" si="235"/>
        <v>17988539222.410004</v>
      </c>
      <c r="T462" s="39">
        <f t="shared" si="235"/>
        <v>218895565.11999997</v>
      </c>
      <c r="U462" s="39">
        <f t="shared" si="235"/>
        <v>17253645044.73</v>
      </c>
      <c r="V462" s="39">
        <f t="shared" si="235"/>
        <v>275907158.87</v>
      </c>
      <c r="W462" s="39">
        <f t="shared" si="235"/>
        <v>13669264097.82</v>
      </c>
      <c r="X462" s="39">
        <f t="shared" si="235"/>
        <v>0</v>
      </c>
      <c r="Y462" s="39">
        <f t="shared" si="235"/>
        <v>0</v>
      </c>
      <c r="Z462" s="39">
        <f t="shared" si="235"/>
        <v>73835366704.600006</v>
      </c>
      <c r="AA462" s="39">
        <f t="shared" si="235"/>
        <v>39449722295.399994</v>
      </c>
      <c r="AB462" s="40">
        <f>Z462/D462</f>
        <v>0.65176597693805938</v>
      </c>
      <c r="AC462" s="32"/>
    </row>
    <row r="463" spans="1:29" s="33" customFormat="1" ht="18" customHeight="1" x14ac:dyDescent="0.25">
      <c r="A463" s="41" t="s">
        <v>38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39</v>
      </c>
      <c r="B464" s="39">
        <f t="shared" ref="B464:AA464" si="238">B463+B462</f>
        <v>113285089000</v>
      </c>
      <c r="C464" s="39">
        <f t="shared" si="238"/>
        <v>-2.2351741790771484E-8</v>
      </c>
      <c r="D464" s="39">
        <f t="shared" si="238"/>
        <v>113285089000</v>
      </c>
      <c r="E464" s="39">
        <f t="shared" si="238"/>
        <v>10510302836.229998</v>
      </c>
      <c r="F464" s="39">
        <f t="shared" si="238"/>
        <v>29457414226.359997</v>
      </c>
      <c r="G464" s="39">
        <f t="shared" si="238"/>
        <v>19735971273.059994</v>
      </c>
      <c r="H464" s="39">
        <f t="shared" si="238"/>
        <v>13669264097.82</v>
      </c>
      <c r="I464" s="39">
        <f t="shared" si="238"/>
        <v>1559597092.4500003</v>
      </c>
      <c r="J464" s="39">
        <f t="shared" si="238"/>
        <v>1792650420.8099999</v>
      </c>
      <c r="K464" s="39">
        <f t="shared" si="238"/>
        <v>1987523504.3400006</v>
      </c>
      <c r="L464" s="39">
        <f t="shared" si="238"/>
        <v>0</v>
      </c>
      <c r="M464" s="39">
        <f t="shared" si="238"/>
        <v>5802185288.7300005</v>
      </c>
      <c r="N464" s="39">
        <f t="shared" si="238"/>
        <v>162563776.58000001</v>
      </c>
      <c r="O464" s="39">
        <f t="shared" si="238"/>
        <v>8686556895.1700001</v>
      </c>
      <c r="P464" s="39">
        <f t="shared" si="238"/>
        <v>101585072.03</v>
      </c>
      <c r="Q464" s="39">
        <f t="shared" si="238"/>
        <v>9168934596.1700001</v>
      </c>
      <c r="R464" s="39">
        <f t="shared" si="238"/>
        <v>507289986.96999991</v>
      </c>
      <c r="S464" s="39">
        <f t="shared" si="238"/>
        <v>17988539222.410004</v>
      </c>
      <c r="T464" s="39">
        <f t="shared" si="238"/>
        <v>218895565.11999997</v>
      </c>
      <c r="U464" s="39">
        <f t="shared" si="238"/>
        <v>17253645044.73</v>
      </c>
      <c r="V464" s="39">
        <f t="shared" si="238"/>
        <v>275907158.87</v>
      </c>
      <c r="W464" s="39">
        <f t="shared" si="238"/>
        <v>13669264097.82</v>
      </c>
      <c r="X464" s="39">
        <f t="shared" si="238"/>
        <v>0</v>
      </c>
      <c r="Y464" s="39">
        <f t="shared" si="238"/>
        <v>0</v>
      </c>
      <c r="Z464" s="39">
        <f t="shared" si="238"/>
        <v>73835366704.600006</v>
      </c>
      <c r="AA464" s="39">
        <f t="shared" si="238"/>
        <v>39449722295.399994</v>
      </c>
      <c r="AB464" s="40">
        <f>Z464/D464</f>
        <v>0.65176597693805938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33</v>
      </c>
      <c r="B468" s="31">
        <f>B478+B488+B671+B684</f>
        <v>5025642000</v>
      </c>
      <c r="C468" s="31">
        <f t="shared" ref="C468:Y473" si="239">C478+C488+C671+C684</f>
        <v>57745920</v>
      </c>
      <c r="D468" s="31">
        <f t="shared" si="239"/>
        <v>5866593343</v>
      </c>
      <c r="E468" s="31">
        <f t="shared" si="239"/>
        <v>1370380033.2300003</v>
      </c>
      <c r="F468" s="31">
        <f t="shared" si="239"/>
        <v>1372587936.1499999</v>
      </c>
      <c r="G468" s="31">
        <f t="shared" si="239"/>
        <v>1332178525.28</v>
      </c>
      <c r="H468" s="31">
        <f t="shared" si="239"/>
        <v>49505060.810000002</v>
      </c>
      <c r="I468" s="31">
        <f t="shared" si="239"/>
        <v>1250924862.4400003</v>
      </c>
      <c r="J468" s="31">
        <f t="shared" si="239"/>
        <v>1255358886.5799999</v>
      </c>
      <c r="K468" s="31">
        <f t="shared" si="239"/>
        <v>1229355166.8000004</v>
      </c>
      <c r="L468" s="31">
        <f t="shared" si="239"/>
        <v>0</v>
      </c>
      <c r="M468" s="31">
        <f t="shared" si="239"/>
        <v>4020622072.6000004</v>
      </c>
      <c r="N468" s="31">
        <f t="shared" si="239"/>
        <v>48855706.240000002</v>
      </c>
      <c r="O468" s="31">
        <f t="shared" si="239"/>
        <v>33686414.550000004</v>
      </c>
      <c r="P468" s="31">
        <f t="shared" si="239"/>
        <v>36913050</v>
      </c>
      <c r="Q468" s="31">
        <f t="shared" si="239"/>
        <v>27461512.780000001</v>
      </c>
      <c r="R468" s="31">
        <f t="shared" si="239"/>
        <v>54640136.449999996</v>
      </c>
      <c r="S468" s="31">
        <f t="shared" si="239"/>
        <v>35127400.339999996</v>
      </c>
      <c r="T468" s="31">
        <f t="shared" si="239"/>
        <v>33825205.240000002</v>
      </c>
      <c r="U468" s="31">
        <f t="shared" si="239"/>
        <v>34173206</v>
      </c>
      <c r="V468" s="31">
        <f t="shared" si="239"/>
        <v>34824947.239999995</v>
      </c>
      <c r="W468" s="31">
        <f t="shared" si="239"/>
        <v>49505060.810000002</v>
      </c>
      <c r="X468" s="31">
        <f t="shared" si="239"/>
        <v>0</v>
      </c>
      <c r="Y468" s="31">
        <f t="shared" si="239"/>
        <v>0</v>
      </c>
      <c r="Z468" s="31">
        <f>SUM(M468:Y468)</f>
        <v>4409634712.250001</v>
      </c>
      <c r="AA468" s="31">
        <f>D468-Z468</f>
        <v>1456958630.749999</v>
      </c>
      <c r="AB468" s="37">
        <f>Z468/D468</f>
        <v>0.75165167490457863</v>
      </c>
      <c r="AC468" s="32"/>
    </row>
    <row r="469" spans="1:29" s="33" customFormat="1" ht="18" customHeight="1" x14ac:dyDescent="0.2">
      <c r="A469" s="36" t="s">
        <v>34</v>
      </c>
      <c r="B469" s="31">
        <f t="shared" ref="B469:Q473" si="240">B479+B489+B672+B685</f>
        <v>107970447000</v>
      </c>
      <c r="C469" s="31">
        <f t="shared" si="240"/>
        <v>-57745920.000000022</v>
      </c>
      <c r="D469" s="31">
        <f t="shared" si="240"/>
        <v>107418495657</v>
      </c>
      <c r="E469" s="31">
        <f t="shared" si="240"/>
        <v>9139922802.9999981</v>
      </c>
      <c r="F469" s="31">
        <f t="shared" si="240"/>
        <v>28084826290.209995</v>
      </c>
      <c r="G469" s="31">
        <f t="shared" si="240"/>
        <v>18403792747.779995</v>
      </c>
      <c r="H469" s="31">
        <f t="shared" si="240"/>
        <v>13619759037.01</v>
      </c>
      <c r="I469" s="31">
        <f t="shared" si="240"/>
        <v>308672230.01000005</v>
      </c>
      <c r="J469" s="31">
        <f t="shared" si="240"/>
        <v>537291534.23000002</v>
      </c>
      <c r="K469" s="31">
        <f t="shared" si="240"/>
        <v>758168337.54000008</v>
      </c>
      <c r="L469" s="31">
        <f t="shared" si="240"/>
        <v>0</v>
      </c>
      <c r="M469" s="31">
        <f t="shared" si="240"/>
        <v>1781563216.1300001</v>
      </c>
      <c r="N469" s="31">
        <f t="shared" si="240"/>
        <v>113708070.34</v>
      </c>
      <c r="O469" s="31">
        <f t="shared" si="240"/>
        <v>8652870480.6200008</v>
      </c>
      <c r="P469" s="31">
        <f t="shared" si="240"/>
        <v>64672022.030000009</v>
      </c>
      <c r="Q469" s="31">
        <f t="shared" si="240"/>
        <v>9141473083.3899994</v>
      </c>
      <c r="R469" s="31">
        <f t="shared" si="239"/>
        <v>452649850.51999992</v>
      </c>
      <c r="S469" s="31">
        <f t="shared" si="239"/>
        <v>17953411822.070004</v>
      </c>
      <c r="T469" s="31">
        <f t="shared" si="239"/>
        <v>185070359.87999997</v>
      </c>
      <c r="U469" s="31">
        <f t="shared" si="239"/>
        <v>17219471838.73</v>
      </c>
      <c r="V469" s="31">
        <f t="shared" si="239"/>
        <v>241082211.63</v>
      </c>
      <c r="W469" s="31">
        <f t="shared" si="239"/>
        <v>13619759037.01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69425731992.350006</v>
      </c>
      <c r="AA469" s="31">
        <f>D469-Z469</f>
        <v>37992763664.649994</v>
      </c>
      <c r="AB469" s="37">
        <f>Z469/D469</f>
        <v>0.64631078258659114</v>
      </c>
      <c r="AC469" s="32"/>
    </row>
    <row r="470" spans="1:29" s="33" customFormat="1" ht="18" customHeight="1" x14ac:dyDescent="0.2">
      <c r="A470" s="36" t="s">
        <v>35</v>
      </c>
      <c r="B470" s="31">
        <f t="shared" si="240"/>
        <v>289000000</v>
      </c>
      <c r="C470" s="31">
        <f t="shared" si="239"/>
        <v>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56" t="e">
        <f>Z470/D470</f>
        <v>#DIV/0!</v>
      </c>
      <c r="AC470" s="32"/>
    </row>
    <row r="471" spans="1:29" s="33" customFormat="1" ht="18" customHeight="1" x14ac:dyDescent="0.2">
      <c r="A471" s="36" t="s">
        <v>36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37</v>
      </c>
      <c r="B472" s="39">
        <f t="shared" ref="B472:AA472" si="242">SUM(B468:B471)</f>
        <v>113285089000</v>
      </c>
      <c r="C472" s="39">
        <f t="shared" si="242"/>
        <v>-2.2351741790771484E-8</v>
      </c>
      <c r="D472" s="39">
        <f t="shared" si="242"/>
        <v>113285089000</v>
      </c>
      <c r="E472" s="39">
        <f t="shared" si="242"/>
        <v>10510302836.229998</v>
      </c>
      <c r="F472" s="39">
        <f t="shared" si="242"/>
        <v>29457414226.359997</v>
      </c>
      <c r="G472" s="39">
        <f t="shared" si="242"/>
        <v>19735971273.059994</v>
      </c>
      <c r="H472" s="39">
        <f t="shared" si="242"/>
        <v>13669264097.82</v>
      </c>
      <c r="I472" s="39">
        <f t="shared" si="242"/>
        <v>1559597092.4500003</v>
      </c>
      <c r="J472" s="39">
        <f t="shared" si="242"/>
        <v>1792650420.8099999</v>
      </c>
      <c r="K472" s="39">
        <f t="shared" si="242"/>
        <v>1987523504.3400006</v>
      </c>
      <c r="L472" s="39">
        <f t="shared" si="242"/>
        <v>0</v>
      </c>
      <c r="M472" s="39">
        <f t="shared" si="242"/>
        <v>5802185288.7300005</v>
      </c>
      <c r="N472" s="39">
        <f t="shared" si="242"/>
        <v>162563776.58000001</v>
      </c>
      <c r="O472" s="39">
        <f t="shared" si="242"/>
        <v>8686556895.1700001</v>
      </c>
      <c r="P472" s="39">
        <f t="shared" si="242"/>
        <v>101585072.03</v>
      </c>
      <c r="Q472" s="39">
        <f t="shared" si="242"/>
        <v>9168934596.1700001</v>
      </c>
      <c r="R472" s="39">
        <f t="shared" si="242"/>
        <v>507289986.96999991</v>
      </c>
      <c r="S472" s="39">
        <f t="shared" si="242"/>
        <v>17988539222.410004</v>
      </c>
      <c r="T472" s="39">
        <f t="shared" si="242"/>
        <v>218895565.11999997</v>
      </c>
      <c r="U472" s="39">
        <f t="shared" si="242"/>
        <v>17253645044.73</v>
      </c>
      <c r="V472" s="39">
        <f t="shared" si="242"/>
        <v>275907158.87</v>
      </c>
      <c r="W472" s="39">
        <f t="shared" si="242"/>
        <v>13669264097.82</v>
      </c>
      <c r="X472" s="39">
        <f t="shared" si="242"/>
        <v>0</v>
      </c>
      <c r="Y472" s="39">
        <f t="shared" si="242"/>
        <v>0</v>
      </c>
      <c r="Z472" s="39">
        <f t="shared" si="242"/>
        <v>73835366704.600006</v>
      </c>
      <c r="AA472" s="39">
        <f t="shared" si="242"/>
        <v>39449722295.399994</v>
      </c>
      <c r="AB472" s="40">
        <f>Z472/D472</f>
        <v>0.65176597693805938</v>
      </c>
      <c r="AC472" s="32"/>
    </row>
    <row r="473" spans="1:29" s="33" customFormat="1" ht="18" customHeight="1" x14ac:dyDescent="0.25">
      <c r="A473" s="41" t="s">
        <v>38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39</v>
      </c>
      <c r="B474" s="39">
        <f t="shared" ref="B474:AA474" si="244">B473+B472</f>
        <v>113285089000</v>
      </c>
      <c r="C474" s="39">
        <f t="shared" si="244"/>
        <v>-2.2351741790771484E-8</v>
      </c>
      <c r="D474" s="39">
        <f t="shared" si="244"/>
        <v>113285089000</v>
      </c>
      <c r="E474" s="39">
        <f t="shared" si="244"/>
        <v>10510302836.229998</v>
      </c>
      <c r="F474" s="39">
        <f t="shared" si="244"/>
        <v>29457414226.359997</v>
      </c>
      <c r="G474" s="39">
        <f t="shared" si="244"/>
        <v>19735971273.059994</v>
      </c>
      <c r="H474" s="39">
        <f t="shared" si="244"/>
        <v>13669264097.82</v>
      </c>
      <c r="I474" s="39">
        <f t="shared" si="244"/>
        <v>1559597092.4500003</v>
      </c>
      <c r="J474" s="39">
        <f t="shared" si="244"/>
        <v>1792650420.8099999</v>
      </c>
      <c r="K474" s="39">
        <f t="shared" si="244"/>
        <v>1987523504.3400006</v>
      </c>
      <c r="L474" s="39">
        <f t="shared" si="244"/>
        <v>0</v>
      </c>
      <c r="M474" s="39">
        <f t="shared" si="244"/>
        <v>5802185288.7300005</v>
      </c>
      <c r="N474" s="39">
        <f t="shared" si="244"/>
        <v>162563776.58000001</v>
      </c>
      <c r="O474" s="39">
        <f t="shared" si="244"/>
        <v>8686556895.1700001</v>
      </c>
      <c r="P474" s="39">
        <f t="shared" si="244"/>
        <v>101585072.03</v>
      </c>
      <c r="Q474" s="39">
        <f t="shared" si="244"/>
        <v>9168934596.1700001</v>
      </c>
      <c r="R474" s="39">
        <f t="shared" si="244"/>
        <v>507289986.96999991</v>
      </c>
      <c r="S474" s="39">
        <f t="shared" si="244"/>
        <v>17988539222.410004</v>
      </c>
      <c r="T474" s="39">
        <f t="shared" si="244"/>
        <v>218895565.11999997</v>
      </c>
      <c r="U474" s="39">
        <f t="shared" si="244"/>
        <v>17253645044.73</v>
      </c>
      <c r="V474" s="39">
        <f t="shared" si="244"/>
        <v>275907158.87</v>
      </c>
      <c r="W474" s="39">
        <f t="shared" si="244"/>
        <v>13669264097.82</v>
      </c>
      <c r="X474" s="39">
        <f t="shared" si="244"/>
        <v>0</v>
      </c>
      <c r="Y474" s="39">
        <f t="shared" si="244"/>
        <v>0</v>
      </c>
      <c r="Z474" s="39">
        <f t="shared" si="244"/>
        <v>73835366704.600006</v>
      </c>
      <c r="AA474" s="39">
        <f t="shared" si="244"/>
        <v>39449722295.399994</v>
      </c>
      <c r="AB474" s="40">
        <f>Z474/D474</f>
        <v>0.65176597693805938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33</v>
      </c>
      <c r="B478" s="31">
        <f>[1]consoCURRENT!E9879</f>
        <v>4762658000</v>
      </c>
      <c r="C478" s="31">
        <f>[1]consoCURRENT!F9879</f>
        <v>0</v>
      </c>
      <c r="D478" s="31">
        <f>[1]consoCURRENT!G9879</f>
        <v>5545863423</v>
      </c>
      <c r="E478" s="31">
        <f>[1]consoCURRENT!H9879</f>
        <v>1302113713.2500002</v>
      </c>
      <c r="F478" s="31">
        <f>[1]consoCURRENT!I9879</f>
        <v>1302858456.4299998</v>
      </c>
      <c r="G478" s="31">
        <f>[1]consoCURRENT!J9879</f>
        <v>1265849980.1900001</v>
      </c>
      <c r="H478" s="31">
        <f>[1]consoCURRENT!K9879</f>
        <v>32959932.770000003</v>
      </c>
      <c r="I478" s="31">
        <f>[1]consoCURRENT!L9879</f>
        <v>1250924862.4400003</v>
      </c>
      <c r="J478" s="31">
        <f>[1]consoCURRENT!M9879</f>
        <v>1255358886.5799999</v>
      </c>
      <c r="K478" s="31">
        <f>[1]consoCURRENT!N9879</f>
        <v>1224434007.1500003</v>
      </c>
      <c r="L478" s="31">
        <f>[1]consoCURRENT!O9879</f>
        <v>0</v>
      </c>
      <c r="M478" s="31">
        <f>[1]consoCURRENT!P9879</f>
        <v>4015225656.4600005</v>
      </c>
      <c r="N478" s="31">
        <f>[1]consoCURRENT!Q9879</f>
        <v>22111363.010000002</v>
      </c>
      <c r="O478" s="31">
        <f>[1]consoCURRENT!R9879</f>
        <v>12984535.100000001</v>
      </c>
      <c r="P478" s="31">
        <f>[1]consoCURRENT!S9879</f>
        <v>16092952.699999999</v>
      </c>
      <c r="Q478" s="31">
        <f>[1]consoCURRENT!T9879</f>
        <v>10337061</v>
      </c>
      <c r="R478" s="31">
        <f>[1]consoCURRENT!U9879</f>
        <v>22594169.549999997</v>
      </c>
      <c r="S478" s="31">
        <f>[1]consoCURRENT!V9879</f>
        <v>14568339.299999997</v>
      </c>
      <c r="T478" s="31">
        <f>[1]consoCURRENT!W9879</f>
        <v>13845618.600000001</v>
      </c>
      <c r="U478" s="31">
        <f>[1]consoCURRENT!X9879</f>
        <v>13923336.590000002</v>
      </c>
      <c r="V478" s="31">
        <f>[1]consoCURRENT!Y9879</f>
        <v>13647017.85</v>
      </c>
      <c r="W478" s="31">
        <f>[1]consoCURRENT!Z9879</f>
        <v>32959932.770000003</v>
      </c>
      <c r="X478" s="31">
        <f>[1]consoCURRENT!AA9879</f>
        <v>0</v>
      </c>
      <c r="Y478" s="31">
        <f>[1]consoCURRENT!AB9879</f>
        <v>0</v>
      </c>
      <c r="Z478" s="31">
        <f>SUM(M478:Y478)</f>
        <v>4188289982.9300008</v>
      </c>
      <c r="AA478" s="31">
        <f>D478-Z478</f>
        <v>1357573440.0699992</v>
      </c>
      <c r="AB478" s="37">
        <f>Z478/D478</f>
        <v>0.75520972362214644</v>
      </c>
      <c r="AC478" s="32"/>
    </row>
    <row r="479" spans="1:29" s="33" customFormat="1" ht="18" customHeight="1" x14ac:dyDescent="0.2">
      <c r="A479" s="36" t="s">
        <v>34</v>
      </c>
      <c r="B479" s="31">
        <f>[1]consoCURRENT!E9992</f>
        <v>101748911000</v>
      </c>
      <c r="C479" s="31">
        <f>[1]consoCURRENT!F9992</f>
        <v>1.862645149230957E-9</v>
      </c>
      <c r="D479" s="31">
        <f>[1]consoCURRENT!G9992</f>
        <v>101254705577</v>
      </c>
      <c r="E479" s="31">
        <f>[1]consoCURRENT!H9992</f>
        <v>8908714027.3499985</v>
      </c>
      <c r="F479" s="31">
        <f>[1]consoCURRENT!I9992</f>
        <v>26332654651.379997</v>
      </c>
      <c r="G479" s="31">
        <f>[1]consoCURRENT!J9992</f>
        <v>17302029753.589996</v>
      </c>
      <c r="H479" s="31">
        <f>[1]consoCURRENT!K9992</f>
        <v>13552010590.42</v>
      </c>
      <c r="I479" s="31">
        <f>[1]consoCURRENT!L9992</f>
        <v>289699564.85000002</v>
      </c>
      <c r="J479" s="31">
        <f>[1]consoCURRENT!M9992</f>
        <v>209183895.16000003</v>
      </c>
      <c r="K479" s="31">
        <f>[1]consoCURRENT!N9992</f>
        <v>187050161.94999999</v>
      </c>
      <c r="L479" s="31">
        <f>[1]consoCURRENT!O9992</f>
        <v>0</v>
      </c>
      <c r="M479" s="31">
        <f>[1]consoCURRENT!P9992</f>
        <v>739703328.67999995</v>
      </c>
      <c r="N479" s="31">
        <f>[1]consoCURRENT!Q9992</f>
        <v>38875971.349999994</v>
      </c>
      <c r="O479" s="31">
        <f>[1]consoCURRENT!R9992</f>
        <v>8579356267.8299999</v>
      </c>
      <c r="P479" s="31">
        <f>[1]consoCURRENT!S9992</f>
        <v>782223.32000000007</v>
      </c>
      <c r="Q479" s="31">
        <f>[1]consoCURRENT!T9992</f>
        <v>8977687014.039999</v>
      </c>
      <c r="R479" s="31">
        <f>[1]consoCURRENT!U9992</f>
        <v>3027231.3600000003</v>
      </c>
      <c r="S479" s="31">
        <f>[1]consoCURRENT!V9992</f>
        <v>17142756510.820002</v>
      </c>
      <c r="T479" s="31">
        <f>[1]consoCURRENT!W9992</f>
        <v>1046546.1399999999</v>
      </c>
      <c r="U479" s="31">
        <f>[1]consoCURRENT!X9992</f>
        <v>17003630189.480001</v>
      </c>
      <c r="V479" s="31">
        <f>[1]consoCURRENT!Y9992</f>
        <v>110302856.02</v>
      </c>
      <c r="W479" s="31">
        <f>[1]consoCURRENT!Z9992</f>
        <v>13552010590.42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66149178729.459999</v>
      </c>
      <c r="AA479" s="31">
        <f>D479-Z479</f>
        <v>35105526847.540001</v>
      </c>
      <c r="AB479" s="37">
        <f>Z479/D479</f>
        <v>0.6532948602488039</v>
      </c>
      <c r="AC479" s="32"/>
    </row>
    <row r="480" spans="1:29" s="33" customFormat="1" ht="18" customHeight="1" x14ac:dyDescent="0.2">
      <c r="A480" s="36" t="s">
        <v>35</v>
      </c>
      <c r="B480" s="31">
        <f>[1]consoCURRENT!E9998</f>
        <v>289000000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56" t="e">
        <f>Z480/D480</f>
        <v>#DIV/0!</v>
      </c>
      <c r="AC480" s="32"/>
    </row>
    <row r="481" spans="1:29" s="33" customFormat="1" ht="18" customHeight="1" x14ac:dyDescent="0.2">
      <c r="A481" s="36" t="s">
        <v>36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37</v>
      </c>
      <c r="B482" s="39">
        <f t="shared" ref="B482:AA482" si="246">SUM(B478:B481)</f>
        <v>106800569000</v>
      </c>
      <c r="C482" s="39">
        <f t="shared" si="246"/>
        <v>1.862645149230957E-9</v>
      </c>
      <c r="D482" s="39">
        <f t="shared" si="246"/>
        <v>106800569000</v>
      </c>
      <c r="E482" s="39">
        <f t="shared" si="246"/>
        <v>10210827740.599998</v>
      </c>
      <c r="F482" s="39">
        <f t="shared" si="246"/>
        <v>27635513107.809998</v>
      </c>
      <c r="G482" s="39">
        <f t="shared" si="246"/>
        <v>18567879733.779995</v>
      </c>
      <c r="H482" s="39">
        <f t="shared" si="246"/>
        <v>13584970523.190001</v>
      </c>
      <c r="I482" s="39">
        <f t="shared" si="246"/>
        <v>1540624427.2900004</v>
      </c>
      <c r="J482" s="39">
        <f t="shared" si="246"/>
        <v>1464542781.74</v>
      </c>
      <c r="K482" s="39">
        <f t="shared" si="246"/>
        <v>1411484169.1000004</v>
      </c>
      <c r="L482" s="39">
        <f t="shared" si="246"/>
        <v>0</v>
      </c>
      <c r="M482" s="39">
        <f t="shared" si="246"/>
        <v>4754928985.1400003</v>
      </c>
      <c r="N482" s="39">
        <f t="shared" si="246"/>
        <v>60987334.359999999</v>
      </c>
      <c r="O482" s="39">
        <f t="shared" si="246"/>
        <v>8592340802.9300003</v>
      </c>
      <c r="P482" s="39">
        <f t="shared" si="246"/>
        <v>16875176.02</v>
      </c>
      <c r="Q482" s="39">
        <f t="shared" si="246"/>
        <v>8988024075.039999</v>
      </c>
      <c r="R482" s="39">
        <f t="shared" si="246"/>
        <v>25621400.909999996</v>
      </c>
      <c r="S482" s="39">
        <f t="shared" si="246"/>
        <v>17157324850.120001</v>
      </c>
      <c r="T482" s="39">
        <f t="shared" si="246"/>
        <v>14892164.740000002</v>
      </c>
      <c r="U482" s="39">
        <f t="shared" si="246"/>
        <v>17017553526.070002</v>
      </c>
      <c r="V482" s="39">
        <f t="shared" si="246"/>
        <v>123949873.86999999</v>
      </c>
      <c r="W482" s="39">
        <f t="shared" si="246"/>
        <v>13584970523.190001</v>
      </c>
      <c r="X482" s="39">
        <f t="shared" si="246"/>
        <v>0</v>
      </c>
      <c r="Y482" s="39">
        <f t="shared" si="246"/>
        <v>0</v>
      </c>
      <c r="Z482" s="39">
        <f t="shared" si="246"/>
        <v>70337468712.389999</v>
      </c>
      <c r="AA482" s="39">
        <f t="shared" si="246"/>
        <v>36463100287.610001</v>
      </c>
      <c r="AB482" s="40">
        <f>Z482/D482</f>
        <v>0.6585870222506961</v>
      </c>
      <c r="AC482" s="32"/>
    </row>
    <row r="483" spans="1:29" s="33" customFormat="1" ht="18" customHeight="1" x14ac:dyDescent="0.25">
      <c r="A483" s="41" t="s">
        <v>38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39</v>
      </c>
      <c r="B484" s="39">
        <f t="shared" ref="B484:AA484" si="248">B483+B482</f>
        <v>106800569000</v>
      </c>
      <c r="C484" s="39">
        <f t="shared" si="248"/>
        <v>1.862645149230957E-9</v>
      </c>
      <c r="D484" s="39">
        <f t="shared" si="248"/>
        <v>106800569000</v>
      </c>
      <c r="E484" s="39">
        <f t="shared" si="248"/>
        <v>10210827740.599998</v>
      </c>
      <c r="F484" s="39">
        <f t="shared" si="248"/>
        <v>27635513107.809998</v>
      </c>
      <c r="G484" s="39">
        <f t="shared" si="248"/>
        <v>18567879733.779995</v>
      </c>
      <c r="H484" s="39">
        <f t="shared" si="248"/>
        <v>13584970523.190001</v>
      </c>
      <c r="I484" s="39">
        <f t="shared" si="248"/>
        <v>1540624427.2900004</v>
      </c>
      <c r="J484" s="39">
        <f t="shared" si="248"/>
        <v>1464542781.74</v>
      </c>
      <c r="K484" s="39">
        <f t="shared" si="248"/>
        <v>1411484169.1000004</v>
      </c>
      <c r="L484" s="39">
        <f t="shared" si="248"/>
        <v>0</v>
      </c>
      <c r="M484" s="39">
        <f t="shared" si="248"/>
        <v>4754928985.1400003</v>
      </c>
      <c r="N484" s="39">
        <f t="shared" si="248"/>
        <v>60987334.359999999</v>
      </c>
      <c r="O484" s="39">
        <f t="shared" si="248"/>
        <v>8592340802.9300003</v>
      </c>
      <c r="P484" s="39">
        <f t="shared" si="248"/>
        <v>16875176.02</v>
      </c>
      <c r="Q484" s="39">
        <f t="shared" si="248"/>
        <v>8988024075.039999</v>
      </c>
      <c r="R484" s="39">
        <f t="shared" si="248"/>
        <v>25621400.909999996</v>
      </c>
      <c r="S484" s="39">
        <f t="shared" si="248"/>
        <v>17157324850.120001</v>
      </c>
      <c r="T484" s="39">
        <f t="shared" si="248"/>
        <v>14892164.740000002</v>
      </c>
      <c r="U484" s="39">
        <f t="shared" si="248"/>
        <v>17017553526.070002</v>
      </c>
      <c r="V484" s="39">
        <f t="shared" si="248"/>
        <v>123949873.86999999</v>
      </c>
      <c r="W484" s="39">
        <f t="shared" si="248"/>
        <v>13584970523.190001</v>
      </c>
      <c r="X484" s="39">
        <f t="shared" si="248"/>
        <v>0</v>
      </c>
      <c r="Y484" s="39">
        <f t="shared" si="248"/>
        <v>0</v>
      </c>
      <c r="Z484" s="39">
        <f t="shared" si="248"/>
        <v>70337468712.389999</v>
      </c>
      <c r="AA484" s="39">
        <f t="shared" si="248"/>
        <v>36463100287.610001</v>
      </c>
      <c r="AB484" s="40">
        <f>Z484/D484</f>
        <v>0.6585870222506961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72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33</v>
      </c>
      <c r="B488" s="31">
        <f t="shared" ref="B488:Q491" si="249">B498+B508+B518+B528+B538+B548+B558+B568+B578+B588+B598+B608+B618+B628+B638+B648+B658</f>
        <v>262984000</v>
      </c>
      <c r="C488" s="31">
        <f t="shared" si="249"/>
        <v>57745920</v>
      </c>
      <c r="D488" s="31">
        <f>D498+D508+D518+D528+D538+D548+D558+D568+D578+D588+D598+D608+D618+D628+D638+D648+D658</f>
        <v>320729920</v>
      </c>
      <c r="E488" s="31">
        <f t="shared" ref="E488:Y491" si="250">E498+E508+E518+E528+E538+E548+E558+E568+E578+E588+E598+E608+E618+E628+E638+E648+E658</f>
        <v>68266319.979999989</v>
      </c>
      <c r="F488" s="31">
        <f t="shared" si="250"/>
        <v>69729479.719999999</v>
      </c>
      <c r="G488" s="31">
        <f t="shared" si="250"/>
        <v>66328545.090000004</v>
      </c>
      <c r="H488" s="31">
        <f t="shared" si="250"/>
        <v>16545128.040000003</v>
      </c>
      <c r="I488" s="31">
        <f t="shared" si="250"/>
        <v>0</v>
      </c>
      <c r="J488" s="31">
        <f t="shared" si="250"/>
        <v>0</v>
      </c>
      <c r="K488" s="31">
        <f t="shared" si="250"/>
        <v>4921159.6499999994</v>
      </c>
      <c r="L488" s="31">
        <f t="shared" si="250"/>
        <v>0</v>
      </c>
      <c r="M488" s="31">
        <f t="shared" si="250"/>
        <v>5396416.1399999997</v>
      </c>
      <c r="N488" s="31">
        <f t="shared" si="250"/>
        <v>26744343.23</v>
      </c>
      <c r="O488" s="31">
        <f t="shared" si="250"/>
        <v>20701879.450000003</v>
      </c>
      <c r="P488" s="31">
        <f t="shared" si="250"/>
        <v>20820097.300000004</v>
      </c>
      <c r="Q488" s="31">
        <f t="shared" si="250"/>
        <v>17124451.780000001</v>
      </c>
      <c r="R488" s="31">
        <f t="shared" si="250"/>
        <v>32045966.899999999</v>
      </c>
      <c r="S488" s="31">
        <f t="shared" si="250"/>
        <v>20559061.039999999</v>
      </c>
      <c r="T488" s="31">
        <f t="shared" si="250"/>
        <v>19979586.640000001</v>
      </c>
      <c r="U488" s="31">
        <f t="shared" si="250"/>
        <v>20249869.41</v>
      </c>
      <c r="V488" s="31">
        <f t="shared" si="250"/>
        <v>21177929.389999997</v>
      </c>
      <c r="W488" s="31">
        <f t="shared" si="250"/>
        <v>16545128.040000003</v>
      </c>
      <c r="X488" s="31">
        <f t="shared" si="250"/>
        <v>0</v>
      </c>
      <c r="Y488" s="31">
        <f t="shared" si="250"/>
        <v>0</v>
      </c>
      <c r="Z488" s="31">
        <f>SUM(M488:Y488)</f>
        <v>221344729.31999999</v>
      </c>
      <c r="AA488" s="31">
        <f>D488-Z488</f>
        <v>99385190.680000007</v>
      </c>
      <c r="AB488" s="37">
        <f>Z488/D488</f>
        <v>0.69012809693588917</v>
      </c>
      <c r="AC488" s="32"/>
    </row>
    <row r="489" spans="1:29" s="33" customFormat="1" ht="18" customHeight="1" x14ac:dyDescent="0.2">
      <c r="A489" s="36" t="s">
        <v>34</v>
      </c>
      <c r="B489" s="31">
        <f t="shared" si="249"/>
        <v>4016226000</v>
      </c>
      <c r="C489" s="31">
        <f t="shared" si="249"/>
        <v>-57745920.000000022</v>
      </c>
      <c r="D489" s="31">
        <f t="shared" si="249"/>
        <v>3958480080</v>
      </c>
      <c r="E489" s="31">
        <f t="shared" si="249"/>
        <v>219813392.50000006</v>
      </c>
      <c r="F489" s="31">
        <f t="shared" si="249"/>
        <v>1694872405.1199996</v>
      </c>
      <c r="G489" s="31">
        <f t="shared" si="249"/>
        <v>1037227522.9200001</v>
      </c>
      <c r="H489" s="31">
        <f t="shared" si="249"/>
        <v>67192159.409999996</v>
      </c>
      <c r="I489" s="31">
        <f t="shared" si="249"/>
        <v>18250513.16</v>
      </c>
      <c r="J489" s="31">
        <f t="shared" si="249"/>
        <v>286579844.30999994</v>
      </c>
      <c r="K489" s="31">
        <f t="shared" si="249"/>
        <v>509402637.25000012</v>
      </c>
      <c r="L489" s="31">
        <f t="shared" si="249"/>
        <v>0</v>
      </c>
      <c r="M489" s="31">
        <f t="shared" si="249"/>
        <v>905635299.1400001</v>
      </c>
      <c r="N489" s="31">
        <f t="shared" si="249"/>
        <v>74800405.270000011</v>
      </c>
      <c r="O489" s="31">
        <f t="shared" si="249"/>
        <v>69037688.020000011</v>
      </c>
      <c r="P489" s="31">
        <f t="shared" si="249"/>
        <v>57724786.050000012</v>
      </c>
      <c r="Q489" s="31">
        <f t="shared" si="249"/>
        <v>163626320.35000002</v>
      </c>
      <c r="R489" s="31">
        <f t="shared" si="250"/>
        <v>434504253.01999992</v>
      </c>
      <c r="S489" s="31">
        <f t="shared" si="250"/>
        <v>810161987.44000018</v>
      </c>
      <c r="T489" s="31">
        <f t="shared" si="250"/>
        <v>182136765.13999999</v>
      </c>
      <c r="U489" s="31">
        <f t="shared" si="250"/>
        <v>215335843.48999998</v>
      </c>
      <c r="V489" s="31">
        <f t="shared" si="250"/>
        <v>130352277.04000001</v>
      </c>
      <c r="W489" s="31">
        <f t="shared" si="250"/>
        <v>67192159.409999996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3110507784.3699994</v>
      </c>
      <c r="AA489" s="31">
        <f>D489-Z489</f>
        <v>847972295.63000059</v>
      </c>
      <c r="AB489" s="37">
        <f>Z489/D489</f>
        <v>0.7857833616709774</v>
      </c>
      <c r="AC489" s="32"/>
    </row>
    <row r="490" spans="1:29" s="33" customFormat="1" ht="18" customHeight="1" x14ac:dyDescent="0.2">
      <c r="A490" s="36" t="s">
        <v>35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36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37</v>
      </c>
      <c r="B492" s="39">
        <f t="shared" ref="B492:C492" si="252">SUM(B488:B491)</f>
        <v>4279210000</v>
      </c>
      <c r="C492" s="39">
        <f t="shared" si="252"/>
        <v>-2.2351741790771484E-8</v>
      </c>
      <c r="D492" s="39">
        <f>SUM(D488:D491)</f>
        <v>4279210000</v>
      </c>
      <c r="E492" s="39">
        <f t="shared" ref="E492:AA492" si="253">SUM(E488:E491)</f>
        <v>288079712.48000002</v>
      </c>
      <c r="F492" s="39">
        <f t="shared" si="253"/>
        <v>1764601884.8399997</v>
      </c>
      <c r="G492" s="39">
        <f t="shared" si="253"/>
        <v>1103556068.01</v>
      </c>
      <c r="H492" s="39">
        <f t="shared" si="253"/>
        <v>83737287.450000003</v>
      </c>
      <c r="I492" s="39">
        <f t="shared" si="253"/>
        <v>18250513.16</v>
      </c>
      <c r="J492" s="39">
        <f t="shared" si="253"/>
        <v>286579844.30999994</v>
      </c>
      <c r="K492" s="39">
        <f t="shared" si="253"/>
        <v>514323796.9000001</v>
      </c>
      <c r="L492" s="39">
        <f t="shared" si="253"/>
        <v>0</v>
      </c>
      <c r="M492" s="39">
        <f t="shared" si="253"/>
        <v>911031715.28000009</v>
      </c>
      <c r="N492" s="39">
        <f t="shared" si="253"/>
        <v>101544748.50000001</v>
      </c>
      <c r="O492" s="39">
        <f t="shared" si="253"/>
        <v>89739567.470000014</v>
      </c>
      <c r="P492" s="39">
        <f t="shared" si="253"/>
        <v>78544883.350000024</v>
      </c>
      <c r="Q492" s="39">
        <f t="shared" si="253"/>
        <v>180750772.13000003</v>
      </c>
      <c r="R492" s="39">
        <f t="shared" si="253"/>
        <v>466550219.9199999</v>
      </c>
      <c r="S492" s="39">
        <f t="shared" si="253"/>
        <v>830721048.48000014</v>
      </c>
      <c r="T492" s="39">
        <f t="shared" si="253"/>
        <v>202116351.77999997</v>
      </c>
      <c r="U492" s="39">
        <f t="shared" si="253"/>
        <v>235585712.89999998</v>
      </c>
      <c r="V492" s="39">
        <f t="shared" si="253"/>
        <v>151530206.43000001</v>
      </c>
      <c r="W492" s="39">
        <f t="shared" si="253"/>
        <v>83737287.450000003</v>
      </c>
      <c r="X492" s="39">
        <f t="shared" si="253"/>
        <v>0</v>
      </c>
      <c r="Y492" s="39">
        <f t="shared" si="253"/>
        <v>0</v>
      </c>
      <c r="Z492" s="39">
        <f t="shared" si="253"/>
        <v>3331852513.6899996</v>
      </c>
      <c r="AA492" s="39">
        <f t="shared" si="253"/>
        <v>947357486.31000066</v>
      </c>
      <c r="AB492" s="40">
        <f>Z492/D492</f>
        <v>0.77861392960149178</v>
      </c>
      <c r="AC492" s="32"/>
    </row>
    <row r="493" spans="1:29" s="33" customFormat="1" ht="18" hidden="1" customHeight="1" x14ac:dyDescent="0.25">
      <c r="A493" s="41" t="s">
        <v>38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39</v>
      </c>
      <c r="B494" s="39">
        <f t="shared" ref="B494:C494" si="256">B493+B492</f>
        <v>4279210000</v>
      </c>
      <c r="C494" s="39">
        <f t="shared" si="256"/>
        <v>-2.2351741790771484E-8</v>
      </c>
      <c r="D494" s="39">
        <f>D493+D492</f>
        <v>4279210000</v>
      </c>
      <c r="E494" s="39">
        <f t="shared" ref="E494:AA494" si="257">E493+E492</f>
        <v>288079712.48000002</v>
      </c>
      <c r="F494" s="39">
        <f t="shared" si="257"/>
        <v>1764601884.8399997</v>
      </c>
      <c r="G494" s="39">
        <f t="shared" si="257"/>
        <v>1103556068.01</v>
      </c>
      <c r="H494" s="39">
        <f t="shared" si="257"/>
        <v>83737287.450000003</v>
      </c>
      <c r="I494" s="39">
        <f t="shared" si="257"/>
        <v>18250513.16</v>
      </c>
      <c r="J494" s="39">
        <f t="shared" si="257"/>
        <v>286579844.30999994</v>
      </c>
      <c r="K494" s="39">
        <f t="shared" si="257"/>
        <v>514323796.9000001</v>
      </c>
      <c r="L494" s="39">
        <f t="shared" si="257"/>
        <v>0</v>
      </c>
      <c r="M494" s="39">
        <f t="shared" si="257"/>
        <v>911031715.28000009</v>
      </c>
      <c r="N494" s="39">
        <f t="shared" si="257"/>
        <v>101544748.50000001</v>
      </c>
      <c r="O494" s="39">
        <f t="shared" si="257"/>
        <v>89739567.470000014</v>
      </c>
      <c r="P494" s="39">
        <f t="shared" si="257"/>
        <v>78544883.350000024</v>
      </c>
      <c r="Q494" s="39">
        <f t="shared" si="257"/>
        <v>180750772.13000003</v>
      </c>
      <c r="R494" s="39">
        <f t="shared" si="257"/>
        <v>466550219.9199999</v>
      </c>
      <c r="S494" s="39">
        <f t="shared" si="257"/>
        <v>830721048.48000014</v>
      </c>
      <c r="T494" s="39">
        <f t="shared" si="257"/>
        <v>202116351.77999997</v>
      </c>
      <c r="U494" s="39">
        <f t="shared" si="257"/>
        <v>235585712.89999998</v>
      </c>
      <c r="V494" s="39">
        <f t="shared" si="257"/>
        <v>151530206.43000001</v>
      </c>
      <c r="W494" s="39">
        <f t="shared" si="257"/>
        <v>83737287.450000003</v>
      </c>
      <c r="X494" s="39">
        <f t="shared" si="257"/>
        <v>0</v>
      </c>
      <c r="Y494" s="39">
        <f t="shared" si="257"/>
        <v>0</v>
      </c>
      <c r="Z494" s="39">
        <f t="shared" si="257"/>
        <v>3331852513.6899996</v>
      </c>
      <c r="AA494" s="39">
        <f t="shared" si="257"/>
        <v>947357486.31000066</v>
      </c>
      <c r="AB494" s="40">
        <f>Z494/D494</f>
        <v>0.77861392960149178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40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33</v>
      </c>
      <c r="B498" s="31">
        <f>[1]consoCURRENT!E10305</f>
        <v>15557000</v>
      </c>
      <c r="C498" s="31">
        <f>[1]consoCURRENT!F10305</f>
        <v>57745920</v>
      </c>
      <c r="D498" s="31">
        <f>[1]consoCURRENT!G10305</f>
        <v>73302920</v>
      </c>
      <c r="E498" s="31">
        <f>[1]consoCURRENT!H10305</f>
        <v>4436234.6300000008</v>
      </c>
      <c r="F498" s="31">
        <f>[1]consoCURRENT!I10305</f>
        <v>4099707.37</v>
      </c>
      <c r="G498" s="31">
        <f>[1]consoCURRENT!J10305</f>
        <v>7785787.4999999991</v>
      </c>
      <c r="H498" s="31">
        <f>[1]consoCURRENT!K10305</f>
        <v>798258.25</v>
      </c>
      <c r="I498" s="31">
        <f>[1]consoCURRENT!L10305</f>
        <v>0</v>
      </c>
      <c r="J498" s="31">
        <f>[1]consoCURRENT!M10305</f>
        <v>0</v>
      </c>
      <c r="K498" s="31">
        <f>[1]consoCURRENT!N10305</f>
        <v>4921159.6499999994</v>
      </c>
      <c r="L498" s="31">
        <f>[1]consoCURRENT!O10305</f>
        <v>0</v>
      </c>
      <c r="M498" s="31">
        <f>[1]consoCURRENT!P10305</f>
        <v>5396416.1399999997</v>
      </c>
      <c r="N498" s="31">
        <f>[1]consoCURRENT!Q10305</f>
        <v>1969191.9300000002</v>
      </c>
      <c r="O498" s="31">
        <f>[1]consoCURRENT!R10305</f>
        <v>317510.10000000003</v>
      </c>
      <c r="P498" s="31">
        <f>[1]consoCURRENT!S10305</f>
        <v>2149532.6</v>
      </c>
      <c r="Q498" s="31">
        <f>[1]consoCURRENT!T10305</f>
        <v>975832.73</v>
      </c>
      <c r="R498" s="31">
        <f>[1]consoCURRENT!U10305</f>
        <v>2047147.93</v>
      </c>
      <c r="S498" s="31">
        <f>[1]consoCURRENT!V10305</f>
        <v>1076726.71</v>
      </c>
      <c r="T498" s="31">
        <f>[1]consoCURRENT!W10305</f>
        <v>1036384.99</v>
      </c>
      <c r="U498" s="31">
        <f>[1]consoCURRENT!X10305</f>
        <v>1051365.47</v>
      </c>
      <c r="V498" s="31">
        <f>[1]consoCURRENT!Y10305</f>
        <v>776877.39</v>
      </c>
      <c r="W498" s="31">
        <f>[1]consoCURRENT!Z10305</f>
        <v>798258.25</v>
      </c>
      <c r="X498" s="31">
        <f>[1]consoCURRENT!AA10305</f>
        <v>0</v>
      </c>
      <c r="Y498" s="31">
        <f>[1]consoCURRENT!AB10305</f>
        <v>0</v>
      </c>
      <c r="Z498" s="31">
        <f>SUM(M498:Y498)</f>
        <v>17595244.240000002</v>
      </c>
      <c r="AA498" s="31">
        <f>D498-Z498</f>
        <v>55707675.759999998</v>
      </c>
      <c r="AB498" s="37">
        <f>Z498/D498</f>
        <v>0.24003469766279437</v>
      </c>
      <c r="AC498" s="32"/>
    </row>
    <row r="499" spans="1:29" s="33" customFormat="1" ht="18" customHeight="1" x14ac:dyDescent="0.2">
      <c r="A499" s="36" t="s">
        <v>34</v>
      </c>
      <c r="B499" s="31">
        <f>[1]consoCURRENT!E10418</f>
        <v>1938552000</v>
      </c>
      <c r="C499" s="31">
        <f>[1]consoCURRENT!F10418</f>
        <v>-57745920.000000022</v>
      </c>
      <c r="D499" s="31">
        <f>[1]consoCURRENT!G10418</f>
        <v>1880806080</v>
      </c>
      <c r="E499" s="31">
        <f>[1]consoCURRENT!H10418</f>
        <v>41469505.469999999</v>
      </c>
      <c r="F499" s="31">
        <f>[1]consoCURRENT!I10418</f>
        <v>620743418.41999996</v>
      </c>
      <c r="G499" s="31">
        <f>[1]consoCURRENT!J10418</f>
        <v>510217346.07000005</v>
      </c>
      <c r="H499" s="31">
        <f>[1]consoCURRENT!K10418</f>
        <v>859222.44</v>
      </c>
      <c r="I499" s="31">
        <f>[1]consoCURRENT!L10418</f>
        <v>18250513.16</v>
      </c>
      <c r="J499" s="31">
        <f>[1]consoCURRENT!M10418</f>
        <v>286579844.30999994</v>
      </c>
      <c r="K499" s="31">
        <f>[1]consoCURRENT!N10418</f>
        <v>509402637.25000012</v>
      </c>
      <c r="L499" s="31">
        <f>[1]consoCURRENT!O10418</f>
        <v>0</v>
      </c>
      <c r="M499" s="31">
        <f>[1]consoCURRENT!P10418</f>
        <v>905635299.1400001</v>
      </c>
      <c r="N499" s="31">
        <f>[1]consoCURRENT!Q10418</f>
        <v>23214769.960000001</v>
      </c>
      <c r="O499" s="31">
        <f>[1]consoCURRENT!R10418</f>
        <v>840</v>
      </c>
      <c r="P499" s="31">
        <f>[1]consoCURRENT!S10418</f>
        <v>3382.3500000000004</v>
      </c>
      <c r="Q499" s="31">
        <f>[1]consoCURRENT!T10418</f>
        <v>38526.720000000001</v>
      </c>
      <c r="R499" s="31">
        <f>[1]consoCURRENT!U10418</f>
        <v>137167.31</v>
      </c>
      <c r="S499" s="31">
        <f>[1]consoCURRENT!V10418</f>
        <v>333987880.08000004</v>
      </c>
      <c r="T499" s="31">
        <f>[1]consoCURRENT!W10418</f>
        <v>315064.08999999997</v>
      </c>
      <c r="U499" s="31">
        <f>[1]consoCURRENT!X10418</f>
        <v>249678.69</v>
      </c>
      <c r="V499" s="31">
        <f>[1]consoCURRENT!Y10418</f>
        <v>249966.03999999998</v>
      </c>
      <c r="W499" s="31">
        <f>[1]consoCURRENT!Z10418</f>
        <v>859222.44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1264691796.8200002</v>
      </c>
      <c r="AA499" s="31">
        <f>D499-Z499</f>
        <v>616114283.17999983</v>
      </c>
      <c r="AB499" s="37">
        <f>Z499/D499</f>
        <v>0.67242009171939732</v>
      </c>
      <c r="AC499" s="32"/>
    </row>
    <row r="500" spans="1:29" s="33" customFormat="1" ht="18" customHeight="1" x14ac:dyDescent="0.2">
      <c r="A500" s="36" t="s">
        <v>35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36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37</v>
      </c>
      <c r="B502" s="39">
        <f t="shared" ref="B502:AA502" si="259">SUM(B498:B501)</f>
        <v>1954109000</v>
      </c>
      <c r="C502" s="39">
        <f t="shared" si="259"/>
        <v>-2.2351741790771484E-8</v>
      </c>
      <c r="D502" s="39">
        <f t="shared" si="259"/>
        <v>1954109000</v>
      </c>
      <c r="E502" s="39">
        <f t="shared" si="259"/>
        <v>45905740.100000001</v>
      </c>
      <c r="F502" s="39">
        <f t="shared" si="259"/>
        <v>624843125.78999996</v>
      </c>
      <c r="G502" s="39">
        <f t="shared" si="259"/>
        <v>518003133.57000005</v>
      </c>
      <c r="H502" s="39">
        <f t="shared" si="259"/>
        <v>1657480.69</v>
      </c>
      <c r="I502" s="39">
        <f t="shared" si="259"/>
        <v>18250513.16</v>
      </c>
      <c r="J502" s="39">
        <f t="shared" si="259"/>
        <v>286579844.30999994</v>
      </c>
      <c r="K502" s="39">
        <f t="shared" si="259"/>
        <v>514323796.9000001</v>
      </c>
      <c r="L502" s="39">
        <f t="shared" si="259"/>
        <v>0</v>
      </c>
      <c r="M502" s="39">
        <f t="shared" si="259"/>
        <v>911031715.28000009</v>
      </c>
      <c r="N502" s="39">
        <f t="shared" si="259"/>
        <v>25183961.890000001</v>
      </c>
      <c r="O502" s="39">
        <f t="shared" si="259"/>
        <v>318350.10000000003</v>
      </c>
      <c r="P502" s="39">
        <f t="shared" si="259"/>
        <v>2152914.9500000002</v>
      </c>
      <c r="Q502" s="39">
        <f t="shared" si="259"/>
        <v>1014359.45</v>
      </c>
      <c r="R502" s="39">
        <f t="shared" si="259"/>
        <v>2184315.2399999998</v>
      </c>
      <c r="S502" s="39">
        <f t="shared" si="259"/>
        <v>335064606.79000002</v>
      </c>
      <c r="T502" s="39">
        <f t="shared" si="259"/>
        <v>1351449.08</v>
      </c>
      <c r="U502" s="39">
        <f t="shared" si="259"/>
        <v>1301044.1599999999</v>
      </c>
      <c r="V502" s="39">
        <f t="shared" si="259"/>
        <v>1026843.4299999999</v>
      </c>
      <c r="W502" s="39">
        <f t="shared" si="259"/>
        <v>1657480.69</v>
      </c>
      <c r="X502" s="39">
        <f t="shared" si="259"/>
        <v>0</v>
      </c>
      <c r="Y502" s="39">
        <f t="shared" si="259"/>
        <v>0</v>
      </c>
      <c r="Z502" s="39">
        <f t="shared" si="259"/>
        <v>1282287041.0600002</v>
      </c>
      <c r="AA502" s="39">
        <f t="shared" si="259"/>
        <v>671821958.93999982</v>
      </c>
      <c r="AB502" s="40">
        <f>Z502/D502</f>
        <v>0.6562003660287119</v>
      </c>
      <c r="AC502" s="32"/>
    </row>
    <row r="503" spans="1:29" s="33" customFormat="1" ht="18" hidden="1" customHeight="1" x14ac:dyDescent="0.25">
      <c r="A503" s="41" t="s">
        <v>38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39</v>
      </c>
      <c r="B504" s="39">
        <f t="shared" ref="B504:AA504" si="261">B503+B502</f>
        <v>1954109000</v>
      </c>
      <c r="C504" s="39">
        <f t="shared" si="261"/>
        <v>-2.2351741790771484E-8</v>
      </c>
      <c r="D504" s="39">
        <f t="shared" si="261"/>
        <v>1954109000</v>
      </c>
      <c r="E504" s="39">
        <f t="shared" si="261"/>
        <v>45905740.100000001</v>
      </c>
      <c r="F504" s="39">
        <f t="shared" si="261"/>
        <v>624843125.78999996</v>
      </c>
      <c r="G504" s="39">
        <f t="shared" si="261"/>
        <v>518003133.57000005</v>
      </c>
      <c r="H504" s="39">
        <f t="shared" si="261"/>
        <v>1657480.69</v>
      </c>
      <c r="I504" s="39">
        <f t="shared" si="261"/>
        <v>18250513.16</v>
      </c>
      <c r="J504" s="39">
        <f t="shared" si="261"/>
        <v>286579844.30999994</v>
      </c>
      <c r="K504" s="39">
        <f t="shared" si="261"/>
        <v>514323796.9000001</v>
      </c>
      <c r="L504" s="39">
        <f t="shared" si="261"/>
        <v>0</v>
      </c>
      <c r="M504" s="39">
        <f t="shared" si="261"/>
        <v>911031715.28000009</v>
      </c>
      <c r="N504" s="39">
        <f t="shared" si="261"/>
        <v>25183961.890000001</v>
      </c>
      <c r="O504" s="39">
        <f t="shared" si="261"/>
        <v>318350.10000000003</v>
      </c>
      <c r="P504" s="39">
        <f t="shared" si="261"/>
        <v>2152914.9500000002</v>
      </c>
      <c r="Q504" s="39">
        <f t="shared" si="261"/>
        <v>1014359.45</v>
      </c>
      <c r="R504" s="39">
        <f t="shared" si="261"/>
        <v>2184315.2399999998</v>
      </c>
      <c r="S504" s="39">
        <f t="shared" si="261"/>
        <v>335064606.79000002</v>
      </c>
      <c r="T504" s="39">
        <f t="shared" si="261"/>
        <v>1351449.08</v>
      </c>
      <c r="U504" s="39">
        <f t="shared" si="261"/>
        <v>1301044.1599999999</v>
      </c>
      <c r="V504" s="39">
        <f t="shared" si="261"/>
        <v>1026843.4299999999</v>
      </c>
      <c r="W504" s="39">
        <f t="shared" si="261"/>
        <v>1657480.69</v>
      </c>
      <c r="X504" s="39">
        <f t="shared" si="261"/>
        <v>0</v>
      </c>
      <c r="Y504" s="39">
        <f t="shared" si="261"/>
        <v>0</v>
      </c>
      <c r="Z504" s="39">
        <f t="shared" si="261"/>
        <v>1282287041.0600002</v>
      </c>
      <c r="AA504" s="39">
        <f t="shared" si="261"/>
        <v>671821958.93999982</v>
      </c>
      <c r="AB504" s="40">
        <f>Z504/D504</f>
        <v>0.6562003660287119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41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33</v>
      </c>
      <c r="B508" s="31">
        <f>[1]consoCURRENT!E10518</f>
        <v>9219000</v>
      </c>
      <c r="C508" s="31">
        <f>[1]consoCURRENT!F10518</f>
        <v>0</v>
      </c>
      <c r="D508" s="31">
        <f>[1]consoCURRENT!G10518</f>
        <v>9219000</v>
      </c>
      <c r="E508" s="31">
        <f>[1]consoCURRENT!H10518</f>
        <v>1850918.9500000002</v>
      </c>
      <c r="F508" s="31">
        <f>[1]consoCURRENT!I10518</f>
        <v>2146735.61</v>
      </c>
      <c r="G508" s="31">
        <f>[1]consoCURRENT!J10518</f>
        <v>1667084.45</v>
      </c>
      <c r="H508" s="31">
        <f>[1]consoCURRENT!K10518</f>
        <v>1040144.38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549728.81999999995</v>
      </c>
      <c r="O508" s="31">
        <f>[1]consoCURRENT!R10518</f>
        <v>602926.05000000005</v>
      </c>
      <c r="P508" s="31">
        <f>[1]consoCURRENT!S10518</f>
        <v>698264.08</v>
      </c>
      <c r="Q508" s="31">
        <f>[1]consoCURRENT!T10518</f>
        <v>546914.07999999996</v>
      </c>
      <c r="R508" s="31">
        <f>[1]consoCURRENT!U10518</f>
        <v>1001640.08</v>
      </c>
      <c r="S508" s="31">
        <f>[1]consoCURRENT!V10518</f>
        <v>598181.44999999995</v>
      </c>
      <c r="T508" s="31">
        <f>[1]consoCURRENT!W10518</f>
        <v>493670.07</v>
      </c>
      <c r="U508" s="31">
        <f>[1]consoCURRENT!X10518</f>
        <v>699832.93</v>
      </c>
      <c r="V508" s="31">
        <f>[1]consoCURRENT!Y10518</f>
        <v>473581.45</v>
      </c>
      <c r="W508" s="31">
        <f>[1]consoCURRENT!Z10518</f>
        <v>1040144.38</v>
      </c>
      <c r="X508" s="31">
        <f>[1]consoCURRENT!AA10518</f>
        <v>0</v>
      </c>
      <c r="Y508" s="31">
        <f>[1]consoCURRENT!AB10518</f>
        <v>0</v>
      </c>
      <c r="Z508" s="31">
        <f>SUM(M508:Y508)</f>
        <v>6704883.3900000006</v>
      </c>
      <c r="AA508" s="31">
        <f>D508-Z508</f>
        <v>2514116.6099999994</v>
      </c>
      <c r="AB508" s="37">
        <f>Z508/D508</f>
        <v>0.72728966156849995</v>
      </c>
      <c r="AC508" s="32"/>
    </row>
    <row r="509" spans="1:29" s="33" customFormat="1" ht="18" customHeight="1" x14ac:dyDescent="0.2">
      <c r="A509" s="48" t="s">
        <v>34</v>
      </c>
      <c r="B509" s="49">
        <f>[1]consoCURRENT!E10631</f>
        <v>59904000</v>
      </c>
      <c r="C509" s="49">
        <f>[1]consoCURRENT!F10631</f>
        <v>0</v>
      </c>
      <c r="D509" s="49">
        <f>[1]consoCURRENT!G10631</f>
        <v>59904000</v>
      </c>
      <c r="E509" s="49">
        <f>[1]consoCURRENT!H10631</f>
        <v>2044318</v>
      </c>
      <c r="F509" s="49">
        <f>[1]consoCURRENT!I10631</f>
        <v>361520</v>
      </c>
      <c r="G509" s="49">
        <f>[1]consoCURRENT!J10631</f>
        <v>28934296.100000001</v>
      </c>
      <c r="H509" s="49">
        <f>[1]consoCURRENT!K10631</f>
        <v>21952000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1204920</v>
      </c>
      <c r="O509" s="49">
        <f>[1]consoCURRENT!R10631</f>
        <v>347206</v>
      </c>
      <c r="P509" s="49">
        <f>[1]consoCURRENT!S10631</f>
        <v>492192</v>
      </c>
      <c r="Q509" s="49">
        <f>[1]consoCURRENT!T10631</f>
        <v>0</v>
      </c>
      <c r="R509" s="49">
        <f>[1]consoCURRENT!U10631</f>
        <v>101520</v>
      </c>
      <c r="S509" s="49">
        <f>[1]consoCURRENT!V10631</f>
        <v>260000</v>
      </c>
      <c r="T509" s="49">
        <f>[1]consoCURRENT!W10631</f>
        <v>9172666</v>
      </c>
      <c r="U509" s="49">
        <f>[1]consoCURRENT!X10631</f>
        <v>261630.1</v>
      </c>
      <c r="V509" s="49">
        <f>[1]consoCURRENT!Y10631</f>
        <v>19500000</v>
      </c>
      <c r="W509" s="49">
        <f>[1]consoCURRENT!Z10631</f>
        <v>21952000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53292134.100000001</v>
      </c>
      <c r="AA509" s="49">
        <f>D509-Z509</f>
        <v>6611865.8999999985</v>
      </c>
      <c r="AB509" s="50">
        <f>Z509/D509</f>
        <v>0.88962563601762823</v>
      </c>
      <c r="AC509" s="42"/>
    </row>
    <row r="510" spans="1:29" s="33" customFormat="1" ht="18" customHeight="1" x14ac:dyDescent="0.2">
      <c r="A510" s="36" t="s">
        <v>35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36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37</v>
      </c>
      <c r="B512" s="39">
        <f t="shared" ref="B512:AA512" si="263">SUM(B508:B511)</f>
        <v>69123000</v>
      </c>
      <c r="C512" s="39">
        <f t="shared" si="263"/>
        <v>0</v>
      </c>
      <c r="D512" s="39">
        <f t="shared" si="263"/>
        <v>69123000</v>
      </c>
      <c r="E512" s="39">
        <f t="shared" si="263"/>
        <v>3895236.95</v>
      </c>
      <c r="F512" s="39">
        <f t="shared" si="263"/>
        <v>2508255.61</v>
      </c>
      <c r="G512" s="39">
        <f t="shared" si="263"/>
        <v>30601380.550000001</v>
      </c>
      <c r="H512" s="39">
        <f t="shared" si="263"/>
        <v>22992144.379999999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1754648.8199999998</v>
      </c>
      <c r="O512" s="39">
        <f t="shared" si="263"/>
        <v>950132.05</v>
      </c>
      <c r="P512" s="39">
        <f t="shared" si="263"/>
        <v>1190456.08</v>
      </c>
      <c r="Q512" s="39">
        <f t="shared" si="263"/>
        <v>546914.07999999996</v>
      </c>
      <c r="R512" s="39">
        <f t="shared" si="263"/>
        <v>1103160.08</v>
      </c>
      <c r="S512" s="39">
        <f t="shared" si="263"/>
        <v>858181.45</v>
      </c>
      <c r="T512" s="39">
        <f t="shared" si="263"/>
        <v>9666336.0700000003</v>
      </c>
      <c r="U512" s="39">
        <f t="shared" si="263"/>
        <v>961463.03</v>
      </c>
      <c r="V512" s="39">
        <f t="shared" si="263"/>
        <v>19973581.449999999</v>
      </c>
      <c r="W512" s="39">
        <f t="shared" si="263"/>
        <v>22992144.379999999</v>
      </c>
      <c r="X512" s="39">
        <f t="shared" si="263"/>
        <v>0</v>
      </c>
      <c r="Y512" s="39">
        <f t="shared" si="263"/>
        <v>0</v>
      </c>
      <c r="Z512" s="39">
        <f t="shared" si="263"/>
        <v>59997017.490000002</v>
      </c>
      <c r="AA512" s="39">
        <f t="shared" si="263"/>
        <v>9125982.5099999979</v>
      </c>
      <c r="AB512" s="40">
        <f>Z512/D512</f>
        <v>0.8679747333015061</v>
      </c>
      <c r="AC512" s="32"/>
    </row>
    <row r="513" spans="1:29" s="33" customFormat="1" ht="18" hidden="1" customHeight="1" x14ac:dyDescent="0.25">
      <c r="A513" s="41" t="s">
        <v>38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39</v>
      </c>
      <c r="B514" s="39">
        <f t="shared" ref="B514:AA514" si="265">B513+B512</f>
        <v>69123000</v>
      </c>
      <c r="C514" s="39">
        <f t="shared" si="265"/>
        <v>0</v>
      </c>
      <c r="D514" s="39">
        <f t="shared" si="265"/>
        <v>69123000</v>
      </c>
      <c r="E514" s="39">
        <f t="shared" si="265"/>
        <v>3895236.95</v>
      </c>
      <c r="F514" s="39">
        <f t="shared" si="265"/>
        <v>2508255.61</v>
      </c>
      <c r="G514" s="39">
        <f t="shared" si="265"/>
        <v>30601380.550000001</v>
      </c>
      <c r="H514" s="39">
        <f t="shared" si="265"/>
        <v>22992144.379999999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1754648.8199999998</v>
      </c>
      <c r="O514" s="39">
        <f t="shared" si="265"/>
        <v>950132.05</v>
      </c>
      <c r="P514" s="39">
        <f t="shared" si="265"/>
        <v>1190456.08</v>
      </c>
      <c r="Q514" s="39">
        <f t="shared" si="265"/>
        <v>546914.07999999996</v>
      </c>
      <c r="R514" s="39">
        <f t="shared" si="265"/>
        <v>1103160.08</v>
      </c>
      <c r="S514" s="39">
        <f t="shared" si="265"/>
        <v>858181.45</v>
      </c>
      <c r="T514" s="39">
        <f t="shared" si="265"/>
        <v>9666336.0700000003</v>
      </c>
      <c r="U514" s="39">
        <f t="shared" si="265"/>
        <v>961463.03</v>
      </c>
      <c r="V514" s="39">
        <f t="shared" si="265"/>
        <v>19973581.449999999</v>
      </c>
      <c r="W514" s="39">
        <f t="shared" si="265"/>
        <v>22992144.379999999</v>
      </c>
      <c r="X514" s="39">
        <f t="shared" si="265"/>
        <v>0</v>
      </c>
      <c r="Y514" s="39">
        <f t="shared" si="265"/>
        <v>0</v>
      </c>
      <c r="Z514" s="39">
        <f t="shared" si="265"/>
        <v>59997017.490000002</v>
      </c>
      <c r="AA514" s="39">
        <f t="shared" si="265"/>
        <v>9125982.5099999979</v>
      </c>
      <c r="AB514" s="40">
        <f>Z514/D514</f>
        <v>0.8679747333015061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42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33</v>
      </c>
      <c r="B518" s="31">
        <f>[1]consoCURRENT!E10731</f>
        <v>8901000</v>
      </c>
      <c r="C518" s="31">
        <f>[1]consoCURRENT!F10731</f>
        <v>0</v>
      </c>
      <c r="D518" s="31">
        <f>[1]consoCURRENT!G10731</f>
        <v>8901000</v>
      </c>
      <c r="E518" s="31">
        <f>[1]consoCURRENT!H10731</f>
        <v>1992368.53</v>
      </c>
      <c r="F518" s="31">
        <f>[1]consoCURRENT!I10731</f>
        <v>2350297.4699999997</v>
      </c>
      <c r="G518" s="31">
        <f>[1]consoCURRENT!J10731</f>
        <v>2409410.02</v>
      </c>
      <c r="H518" s="31">
        <f>[1]consoCURRENT!K10731</f>
        <v>800078.58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648770.57999999996</v>
      </c>
      <c r="O518" s="31">
        <f>[1]consoCURRENT!R10731</f>
        <v>648983.5</v>
      </c>
      <c r="P518" s="31">
        <f>[1]consoCURRENT!S10731</f>
        <v>694614.45</v>
      </c>
      <c r="Q518" s="31">
        <f>[1]consoCURRENT!T10731</f>
        <v>604614.44999999995</v>
      </c>
      <c r="R518" s="31">
        <f>[1]consoCURRENT!U10731</f>
        <v>1141068.57</v>
      </c>
      <c r="S518" s="31">
        <f>[1]consoCURRENT!V10731</f>
        <v>604614.44999999995</v>
      </c>
      <c r="T518" s="31">
        <f>[1]consoCURRENT!W10731</f>
        <v>632631.54</v>
      </c>
      <c r="U518" s="31">
        <f>[1]consoCURRENT!X10731</f>
        <v>970699.9</v>
      </c>
      <c r="V518" s="31">
        <f>[1]consoCURRENT!Y10731</f>
        <v>806078.58</v>
      </c>
      <c r="W518" s="31">
        <f>[1]consoCURRENT!Z10731</f>
        <v>800078.58</v>
      </c>
      <c r="X518" s="31">
        <f>[1]consoCURRENT!AA10731</f>
        <v>0</v>
      </c>
      <c r="Y518" s="31">
        <f>[1]consoCURRENT!AB10731</f>
        <v>0</v>
      </c>
      <c r="Z518" s="31">
        <f>SUM(M518:Y518)</f>
        <v>7552154.6000000006</v>
      </c>
      <c r="AA518" s="31">
        <f>D518-Z518</f>
        <v>1348845.3999999994</v>
      </c>
      <c r="AB518" s="37">
        <f>Z518/D518</f>
        <v>0.84846136389169757</v>
      </c>
      <c r="AC518" s="32"/>
    </row>
    <row r="519" spans="1:29" s="33" customFormat="1" ht="18" customHeight="1" x14ac:dyDescent="0.2">
      <c r="A519" s="36" t="s">
        <v>34</v>
      </c>
      <c r="B519" s="31">
        <f>[1]consoCURRENT!E10844</f>
        <v>131560000</v>
      </c>
      <c r="C519" s="31">
        <f>[1]consoCURRENT!F10844</f>
        <v>0</v>
      </c>
      <c r="D519" s="31">
        <f>[1]consoCURRENT!G10844</f>
        <v>131560000</v>
      </c>
      <c r="E519" s="31">
        <f>[1]consoCURRENT!H10844</f>
        <v>6727976.7400000002</v>
      </c>
      <c r="F519" s="31">
        <f>[1]consoCURRENT!I10844</f>
        <v>17026820.920000002</v>
      </c>
      <c r="G519" s="31">
        <f>[1]consoCURRENT!J10844</f>
        <v>86108211.25999999</v>
      </c>
      <c r="H519" s="31">
        <f>[1]consoCURRENT!K10844</f>
        <v>2920545.2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1932887.58</v>
      </c>
      <c r="O519" s="31">
        <f>[1]consoCURRENT!R10844</f>
        <v>2159443.87</v>
      </c>
      <c r="P519" s="31">
        <f>[1]consoCURRENT!S10844</f>
        <v>2635645.29</v>
      </c>
      <c r="Q519" s="31">
        <f>[1]consoCURRENT!T10844</f>
        <v>3120908.5900000003</v>
      </c>
      <c r="R519" s="31">
        <f>[1]consoCURRENT!U10844</f>
        <v>5878168.2899999991</v>
      </c>
      <c r="S519" s="31">
        <f>[1]consoCURRENT!V10844</f>
        <v>8027744.04</v>
      </c>
      <c r="T519" s="31">
        <f>[1]consoCURRENT!W10844</f>
        <v>80491731.890000001</v>
      </c>
      <c r="U519" s="31">
        <f>[1]consoCURRENT!X10844</f>
        <v>2474279.12</v>
      </c>
      <c r="V519" s="31">
        <f>[1]consoCURRENT!Y10844</f>
        <v>3142200.2499999995</v>
      </c>
      <c r="W519" s="31">
        <f>[1]consoCURRENT!Z10844</f>
        <v>2920545.2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112783554.12</v>
      </c>
      <c r="AA519" s="31">
        <f>D519-Z519</f>
        <v>18776445.879999995</v>
      </c>
      <c r="AB519" s="37">
        <f>Z519/D519</f>
        <v>0.85727845941015512</v>
      </c>
      <c r="AC519" s="32"/>
    </row>
    <row r="520" spans="1:29" s="33" customFormat="1" ht="18" customHeight="1" x14ac:dyDescent="0.2">
      <c r="A520" s="36" t="s">
        <v>35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36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37</v>
      </c>
      <c r="B522" s="39">
        <f t="shared" ref="B522:AA522" si="267">SUM(B518:B521)</f>
        <v>140461000</v>
      </c>
      <c r="C522" s="39">
        <f t="shared" si="267"/>
        <v>0</v>
      </c>
      <c r="D522" s="39">
        <f t="shared" si="267"/>
        <v>140461000</v>
      </c>
      <c r="E522" s="39">
        <f t="shared" si="267"/>
        <v>8720345.2699999996</v>
      </c>
      <c r="F522" s="39">
        <f t="shared" si="267"/>
        <v>19377118.390000001</v>
      </c>
      <c r="G522" s="39">
        <f t="shared" si="267"/>
        <v>88517621.279999986</v>
      </c>
      <c r="H522" s="39">
        <f t="shared" si="267"/>
        <v>3720623.7800000003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2581658.16</v>
      </c>
      <c r="O522" s="39">
        <f t="shared" si="267"/>
        <v>2808427.37</v>
      </c>
      <c r="P522" s="39">
        <f t="shared" si="267"/>
        <v>3330259.74</v>
      </c>
      <c r="Q522" s="39">
        <f t="shared" si="267"/>
        <v>3725523.04</v>
      </c>
      <c r="R522" s="39">
        <f t="shared" si="267"/>
        <v>7019236.8599999994</v>
      </c>
      <c r="S522" s="39">
        <f t="shared" si="267"/>
        <v>8632358.4900000002</v>
      </c>
      <c r="T522" s="39">
        <f t="shared" si="267"/>
        <v>81124363.430000007</v>
      </c>
      <c r="U522" s="39">
        <f t="shared" si="267"/>
        <v>3444979.02</v>
      </c>
      <c r="V522" s="39">
        <f t="shared" si="267"/>
        <v>3948278.8299999996</v>
      </c>
      <c r="W522" s="39">
        <f t="shared" si="267"/>
        <v>3720623.7800000003</v>
      </c>
      <c r="X522" s="39">
        <f t="shared" si="267"/>
        <v>0</v>
      </c>
      <c r="Y522" s="39">
        <f t="shared" si="267"/>
        <v>0</v>
      </c>
      <c r="Z522" s="39">
        <f t="shared" si="267"/>
        <v>120335708.72</v>
      </c>
      <c r="AA522" s="39">
        <f t="shared" si="267"/>
        <v>20125291.279999994</v>
      </c>
      <c r="AB522" s="40">
        <f>Z522/D522</f>
        <v>0.85671972091897397</v>
      </c>
      <c r="AC522" s="32"/>
    </row>
    <row r="523" spans="1:29" s="33" customFormat="1" ht="18" hidden="1" customHeight="1" x14ac:dyDescent="0.25">
      <c r="A523" s="41" t="s">
        <v>38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39</v>
      </c>
      <c r="B524" s="39">
        <f t="shared" ref="B524:AA524" si="269">B523+B522</f>
        <v>140461000</v>
      </c>
      <c r="C524" s="39">
        <f t="shared" si="269"/>
        <v>0</v>
      </c>
      <c r="D524" s="39">
        <f t="shared" si="269"/>
        <v>140461000</v>
      </c>
      <c r="E524" s="39">
        <f t="shared" si="269"/>
        <v>8720345.2699999996</v>
      </c>
      <c r="F524" s="39">
        <f t="shared" si="269"/>
        <v>19377118.390000001</v>
      </c>
      <c r="G524" s="39">
        <f t="shared" si="269"/>
        <v>88517621.279999986</v>
      </c>
      <c r="H524" s="39">
        <f t="shared" si="269"/>
        <v>3720623.7800000003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2581658.16</v>
      </c>
      <c r="O524" s="39">
        <f t="shared" si="269"/>
        <v>2808427.37</v>
      </c>
      <c r="P524" s="39">
        <f t="shared" si="269"/>
        <v>3330259.74</v>
      </c>
      <c r="Q524" s="39">
        <f t="shared" si="269"/>
        <v>3725523.04</v>
      </c>
      <c r="R524" s="39">
        <f t="shared" si="269"/>
        <v>7019236.8599999994</v>
      </c>
      <c r="S524" s="39">
        <f t="shared" si="269"/>
        <v>8632358.4900000002</v>
      </c>
      <c r="T524" s="39">
        <f t="shared" si="269"/>
        <v>81124363.430000007</v>
      </c>
      <c r="U524" s="39">
        <f t="shared" si="269"/>
        <v>3444979.02</v>
      </c>
      <c r="V524" s="39">
        <f t="shared" si="269"/>
        <v>3948278.8299999996</v>
      </c>
      <c r="W524" s="39">
        <f t="shared" si="269"/>
        <v>3720623.7800000003</v>
      </c>
      <c r="X524" s="39">
        <f t="shared" si="269"/>
        <v>0</v>
      </c>
      <c r="Y524" s="39">
        <f t="shared" si="269"/>
        <v>0</v>
      </c>
      <c r="Z524" s="39">
        <f t="shared" si="269"/>
        <v>120335708.72</v>
      </c>
      <c r="AA524" s="39">
        <f t="shared" si="269"/>
        <v>20125291.279999994</v>
      </c>
      <c r="AB524" s="40">
        <f>Z524/D524</f>
        <v>0.85671972091897397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43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33</v>
      </c>
      <c r="B528" s="31">
        <f>[1]consoCURRENT!E10944</f>
        <v>11251000</v>
      </c>
      <c r="C528" s="31">
        <f>[1]consoCURRENT!F10944</f>
        <v>0</v>
      </c>
      <c r="D528" s="31">
        <f>[1]consoCURRENT!G10944</f>
        <v>11251000</v>
      </c>
      <c r="E528" s="31">
        <f>[1]consoCURRENT!H10944</f>
        <v>2365182.6799999997</v>
      </c>
      <c r="F528" s="31">
        <f>[1]consoCURRENT!I10944</f>
        <v>3229971.56</v>
      </c>
      <c r="G528" s="31">
        <f>[1]consoCURRENT!J10944</f>
        <v>3047997.91</v>
      </c>
      <c r="H528" s="31">
        <f>[1]consoCURRENT!K10944</f>
        <v>1050653.2100000002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752433.44</v>
      </c>
      <c r="O528" s="31">
        <f>[1]consoCURRENT!R10944</f>
        <v>728202.67999999993</v>
      </c>
      <c r="P528" s="31">
        <f>[1]consoCURRENT!S10944</f>
        <v>884546.55999999994</v>
      </c>
      <c r="Q528" s="31">
        <f>[1]consoCURRENT!T10944</f>
        <v>757530.57</v>
      </c>
      <c r="R528" s="31">
        <f>[1]consoCURRENT!U10944</f>
        <v>1359558.17</v>
      </c>
      <c r="S528" s="31">
        <f>[1]consoCURRENT!V10944</f>
        <v>1112882.8200000003</v>
      </c>
      <c r="T528" s="31">
        <f>[1]consoCURRENT!W10944</f>
        <v>918495.28</v>
      </c>
      <c r="U528" s="31">
        <f>[1]consoCURRENT!X10944</f>
        <v>1083971.1599999999</v>
      </c>
      <c r="V528" s="31">
        <f>[1]consoCURRENT!Y10944</f>
        <v>1045531.47</v>
      </c>
      <c r="W528" s="31">
        <f>[1]consoCURRENT!Z10944</f>
        <v>1050653.2100000002</v>
      </c>
      <c r="X528" s="31">
        <f>[1]consoCURRENT!AA10944</f>
        <v>0</v>
      </c>
      <c r="Y528" s="31">
        <f>[1]consoCURRENT!AB10944</f>
        <v>0</v>
      </c>
      <c r="Z528" s="31">
        <f>SUM(M528:Y528)</f>
        <v>9693805.3600000013</v>
      </c>
      <c r="AA528" s="31">
        <f>D528-Z528</f>
        <v>1557194.6399999987</v>
      </c>
      <c r="AB528" s="37">
        <f>Z528/D528</f>
        <v>0.86159500133321498</v>
      </c>
      <c r="AC528" s="32"/>
    </row>
    <row r="529" spans="1:29" s="33" customFormat="1" ht="18" customHeight="1" x14ac:dyDescent="0.2">
      <c r="A529" s="36" t="s">
        <v>34</v>
      </c>
      <c r="B529" s="31">
        <f>[1]consoCURRENT!E11057</f>
        <v>64423000</v>
      </c>
      <c r="C529" s="31">
        <f>[1]consoCURRENT!F11057</f>
        <v>0</v>
      </c>
      <c r="D529" s="31">
        <f>[1]consoCURRENT!G11057</f>
        <v>64423000</v>
      </c>
      <c r="E529" s="31">
        <f>[1]consoCURRENT!H11057</f>
        <v>5111296.8999999994</v>
      </c>
      <c r="F529" s="31">
        <f>[1]consoCURRENT!I11057</f>
        <v>50621998.93</v>
      </c>
      <c r="G529" s="31">
        <f>[1]consoCURRENT!J11057</f>
        <v>5969905.7400000002</v>
      </c>
      <c r="H529" s="31">
        <f>[1]consoCURRENT!K11057</f>
        <v>1736502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1266597.17</v>
      </c>
      <c r="O529" s="31">
        <f>[1]consoCURRENT!R11057</f>
        <v>1197315.26</v>
      </c>
      <c r="P529" s="31">
        <f>[1]consoCURRENT!S11057</f>
        <v>2647384.4700000002</v>
      </c>
      <c r="Q529" s="31">
        <f>[1]consoCURRENT!T11057</f>
        <v>1887198.2400000002</v>
      </c>
      <c r="R529" s="31">
        <f>[1]consoCURRENT!U11057</f>
        <v>3630242.7899999996</v>
      </c>
      <c r="S529" s="31">
        <f>[1]consoCURRENT!V11057</f>
        <v>45104557.899999999</v>
      </c>
      <c r="T529" s="31">
        <f>[1]consoCURRENT!W11057</f>
        <v>3091454.7900000005</v>
      </c>
      <c r="U529" s="31">
        <f>[1]consoCURRENT!X11057</f>
        <v>2449172.6199999992</v>
      </c>
      <c r="V529" s="31">
        <f>[1]consoCURRENT!Y11057</f>
        <v>429278.32999999996</v>
      </c>
      <c r="W529" s="31">
        <f>[1]consoCURRENT!Z11057</f>
        <v>1736502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63439703.569999993</v>
      </c>
      <c r="AA529" s="31">
        <f>D529-Z529</f>
        <v>983296.43000000715</v>
      </c>
      <c r="AB529" s="37">
        <f>Z529/D529</f>
        <v>0.9847368730111915</v>
      </c>
      <c r="AC529" s="32"/>
    </row>
    <row r="530" spans="1:29" s="33" customFormat="1" ht="18" customHeight="1" x14ac:dyDescent="0.2">
      <c r="A530" s="36" t="s">
        <v>35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36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37</v>
      </c>
      <c r="B532" s="39">
        <f t="shared" ref="B532:AA532" si="271">SUM(B528:B531)</f>
        <v>75674000</v>
      </c>
      <c r="C532" s="39">
        <f t="shared" si="271"/>
        <v>0</v>
      </c>
      <c r="D532" s="39">
        <f t="shared" si="271"/>
        <v>75674000</v>
      </c>
      <c r="E532" s="39">
        <f t="shared" si="271"/>
        <v>7476479.5799999991</v>
      </c>
      <c r="F532" s="39">
        <f t="shared" si="271"/>
        <v>53851970.490000002</v>
      </c>
      <c r="G532" s="39">
        <f t="shared" si="271"/>
        <v>9017903.6500000004</v>
      </c>
      <c r="H532" s="39">
        <f t="shared" si="271"/>
        <v>2787155.21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2019030.6099999999</v>
      </c>
      <c r="O532" s="39">
        <f t="shared" si="271"/>
        <v>1925517.94</v>
      </c>
      <c r="P532" s="39">
        <f t="shared" si="271"/>
        <v>3531931.0300000003</v>
      </c>
      <c r="Q532" s="39">
        <f t="shared" si="271"/>
        <v>2644728.81</v>
      </c>
      <c r="R532" s="39">
        <f t="shared" si="271"/>
        <v>4989800.959999999</v>
      </c>
      <c r="S532" s="39">
        <f t="shared" si="271"/>
        <v>46217440.719999999</v>
      </c>
      <c r="T532" s="39">
        <f t="shared" si="271"/>
        <v>4009950.0700000003</v>
      </c>
      <c r="U532" s="39">
        <f t="shared" si="271"/>
        <v>3533143.7799999993</v>
      </c>
      <c r="V532" s="39">
        <f t="shared" si="271"/>
        <v>1474809.7999999998</v>
      </c>
      <c r="W532" s="39">
        <f t="shared" si="271"/>
        <v>2787155.21</v>
      </c>
      <c r="X532" s="39">
        <f t="shared" si="271"/>
        <v>0</v>
      </c>
      <c r="Y532" s="39">
        <f t="shared" si="271"/>
        <v>0</v>
      </c>
      <c r="Z532" s="39">
        <f t="shared" si="271"/>
        <v>73133508.929999992</v>
      </c>
      <c r="AA532" s="39">
        <f t="shared" si="271"/>
        <v>2540491.0700000059</v>
      </c>
      <c r="AB532" s="40">
        <f>Z532/D532</f>
        <v>0.96642848177709639</v>
      </c>
      <c r="AC532" s="32"/>
    </row>
    <row r="533" spans="1:29" s="33" customFormat="1" ht="18" hidden="1" customHeight="1" x14ac:dyDescent="0.25">
      <c r="A533" s="41" t="s">
        <v>38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39</v>
      </c>
      <c r="B534" s="39">
        <f t="shared" ref="B534:AA534" si="273">B533+B532</f>
        <v>75674000</v>
      </c>
      <c r="C534" s="39">
        <f t="shared" si="273"/>
        <v>0</v>
      </c>
      <c r="D534" s="39">
        <f t="shared" si="273"/>
        <v>75674000</v>
      </c>
      <c r="E534" s="39">
        <f t="shared" si="273"/>
        <v>7476479.5799999991</v>
      </c>
      <c r="F534" s="39">
        <f t="shared" si="273"/>
        <v>53851970.490000002</v>
      </c>
      <c r="G534" s="39">
        <f t="shared" si="273"/>
        <v>9017903.6500000004</v>
      </c>
      <c r="H534" s="39">
        <f t="shared" si="273"/>
        <v>2787155.21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2019030.6099999999</v>
      </c>
      <c r="O534" s="39">
        <f t="shared" si="273"/>
        <v>1925517.94</v>
      </c>
      <c r="P534" s="39">
        <f t="shared" si="273"/>
        <v>3531931.0300000003</v>
      </c>
      <c r="Q534" s="39">
        <f t="shared" si="273"/>
        <v>2644728.81</v>
      </c>
      <c r="R534" s="39">
        <f t="shared" si="273"/>
        <v>4989800.959999999</v>
      </c>
      <c r="S534" s="39">
        <f t="shared" si="273"/>
        <v>46217440.719999999</v>
      </c>
      <c r="T534" s="39">
        <f t="shared" si="273"/>
        <v>4009950.0700000003</v>
      </c>
      <c r="U534" s="39">
        <f t="shared" si="273"/>
        <v>3533143.7799999993</v>
      </c>
      <c r="V534" s="39">
        <f t="shared" si="273"/>
        <v>1474809.7999999998</v>
      </c>
      <c r="W534" s="39">
        <f t="shared" si="273"/>
        <v>2787155.21</v>
      </c>
      <c r="X534" s="39">
        <f t="shared" si="273"/>
        <v>0</v>
      </c>
      <c r="Y534" s="39">
        <f t="shared" si="273"/>
        <v>0</v>
      </c>
      <c r="Z534" s="39">
        <f t="shared" si="273"/>
        <v>73133508.929999992</v>
      </c>
      <c r="AA534" s="39">
        <f t="shared" si="273"/>
        <v>2540491.0700000059</v>
      </c>
      <c r="AB534" s="40">
        <f>Z534/D534</f>
        <v>0.96642848177709639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44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33</v>
      </c>
      <c r="B538" s="31">
        <f>[1]consoCURRENT!E11157</f>
        <v>6779000</v>
      </c>
      <c r="C538" s="31">
        <f>[1]consoCURRENT!F11157</f>
        <v>0</v>
      </c>
      <c r="D538" s="31">
        <f>[1]consoCURRENT!G11157</f>
        <v>6779000</v>
      </c>
      <c r="E538" s="31">
        <f>[1]consoCURRENT!H11157</f>
        <v>1509134.1400000001</v>
      </c>
      <c r="F538" s="31">
        <f>[1]consoCURRENT!I11157</f>
        <v>1875603.66</v>
      </c>
      <c r="G538" s="31">
        <f>[1]consoCURRENT!J11157</f>
        <v>1394343.23</v>
      </c>
      <c r="H538" s="31">
        <f>[1]consoCURRENT!K11157</f>
        <v>441805.86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476898.56</v>
      </c>
      <c r="O538" s="31">
        <f>[1]consoCURRENT!R11157</f>
        <v>483524.5</v>
      </c>
      <c r="P538" s="31">
        <f>[1]consoCURRENT!S11157</f>
        <v>548711.07999999996</v>
      </c>
      <c r="Q538" s="31">
        <f>[1]consoCURRENT!T11157</f>
        <v>466298.82</v>
      </c>
      <c r="R538" s="31">
        <f>[1]consoCURRENT!U11157</f>
        <v>846861.12</v>
      </c>
      <c r="S538" s="31">
        <f>[1]consoCURRENT!V11157</f>
        <v>562443.72</v>
      </c>
      <c r="T538" s="31">
        <f>[1]consoCURRENT!W11157</f>
        <v>467050.41</v>
      </c>
      <c r="U538" s="31">
        <f>[1]consoCURRENT!X11157</f>
        <v>459571.19</v>
      </c>
      <c r="V538" s="31">
        <f>[1]consoCURRENT!Y11157</f>
        <v>467721.62999999995</v>
      </c>
      <c r="W538" s="31">
        <f>[1]consoCURRENT!Z11157</f>
        <v>441805.86</v>
      </c>
      <c r="X538" s="31">
        <f>[1]consoCURRENT!AA11157</f>
        <v>0</v>
      </c>
      <c r="Y538" s="31">
        <f>[1]consoCURRENT!AB11157</f>
        <v>0</v>
      </c>
      <c r="Z538" s="31">
        <f>SUM(M538:Y538)</f>
        <v>5220886.8900000006</v>
      </c>
      <c r="AA538" s="31">
        <f>D538-Z538</f>
        <v>1558113.1099999994</v>
      </c>
      <c r="AB538" s="37">
        <f>Z538/D538</f>
        <v>0.7701559064758815</v>
      </c>
      <c r="AC538" s="32"/>
    </row>
    <row r="539" spans="1:29" s="33" customFormat="1" ht="18" customHeight="1" x14ac:dyDescent="0.2">
      <c r="A539" s="36" t="s">
        <v>34</v>
      </c>
      <c r="B539" s="31">
        <f>[1]consoCURRENT!E11270</f>
        <v>125066000</v>
      </c>
      <c r="C539" s="31">
        <f>[1]consoCURRENT!F11270</f>
        <v>0</v>
      </c>
      <c r="D539" s="31">
        <f>[1]consoCURRENT!G11270</f>
        <v>125066000</v>
      </c>
      <c r="E539" s="31">
        <f>[1]consoCURRENT!H11270</f>
        <v>11797829.590000002</v>
      </c>
      <c r="F539" s="31">
        <f>[1]consoCURRENT!I11270</f>
        <v>79496908.049999997</v>
      </c>
      <c r="G539" s="31">
        <f>[1]consoCURRENT!J11270</f>
        <v>27825417.580000002</v>
      </c>
      <c r="H539" s="31">
        <f>[1]consoCURRENT!K11270</f>
        <v>211312.5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7060054.46</v>
      </c>
      <c r="O539" s="31">
        <f>[1]consoCURRENT!R11270</f>
        <v>4863129.1100000003</v>
      </c>
      <c r="P539" s="31">
        <f>[1]consoCURRENT!S11270</f>
        <v>-125353.98000000003</v>
      </c>
      <c r="Q539" s="31">
        <f>[1]consoCURRENT!T11270</f>
        <v>2846936.68</v>
      </c>
      <c r="R539" s="31">
        <f>[1]consoCURRENT!U11270</f>
        <v>53924883.890000001</v>
      </c>
      <c r="S539" s="31">
        <f>[1]consoCURRENT!V11270</f>
        <v>22725087.48</v>
      </c>
      <c r="T539" s="31">
        <f>[1]consoCURRENT!W11270</f>
        <v>26872536.580000002</v>
      </c>
      <c r="U539" s="31">
        <f>[1]consoCURRENT!X11270</f>
        <v>542651</v>
      </c>
      <c r="V539" s="31">
        <f>[1]consoCURRENT!Y11270</f>
        <v>410230</v>
      </c>
      <c r="W539" s="31">
        <f>[1]consoCURRENT!Z11270</f>
        <v>211312.5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119331467.72</v>
      </c>
      <c r="AA539" s="31">
        <f>D539-Z539</f>
        <v>5734532.2800000012</v>
      </c>
      <c r="AB539" s="37">
        <f>Z539/D539</f>
        <v>0.95414795164153321</v>
      </c>
      <c r="AC539" s="32"/>
    </row>
    <row r="540" spans="1:29" s="33" customFormat="1" ht="18" customHeight="1" x14ac:dyDescent="0.2">
      <c r="A540" s="48" t="s">
        <v>35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36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37</v>
      </c>
      <c r="B542" s="39">
        <f t="shared" ref="B542:AA542" si="275">SUM(B538:B541)</f>
        <v>131845000</v>
      </c>
      <c r="C542" s="39">
        <f t="shared" si="275"/>
        <v>0</v>
      </c>
      <c r="D542" s="39">
        <f t="shared" si="275"/>
        <v>131845000</v>
      </c>
      <c r="E542" s="39">
        <f t="shared" si="275"/>
        <v>13306963.730000002</v>
      </c>
      <c r="F542" s="39">
        <f t="shared" si="275"/>
        <v>81372511.709999993</v>
      </c>
      <c r="G542" s="39">
        <f t="shared" si="275"/>
        <v>29219760.810000002</v>
      </c>
      <c r="H542" s="39">
        <f t="shared" si="275"/>
        <v>653118.36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7536953.0199999996</v>
      </c>
      <c r="O542" s="39">
        <f t="shared" si="275"/>
        <v>5346653.6100000003</v>
      </c>
      <c r="P542" s="39">
        <f t="shared" si="275"/>
        <v>423357.09999999992</v>
      </c>
      <c r="Q542" s="39">
        <f t="shared" si="275"/>
        <v>3313235.5</v>
      </c>
      <c r="R542" s="39">
        <f t="shared" si="275"/>
        <v>54771745.009999998</v>
      </c>
      <c r="S542" s="39">
        <f t="shared" si="275"/>
        <v>23287531.199999999</v>
      </c>
      <c r="T542" s="39">
        <f t="shared" si="275"/>
        <v>27339586.990000002</v>
      </c>
      <c r="U542" s="39">
        <f t="shared" si="275"/>
        <v>1002222.19</v>
      </c>
      <c r="V542" s="39">
        <f t="shared" si="275"/>
        <v>877951.62999999989</v>
      </c>
      <c r="W542" s="39">
        <f t="shared" si="275"/>
        <v>653118.36</v>
      </c>
      <c r="X542" s="39">
        <f t="shared" si="275"/>
        <v>0</v>
      </c>
      <c r="Y542" s="39">
        <f t="shared" si="275"/>
        <v>0</v>
      </c>
      <c r="Z542" s="39">
        <f t="shared" si="275"/>
        <v>124552354.61</v>
      </c>
      <c r="AA542" s="39">
        <f t="shared" si="275"/>
        <v>7292645.3900000006</v>
      </c>
      <c r="AB542" s="40">
        <f>Z542/D542</f>
        <v>0.94468773643293258</v>
      </c>
      <c r="AC542" s="32"/>
    </row>
    <row r="543" spans="1:29" s="33" customFormat="1" ht="14.45" hidden="1" customHeight="1" x14ac:dyDescent="0.25">
      <c r="A543" s="41" t="s">
        <v>38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39</v>
      </c>
      <c r="B544" s="39">
        <f t="shared" ref="B544:AA544" si="277">B543+B542</f>
        <v>131845000</v>
      </c>
      <c r="C544" s="39">
        <f t="shared" si="277"/>
        <v>0</v>
      </c>
      <c r="D544" s="39">
        <f t="shared" si="277"/>
        <v>131845000</v>
      </c>
      <c r="E544" s="39">
        <f t="shared" si="277"/>
        <v>13306963.730000002</v>
      </c>
      <c r="F544" s="39">
        <f t="shared" si="277"/>
        <v>81372511.709999993</v>
      </c>
      <c r="G544" s="39">
        <f t="shared" si="277"/>
        <v>29219760.810000002</v>
      </c>
      <c r="H544" s="39">
        <f t="shared" si="277"/>
        <v>653118.36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7536953.0199999996</v>
      </c>
      <c r="O544" s="39">
        <f t="shared" si="277"/>
        <v>5346653.6100000003</v>
      </c>
      <c r="P544" s="39">
        <f t="shared" si="277"/>
        <v>423357.09999999992</v>
      </c>
      <c r="Q544" s="39">
        <f t="shared" si="277"/>
        <v>3313235.5</v>
      </c>
      <c r="R544" s="39">
        <f t="shared" si="277"/>
        <v>54771745.009999998</v>
      </c>
      <c r="S544" s="39">
        <f t="shared" si="277"/>
        <v>23287531.199999999</v>
      </c>
      <c r="T544" s="39">
        <f t="shared" si="277"/>
        <v>27339586.990000002</v>
      </c>
      <c r="U544" s="39">
        <f t="shared" si="277"/>
        <v>1002222.19</v>
      </c>
      <c r="V544" s="39">
        <f t="shared" si="277"/>
        <v>877951.62999999989</v>
      </c>
      <c r="W544" s="39">
        <f t="shared" si="277"/>
        <v>653118.36</v>
      </c>
      <c r="X544" s="39">
        <f t="shared" si="277"/>
        <v>0</v>
      </c>
      <c r="Y544" s="39">
        <f t="shared" si="277"/>
        <v>0</v>
      </c>
      <c r="Z544" s="39">
        <f t="shared" si="277"/>
        <v>124552354.61</v>
      </c>
      <c r="AA544" s="39">
        <f t="shared" si="277"/>
        <v>7292645.3900000006</v>
      </c>
      <c r="AB544" s="40">
        <f>Z544/D544</f>
        <v>0.94468773643293258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45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33</v>
      </c>
      <c r="B548" s="31">
        <f>[1]consoCURRENT!E11370</f>
        <v>6619000</v>
      </c>
      <c r="C548" s="31">
        <f>[1]consoCURRENT!F11370</f>
        <v>0</v>
      </c>
      <c r="D548" s="31">
        <f>[1]consoCURRENT!G11370</f>
        <v>6619000</v>
      </c>
      <c r="E548" s="31">
        <f>[1]consoCURRENT!H11370</f>
        <v>1431896.46</v>
      </c>
      <c r="F548" s="31">
        <f>[1]consoCURRENT!I11370</f>
        <v>1768455.03</v>
      </c>
      <c r="G548" s="31">
        <f>[1]consoCURRENT!J11370</f>
        <v>1658284.9400000009</v>
      </c>
      <c r="H548" s="31">
        <f>[1]consoCURRENT!K11370</f>
        <v>804385.77999999991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446449.94</v>
      </c>
      <c r="O548" s="31">
        <f>[1]consoCURRENT!R11370</f>
        <v>519147.7</v>
      </c>
      <c r="P548" s="31">
        <f>[1]consoCURRENT!S11370</f>
        <v>466298.82</v>
      </c>
      <c r="Q548" s="31">
        <f>[1]consoCURRENT!T11370</f>
        <v>428781.39</v>
      </c>
      <c r="R548" s="31">
        <f>[1]consoCURRENT!U11370</f>
        <v>853874.82</v>
      </c>
      <c r="S548" s="31">
        <f>[1]consoCURRENT!V11370</f>
        <v>485798.82</v>
      </c>
      <c r="T548" s="31">
        <f>[1]consoCURRENT!W11370</f>
        <v>475298.82</v>
      </c>
      <c r="U548" s="31">
        <f>[1]consoCURRENT!X11370</f>
        <v>485223.12</v>
      </c>
      <c r="V548" s="31">
        <f>[1]consoCURRENT!Y11370</f>
        <v>697763.00000000093</v>
      </c>
      <c r="W548" s="31">
        <f>[1]consoCURRENT!Z11370</f>
        <v>804385.77999999991</v>
      </c>
      <c r="X548" s="31">
        <f>[1]consoCURRENT!AA11370</f>
        <v>0</v>
      </c>
      <c r="Y548" s="31">
        <f>[1]consoCURRENT!AB11370</f>
        <v>0</v>
      </c>
      <c r="Z548" s="31">
        <f>SUM(M548:Y548)</f>
        <v>5663022.2100000009</v>
      </c>
      <c r="AA548" s="31">
        <f>D548-Z548</f>
        <v>955977.78999999911</v>
      </c>
      <c r="AB548" s="37">
        <f>Z548/D548</f>
        <v>0.85557066173137952</v>
      </c>
      <c r="AC548" s="32"/>
    </row>
    <row r="549" spans="1:29" s="33" customFormat="1" ht="18" customHeight="1" x14ac:dyDescent="0.2">
      <c r="A549" s="36" t="s">
        <v>34</v>
      </c>
      <c r="B549" s="31">
        <f>[1]consoCURRENT!E11483</f>
        <v>116373000</v>
      </c>
      <c r="C549" s="31">
        <f>[1]consoCURRENT!F11483</f>
        <v>0</v>
      </c>
      <c r="D549" s="31">
        <f>[1]consoCURRENT!G11483</f>
        <v>116373000</v>
      </c>
      <c r="E549" s="31">
        <f>[1]consoCURRENT!H11483</f>
        <v>4440221.66</v>
      </c>
      <c r="F549" s="31">
        <f>[1]consoCURRENT!I11483</f>
        <v>95455011.210000008</v>
      </c>
      <c r="G549" s="31">
        <f>[1]consoCURRENT!J11483</f>
        <v>9782275.1400000006</v>
      </c>
      <c r="H549" s="31">
        <f>[1]consoCURRENT!K11483</f>
        <v>615831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869357</v>
      </c>
      <c r="O549" s="31">
        <f>[1]consoCURRENT!R11483</f>
        <v>1907810.63</v>
      </c>
      <c r="P549" s="31">
        <f>[1]consoCURRENT!S11483</f>
        <v>1663054.0300000003</v>
      </c>
      <c r="Q549" s="31">
        <f>[1]consoCURRENT!T11483</f>
        <v>2364260.9899999998</v>
      </c>
      <c r="R549" s="31">
        <f>[1]consoCURRENT!U11483</f>
        <v>27366767.220000003</v>
      </c>
      <c r="S549" s="31">
        <f>[1]consoCURRENT!V11483</f>
        <v>65723983</v>
      </c>
      <c r="T549" s="31">
        <f>[1]consoCURRENT!W11483</f>
        <v>521400.74</v>
      </c>
      <c r="U549" s="31">
        <f>[1]consoCURRENT!X11483</f>
        <v>9092087.4000000004</v>
      </c>
      <c r="V549" s="31">
        <f>[1]consoCURRENT!Y11483</f>
        <v>168787</v>
      </c>
      <c r="W549" s="31">
        <f>[1]consoCURRENT!Z11483</f>
        <v>615831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110293339.01000001</v>
      </c>
      <c r="AA549" s="31">
        <f>D549-Z549</f>
        <v>6079660.9899999946</v>
      </c>
      <c r="AB549" s="37">
        <f>Z549/D549</f>
        <v>0.9477571172866559</v>
      </c>
      <c r="AC549" s="32"/>
    </row>
    <row r="550" spans="1:29" s="33" customFormat="1" ht="18" customHeight="1" x14ac:dyDescent="0.2">
      <c r="A550" s="36" t="s">
        <v>35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36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37</v>
      </c>
      <c r="B552" s="39">
        <f t="shared" ref="B552:AA552" si="279">SUM(B548:B551)</f>
        <v>122992000</v>
      </c>
      <c r="C552" s="39">
        <f t="shared" si="279"/>
        <v>0</v>
      </c>
      <c r="D552" s="39">
        <f t="shared" si="279"/>
        <v>122992000</v>
      </c>
      <c r="E552" s="39">
        <f t="shared" si="279"/>
        <v>5872118.1200000001</v>
      </c>
      <c r="F552" s="39">
        <f t="shared" si="279"/>
        <v>97223466.24000001</v>
      </c>
      <c r="G552" s="39">
        <f t="shared" si="279"/>
        <v>11440560.080000002</v>
      </c>
      <c r="H552" s="39">
        <f t="shared" si="279"/>
        <v>1420216.7799999998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1315806.94</v>
      </c>
      <c r="O552" s="39">
        <f t="shared" si="279"/>
        <v>2426958.33</v>
      </c>
      <c r="P552" s="39">
        <f t="shared" si="279"/>
        <v>2129352.85</v>
      </c>
      <c r="Q552" s="39">
        <f t="shared" si="279"/>
        <v>2793042.38</v>
      </c>
      <c r="R552" s="39">
        <f t="shared" si="279"/>
        <v>28220642.040000003</v>
      </c>
      <c r="S552" s="39">
        <f t="shared" si="279"/>
        <v>66209781.82</v>
      </c>
      <c r="T552" s="39">
        <f t="shared" si="279"/>
        <v>996699.56</v>
      </c>
      <c r="U552" s="39">
        <f t="shared" si="279"/>
        <v>9577310.5199999996</v>
      </c>
      <c r="V552" s="39">
        <f t="shared" si="279"/>
        <v>866550.00000000093</v>
      </c>
      <c r="W552" s="39">
        <f t="shared" si="279"/>
        <v>1420216.7799999998</v>
      </c>
      <c r="X552" s="39">
        <f t="shared" si="279"/>
        <v>0</v>
      </c>
      <c r="Y552" s="39">
        <f t="shared" si="279"/>
        <v>0</v>
      </c>
      <c r="Z552" s="39">
        <f t="shared" si="279"/>
        <v>115956361.22</v>
      </c>
      <c r="AA552" s="39">
        <f t="shared" si="279"/>
        <v>7035638.7799999937</v>
      </c>
      <c r="AB552" s="40">
        <f>Z552/D552</f>
        <v>0.94279596412774813</v>
      </c>
      <c r="AC552" s="32"/>
    </row>
    <row r="553" spans="1:29" s="33" customFormat="1" ht="18" hidden="1" customHeight="1" x14ac:dyDescent="0.25">
      <c r="A553" s="41" t="s">
        <v>38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39</v>
      </c>
      <c r="B554" s="39">
        <f t="shared" ref="B554:AA554" si="281">B553+B552</f>
        <v>122992000</v>
      </c>
      <c r="C554" s="39">
        <f t="shared" si="281"/>
        <v>0</v>
      </c>
      <c r="D554" s="39">
        <f t="shared" si="281"/>
        <v>122992000</v>
      </c>
      <c r="E554" s="39">
        <f t="shared" si="281"/>
        <v>5872118.1200000001</v>
      </c>
      <c r="F554" s="39">
        <f t="shared" si="281"/>
        <v>97223466.24000001</v>
      </c>
      <c r="G554" s="39">
        <f t="shared" si="281"/>
        <v>11440560.080000002</v>
      </c>
      <c r="H554" s="39">
        <f t="shared" si="281"/>
        <v>1420216.7799999998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1315806.94</v>
      </c>
      <c r="O554" s="39">
        <f t="shared" si="281"/>
        <v>2426958.33</v>
      </c>
      <c r="P554" s="39">
        <f t="shared" si="281"/>
        <v>2129352.85</v>
      </c>
      <c r="Q554" s="39">
        <f t="shared" si="281"/>
        <v>2793042.38</v>
      </c>
      <c r="R554" s="39">
        <f t="shared" si="281"/>
        <v>28220642.040000003</v>
      </c>
      <c r="S554" s="39">
        <f t="shared" si="281"/>
        <v>66209781.82</v>
      </c>
      <c r="T554" s="39">
        <f t="shared" si="281"/>
        <v>996699.56</v>
      </c>
      <c r="U554" s="39">
        <f t="shared" si="281"/>
        <v>9577310.5199999996</v>
      </c>
      <c r="V554" s="39">
        <f t="shared" si="281"/>
        <v>866550.00000000093</v>
      </c>
      <c r="W554" s="39">
        <f t="shared" si="281"/>
        <v>1420216.7799999998</v>
      </c>
      <c r="X554" s="39">
        <f t="shared" si="281"/>
        <v>0</v>
      </c>
      <c r="Y554" s="39">
        <f t="shared" si="281"/>
        <v>0</v>
      </c>
      <c r="Z554" s="39">
        <f t="shared" si="281"/>
        <v>115956361.22</v>
      </c>
      <c r="AA554" s="39">
        <f t="shared" si="281"/>
        <v>7035638.7799999937</v>
      </c>
      <c r="AB554" s="40">
        <f>Z554/D554</f>
        <v>0.94279596412774813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46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33</v>
      </c>
      <c r="B558" s="31">
        <f>[1]consoCURRENT!E11583</f>
        <v>7189000</v>
      </c>
      <c r="C558" s="31">
        <f>[1]consoCURRENT!F11583</f>
        <v>0</v>
      </c>
      <c r="D558" s="31">
        <f>[1]consoCURRENT!G11583</f>
        <v>7189000</v>
      </c>
      <c r="E558" s="31">
        <f>[1]consoCURRENT!H11583</f>
        <v>1198629.49</v>
      </c>
      <c r="F558" s="31">
        <f>[1]consoCURRENT!I11583</f>
        <v>1502811.44</v>
      </c>
      <c r="G558" s="31">
        <f>[1]consoCURRENT!J11583</f>
        <v>2205776.7399999998</v>
      </c>
      <c r="H558" s="31">
        <f>[1]consoCURRENT!K11583</f>
        <v>584100.44999999995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437869.77</v>
      </c>
      <c r="O558" s="31">
        <f>[1]consoCURRENT!R11583</f>
        <v>301936.53000000003</v>
      </c>
      <c r="P558" s="31">
        <f>[1]consoCURRENT!S11583</f>
        <v>458823.19</v>
      </c>
      <c r="Q558" s="31">
        <f>[1]consoCURRENT!T11583</f>
        <v>441554.56</v>
      </c>
      <c r="R558" s="31">
        <f>[1]consoCURRENT!U11583</f>
        <v>631368.67000000004</v>
      </c>
      <c r="S558" s="31">
        <f>[1]consoCURRENT!V11583</f>
        <v>429888.21</v>
      </c>
      <c r="T558" s="31">
        <f>[1]consoCURRENT!W11583</f>
        <v>366600.51</v>
      </c>
      <c r="U558" s="31">
        <f>[1]consoCURRENT!X11583</f>
        <v>954190.33</v>
      </c>
      <c r="V558" s="31">
        <f>[1]consoCURRENT!Y11583</f>
        <v>884985.89999999991</v>
      </c>
      <c r="W558" s="31">
        <f>[1]consoCURRENT!Z11583</f>
        <v>584100.44999999995</v>
      </c>
      <c r="X558" s="31">
        <f>[1]consoCURRENT!AA11583</f>
        <v>0</v>
      </c>
      <c r="Y558" s="31">
        <f>[1]consoCURRENT!AB11583</f>
        <v>0</v>
      </c>
      <c r="Z558" s="31">
        <f>SUM(M558:Y558)</f>
        <v>5491318.1200000001</v>
      </c>
      <c r="AA558" s="31">
        <f>D558-Z558</f>
        <v>1697681.88</v>
      </c>
      <c r="AB558" s="37">
        <f>Z558/D558</f>
        <v>0.76385006537766031</v>
      </c>
      <c r="AC558" s="32"/>
    </row>
    <row r="559" spans="1:29" s="33" customFormat="1" ht="18" customHeight="1" x14ac:dyDescent="0.2">
      <c r="A559" s="36" t="s">
        <v>34</v>
      </c>
      <c r="B559" s="31">
        <f>[1]consoCURRENT!E11696</f>
        <v>98796000</v>
      </c>
      <c r="C559" s="31">
        <f>[1]consoCURRENT!F11696</f>
        <v>0</v>
      </c>
      <c r="D559" s="31">
        <f>[1]consoCURRENT!G11696</f>
        <v>98796000</v>
      </c>
      <c r="E559" s="31">
        <f>[1]consoCURRENT!H11696</f>
        <v>703245.4</v>
      </c>
      <c r="F559" s="31">
        <f>[1]consoCURRENT!I11696</f>
        <v>815871.24</v>
      </c>
      <c r="G559" s="31">
        <f>[1]consoCURRENT!J11696</f>
        <v>60330203.140000001</v>
      </c>
      <c r="H559" s="31">
        <f>[1]consoCURRENT!K11696</f>
        <v>-3739700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593943.4</v>
      </c>
      <c r="O559" s="31">
        <f>[1]consoCURRENT!R11696</f>
        <v>5000</v>
      </c>
      <c r="P559" s="31">
        <f>[1]consoCURRENT!S11696</f>
        <v>104302</v>
      </c>
      <c r="Q559" s="31">
        <f>[1]consoCURRENT!T11696</f>
        <v>405836.44</v>
      </c>
      <c r="R559" s="31">
        <f>[1]consoCURRENT!U11696</f>
        <v>67000</v>
      </c>
      <c r="S559" s="31">
        <f>[1]consoCURRENT!V11696</f>
        <v>343034.8</v>
      </c>
      <c r="T559" s="31">
        <f>[1]consoCURRENT!W11696</f>
        <v>375809.72</v>
      </c>
      <c r="U559" s="31">
        <f>[1]consoCURRENT!X11696</f>
        <v>10666594.84</v>
      </c>
      <c r="V559" s="31">
        <f>[1]consoCURRENT!Y11696</f>
        <v>49287798.579999998</v>
      </c>
      <c r="W559" s="31">
        <f>[1]consoCURRENT!Z11696</f>
        <v>-3739700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58109619.780000001</v>
      </c>
      <c r="AA559" s="31">
        <f>D559-Z559</f>
        <v>40686380.219999999</v>
      </c>
      <c r="AB559" s="37">
        <f>Z559/D559</f>
        <v>0.58817785922506982</v>
      </c>
      <c r="AC559" s="32"/>
    </row>
    <row r="560" spans="1:29" s="33" customFormat="1" ht="18" customHeight="1" x14ac:dyDescent="0.2">
      <c r="A560" s="36" t="s">
        <v>35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36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37</v>
      </c>
      <c r="B562" s="39">
        <f t="shared" ref="B562:AA562" si="283">SUM(B558:B561)</f>
        <v>105985000</v>
      </c>
      <c r="C562" s="39">
        <f t="shared" si="283"/>
        <v>0</v>
      </c>
      <c r="D562" s="39">
        <f t="shared" si="283"/>
        <v>105985000</v>
      </c>
      <c r="E562" s="39">
        <f t="shared" si="283"/>
        <v>1901874.8900000001</v>
      </c>
      <c r="F562" s="39">
        <f t="shared" si="283"/>
        <v>2318682.6799999997</v>
      </c>
      <c r="G562" s="39">
        <f t="shared" si="283"/>
        <v>62535979.880000003</v>
      </c>
      <c r="H562" s="39">
        <f t="shared" si="283"/>
        <v>-3155599.55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1031813.17</v>
      </c>
      <c r="O562" s="39">
        <f t="shared" si="283"/>
        <v>306936.53000000003</v>
      </c>
      <c r="P562" s="39">
        <f t="shared" si="283"/>
        <v>563125.18999999994</v>
      </c>
      <c r="Q562" s="39">
        <f t="shared" si="283"/>
        <v>847391</v>
      </c>
      <c r="R562" s="39">
        <f t="shared" si="283"/>
        <v>698368.67</v>
      </c>
      <c r="S562" s="39">
        <f t="shared" si="283"/>
        <v>772923.01</v>
      </c>
      <c r="T562" s="39">
        <f t="shared" si="283"/>
        <v>742410.23</v>
      </c>
      <c r="U562" s="39">
        <f t="shared" si="283"/>
        <v>11620785.17</v>
      </c>
      <c r="V562" s="39">
        <f t="shared" si="283"/>
        <v>50172784.479999997</v>
      </c>
      <c r="W562" s="39">
        <f t="shared" si="283"/>
        <v>-3155599.55</v>
      </c>
      <c r="X562" s="39">
        <f t="shared" si="283"/>
        <v>0</v>
      </c>
      <c r="Y562" s="39">
        <f t="shared" si="283"/>
        <v>0</v>
      </c>
      <c r="Z562" s="39">
        <f t="shared" si="283"/>
        <v>63600937.899999999</v>
      </c>
      <c r="AA562" s="39">
        <f t="shared" si="283"/>
        <v>42384062.100000001</v>
      </c>
      <c r="AB562" s="40">
        <f>Z562/D562</f>
        <v>0.60009376704250605</v>
      </c>
      <c r="AC562" s="32"/>
    </row>
    <row r="563" spans="1:29" s="33" customFormat="1" ht="18" hidden="1" customHeight="1" x14ac:dyDescent="0.25">
      <c r="A563" s="41" t="s">
        <v>38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39</v>
      </c>
      <c r="B564" s="39">
        <f t="shared" ref="B564:AA564" si="285">B563+B562</f>
        <v>105985000</v>
      </c>
      <c r="C564" s="39">
        <f t="shared" si="285"/>
        <v>0</v>
      </c>
      <c r="D564" s="39">
        <f t="shared" si="285"/>
        <v>105985000</v>
      </c>
      <c r="E564" s="39">
        <f t="shared" si="285"/>
        <v>1901874.8900000001</v>
      </c>
      <c r="F564" s="39">
        <f t="shared" si="285"/>
        <v>2318682.6799999997</v>
      </c>
      <c r="G564" s="39">
        <f t="shared" si="285"/>
        <v>62535979.880000003</v>
      </c>
      <c r="H564" s="39">
        <f t="shared" si="285"/>
        <v>-3155599.55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1031813.17</v>
      </c>
      <c r="O564" s="39">
        <f t="shared" si="285"/>
        <v>306936.53000000003</v>
      </c>
      <c r="P564" s="39">
        <f t="shared" si="285"/>
        <v>563125.18999999994</v>
      </c>
      <c r="Q564" s="39">
        <f t="shared" si="285"/>
        <v>847391</v>
      </c>
      <c r="R564" s="39">
        <f t="shared" si="285"/>
        <v>698368.67</v>
      </c>
      <c r="S564" s="39">
        <f t="shared" si="285"/>
        <v>772923.01</v>
      </c>
      <c r="T564" s="39">
        <f t="shared" si="285"/>
        <v>742410.23</v>
      </c>
      <c r="U564" s="39">
        <f t="shared" si="285"/>
        <v>11620785.17</v>
      </c>
      <c r="V564" s="39">
        <f t="shared" si="285"/>
        <v>50172784.479999997</v>
      </c>
      <c r="W564" s="39">
        <f t="shared" si="285"/>
        <v>-3155599.55</v>
      </c>
      <c r="X564" s="39">
        <f t="shared" si="285"/>
        <v>0</v>
      </c>
      <c r="Y564" s="39">
        <f t="shared" si="285"/>
        <v>0</v>
      </c>
      <c r="Z564" s="39">
        <f t="shared" si="285"/>
        <v>63600937.899999999</v>
      </c>
      <c r="AA564" s="39">
        <f t="shared" si="285"/>
        <v>42384062.100000001</v>
      </c>
      <c r="AB564" s="40">
        <f>Z564/D564</f>
        <v>0.60009376704250605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47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33</v>
      </c>
      <c r="B568" s="31">
        <f>[1]consoCURRENT!E11796</f>
        <v>17782000</v>
      </c>
      <c r="C568" s="31">
        <f>[1]consoCURRENT!F11796</f>
        <v>0</v>
      </c>
      <c r="D568" s="31">
        <f>[1]consoCURRENT!G11796</f>
        <v>17782000</v>
      </c>
      <c r="E568" s="31">
        <f>[1]consoCURRENT!H11796</f>
        <v>3708722.12</v>
      </c>
      <c r="F568" s="31">
        <f>[1]consoCURRENT!I11796</f>
        <v>4976059.8899999997</v>
      </c>
      <c r="G568" s="31">
        <f>[1]consoCURRENT!J11796</f>
        <v>4020756.41</v>
      </c>
      <c r="H568" s="31">
        <f>[1]consoCURRENT!K11796</f>
        <v>1539383.05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1243719.17</v>
      </c>
      <c r="O568" s="31">
        <f>[1]consoCURRENT!R11796</f>
        <v>1236311.05</v>
      </c>
      <c r="P568" s="31">
        <f>[1]consoCURRENT!S11796</f>
        <v>1228691.9000000001</v>
      </c>
      <c r="Q568" s="31">
        <f>[1]consoCURRENT!T11796</f>
        <v>1406066.11</v>
      </c>
      <c r="R568" s="31">
        <f>[1]consoCURRENT!U11796</f>
        <v>2243759.39</v>
      </c>
      <c r="S568" s="31">
        <f>[1]consoCURRENT!V11796</f>
        <v>1326234.3899999999</v>
      </c>
      <c r="T568" s="31">
        <f>[1]consoCURRENT!W11796</f>
        <v>1324229.3600000001</v>
      </c>
      <c r="U568" s="31">
        <f>[1]consoCURRENT!X11796</f>
        <v>1286677.71</v>
      </c>
      <c r="V568" s="31">
        <f>[1]consoCURRENT!Y11796</f>
        <v>1409849.34</v>
      </c>
      <c r="W568" s="31">
        <f>[1]consoCURRENT!Z11796</f>
        <v>1539383.05</v>
      </c>
      <c r="X568" s="31">
        <f>[1]consoCURRENT!AA11796</f>
        <v>0</v>
      </c>
      <c r="Y568" s="31">
        <f>[1]consoCURRENT!AB11796</f>
        <v>0</v>
      </c>
      <c r="Z568" s="31">
        <f>SUM(M568:Y568)</f>
        <v>14244921.470000003</v>
      </c>
      <c r="AA568" s="31">
        <f>D568-Z568</f>
        <v>3537078.5299999975</v>
      </c>
      <c r="AB568" s="37">
        <f>Z568/D568</f>
        <v>0.8010865746260265</v>
      </c>
      <c r="AC568" s="32"/>
    </row>
    <row r="569" spans="1:29" s="33" customFormat="1" ht="18" customHeight="1" x14ac:dyDescent="0.2">
      <c r="A569" s="36" t="s">
        <v>34</v>
      </c>
      <c r="B569" s="31">
        <f>[1]consoCURRENT!E11909</f>
        <v>90276000</v>
      </c>
      <c r="C569" s="31">
        <f>[1]consoCURRENT!F11909</f>
        <v>0</v>
      </c>
      <c r="D569" s="31">
        <f>[1]consoCURRENT!G11909</f>
        <v>90276000</v>
      </c>
      <c r="E569" s="31">
        <f>[1]consoCURRENT!H11909</f>
        <v>15472048.779999999</v>
      </c>
      <c r="F569" s="31">
        <f>[1]consoCURRENT!I11909</f>
        <v>64125979.449999996</v>
      </c>
      <c r="G569" s="31">
        <f>[1]consoCURRENT!J11909</f>
        <v>1007016.61</v>
      </c>
      <c r="H569" s="31">
        <f>[1]consoCURRENT!K11909</f>
        <v>259626.39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1559085</v>
      </c>
      <c r="O569" s="31">
        <f>[1]consoCURRENT!R11909</f>
        <v>13908915</v>
      </c>
      <c r="P569" s="31">
        <f>[1]consoCURRENT!S11909</f>
        <v>4048.78</v>
      </c>
      <c r="Q569" s="31">
        <f>[1]consoCURRENT!T11909</f>
        <v>456196.23</v>
      </c>
      <c r="R569" s="31">
        <f>[1]consoCURRENT!U11909</f>
        <v>7951.22</v>
      </c>
      <c r="S569" s="31">
        <f>[1]consoCURRENT!V11909</f>
        <v>63661832</v>
      </c>
      <c r="T569" s="31">
        <f>[1]consoCURRENT!W11909</f>
        <v>-4167709.3000000003</v>
      </c>
      <c r="U569" s="31">
        <f>[1]consoCURRENT!X11909</f>
        <v>4963992.41</v>
      </c>
      <c r="V569" s="31">
        <f>[1]consoCURRENT!Y11909</f>
        <v>210733.5</v>
      </c>
      <c r="W569" s="31">
        <f>[1]consoCURRENT!Z11909</f>
        <v>259626.39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80864671.230000004</v>
      </c>
      <c r="AA569" s="31">
        <f>D569-Z569</f>
        <v>9411328.7699999958</v>
      </c>
      <c r="AB569" s="37">
        <f>Z569/D569</f>
        <v>0.89574938222783473</v>
      </c>
      <c r="AC569" s="32"/>
    </row>
    <row r="570" spans="1:29" s="33" customFormat="1" ht="18" customHeight="1" x14ac:dyDescent="0.2">
      <c r="A570" s="36" t="s">
        <v>35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36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37</v>
      </c>
      <c r="B572" s="39">
        <f t="shared" ref="B572:AA572" si="287">SUM(B568:B571)</f>
        <v>108058000</v>
      </c>
      <c r="C572" s="39">
        <f t="shared" si="287"/>
        <v>0</v>
      </c>
      <c r="D572" s="39">
        <f t="shared" si="287"/>
        <v>108058000</v>
      </c>
      <c r="E572" s="39">
        <f t="shared" si="287"/>
        <v>19180770.899999999</v>
      </c>
      <c r="F572" s="39">
        <f t="shared" si="287"/>
        <v>69102039.339999989</v>
      </c>
      <c r="G572" s="39">
        <f t="shared" si="287"/>
        <v>5027773.0200000005</v>
      </c>
      <c r="H572" s="39">
        <f t="shared" si="287"/>
        <v>1799009.44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2802804.17</v>
      </c>
      <c r="O572" s="39">
        <f t="shared" si="287"/>
        <v>15145226.050000001</v>
      </c>
      <c r="P572" s="39">
        <f t="shared" si="287"/>
        <v>1232740.6800000002</v>
      </c>
      <c r="Q572" s="39">
        <f t="shared" si="287"/>
        <v>1862262.34</v>
      </c>
      <c r="R572" s="39">
        <f t="shared" si="287"/>
        <v>2251710.6100000003</v>
      </c>
      <c r="S572" s="39">
        <f t="shared" si="287"/>
        <v>64988066.390000001</v>
      </c>
      <c r="T572" s="39">
        <f t="shared" si="287"/>
        <v>-2843479.9400000004</v>
      </c>
      <c r="U572" s="39">
        <f t="shared" si="287"/>
        <v>6250670.1200000001</v>
      </c>
      <c r="V572" s="39">
        <f t="shared" si="287"/>
        <v>1620582.84</v>
      </c>
      <c r="W572" s="39">
        <f t="shared" si="287"/>
        <v>1799009.44</v>
      </c>
      <c r="X572" s="39">
        <f t="shared" si="287"/>
        <v>0</v>
      </c>
      <c r="Y572" s="39">
        <f t="shared" si="287"/>
        <v>0</v>
      </c>
      <c r="Z572" s="39">
        <f t="shared" si="287"/>
        <v>95109592.700000003</v>
      </c>
      <c r="AA572" s="39">
        <f t="shared" si="287"/>
        <v>12948407.299999993</v>
      </c>
      <c r="AB572" s="40">
        <f>Z572/D572</f>
        <v>0.88017169205426715</v>
      </c>
      <c r="AC572" s="32"/>
    </row>
    <row r="573" spans="1:29" s="33" customFormat="1" ht="18" hidden="1" customHeight="1" x14ac:dyDescent="0.25">
      <c r="A573" s="41" t="s">
        <v>38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39</v>
      </c>
      <c r="B574" s="39">
        <f t="shared" ref="B574:AA574" si="289">B573+B572</f>
        <v>108058000</v>
      </c>
      <c r="C574" s="39">
        <f t="shared" si="289"/>
        <v>0</v>
      </c>
      <c r="D574" s="39">
        <f t="shared" si="289"/>
        <v>108058000</v>
      </c>
      <c r="E574" s="39">
        <f t="shared" si="289"/>
        <v>19180770.899999999</v>
      </c>
      <c r="F574" s="39">
        <f t="shared" si="289"/>
        <v>69102039.339999989</v>
      </c>
      <c r="G574" s="39">
        <f t="shared" si="289"/>
        <v>5027773.0200000005</v>
      </c>
      <c r="H574" s="39">
        <f t="shared" si="289"/>
        <v>1799009.44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2802804.17</v>
      </c>
      <c r="O574" s="39">
        <f t="shared" si="289"/>
        <v>15145226.050000001</v>
      </c>
      <c r="P574" s="39">
        <f t="shared" si="289"/>
        <v>1232740.6800000002</v>
      </c>
      <c r="Q574" s="39">
        <f t="shared" si="289"/>
        <v>1862262.34</v>
      </c>
      <c r="R574" s="39">
        <f t="shared" si="289"/>
        <v>2251710.6100000003</v>
      </c>
      <c r="S574" s="39">
        <f t="shared" si="289"/>
        <v>64988066.390000001</v>
      </c>
      <c r="T574" s="39">
        <f t="shared" si="289"/>
        <v>-2843479.9400000004</v>
      </c>
      <c r="U574" s="39">
        <f t="shared" si="289"/>
        <v>6250670.1200000001</v>
      </c>
      <c r="V574" s="39">
        <f t="shared" si="289"/>
        <v>1620582.84</v>
      </c>
      <c r="W574" s="39">
        <f t="shared" si="289"/>
        <v>1799009.44</v>
      </c>
      <c r="X574" s="39">
        <f t="shared" si="289"/>
        <v>0</v>
      </c>
      <c r="Y574" s="39">
        <f t="shared" si="289"/>
        <v>0</v>
      </c>
      <c r="Z574" s="39">
        <f t="shared" si="289"/>
        <v>95109592.700000003</v>
      </c>
      <c r="AA574" s="39">
        <f t="shared" si="289"/>
        <v>12948407.299999993</v>
      </c>
      <c r="AB574" s="40">
        <f>Z574/D574</f>
        <v>0.88017169205426715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48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33</v>
      </c>
      <c r="B578" s="31">
        <f>[1]consoCURRENT!E12009</f>
        <v>17260000</v>
      </c>
      <c r="C578" s="31">
        <f>[1]consoCURRENT!F12009</f>
        <v>0</v>
      </c>
      <c r="D578" s="31">
        <f>[1]consoCURRENT!G12009</f>
        <v>17260000</v>
      </c>
      <c r="E578" s="31">
        <f>[1]consoCURRENT!H12009</f>
        <v>12844744.59</v>
      </c>
      <c r="F578" s="31">
        <f>[1]consoCURRENT!I12009</f>
        <v>1363883.59</v>
      </c>
      <c r="G578" s="31">
        <f>[1]consoCURRENT!J12009</f>
        <v>2395624.42</v>
      </c>
      <c r="H578" s="31">
        <f>[1]consoCURRENT!K12009</f>
        <v>112709.57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11874191.66</v>
      </c>
      <c r="O578" s="31">
        <f>[1]consoCURRENT!R12009</f>
        <v>661375.4</v>
      </c>
      <c r="P578" s="31">
        <f>[1]consoCURRENT!S12009</f>
        <v>309177.53000000003</v>
      </c>
      <c r="Q578" s="31">
        <f>[1]consoCURRENT!T12009</f>
        <v>255979.65</v>
      </c>
      <c r="R578" s="31">
        <f>[1]consoCURRENT!U12009</f>
        <v>972726.41</v>
      </c>
      <c r="S578" s="31">
        <f>[1]consoCURRENT!V12009</f>
        <v>135177.53</v>
      </c>
      <c r="T578" s="31">
        <f>[1]consoCURRENT!W12009</f>
        <v>130948.53</v>
      </c>
      <c r="U578" s="31">
        <f>[1]consoCURRENT!X12009</f>
        <v>608092.9</v>
      </c>
      <c r="V578" s="31">
        <f>[1]consoCURRENT!Y12009</f>
        <v>1656582.99</v>
      </c>
      <c r="W578" s="31">
        <f>[1]consoCURRENT!Z12009</f>
        <v>112709.57</v>
      </c>
      <c r="X578" s="31">
        <f>[1]consoCURRENT!AA12009</f>
        <v>0</v>
      </c>
      <c r="Y578" s="31">
        <f>[1]consoCURRENT!AB12009</f>
        <v>0</v>
      </c>
      <c r="Z578" s="31">
        <f>SUM(M578:Y578)</f>
        <v>16716962.17</v>
      </c>
      <c r="AA578" s="31">
        <f>D578-Z578</f>
        <v>543037.83000000007</v>
      </c>
      <c r="AB578" s="37">
        <f>Z578/D578</f>
        <v>0.96853778505214372</v>
      </c>
      <c r="AC578" s="32"/>
    </row>
    <row r="579" spans="1:29" s="33" customFormat="1" ht="18" customHeight="1" x14ac:dyDescent="0.2">
      <c r="A579" s="36" t="s">
        <v>34</v>
      </c>
      <c r="B579" s="31">
        <f>[1]consoCURRENT!E12122</f>
        <v>133656000</v>
      </c>
      <c r="C579" s="31">
        <f>[1]consoCURRENT!F12122</f>
        <v>0</v>
      </c>
      <c r="D579" s="31">
        <f>[1]consoCURRENT!G12122</f>
        <v>133656000</v>
      </c>
      <c r="E579" s="31">
        <f>[1]consoCURRENT!H12122</f>
        <v>12351922.279999999</v>
      </c>
      <c r="F579" s="31">
        <f>[1]consoCURRENT!I12122</f>
        <v>6142489.8700000001</v>
      </c>
      <c r="G579" s="31">
        <f>[1]consoCURRENT!J12122</f>
        <v>100829398.46000001</v>
      </c>
      <c r="H579" s="31">
        <f>[1]consoCURRENT!K12122</f>
        <v>2942297.33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1014224.55</v>
      </c>
      <c r="O579" s="31">
        <f>[1]consoCURRENT!R12122</f>
        <v>10458257.73</v>
      </c>
      <c r="P579" s="31">
        <f>[1]consoCURRENT!S12122</f>
        <v>879440</v>
      </c>
      <c r="Q579" s="31">
        <f>[1]consoCURRENT!T12122</f>
        <v>2568002.0499999998</v>
      </c>
      <c r="R579" s="31">
        <f>[1]consoCURRENT!U12122</f>
        <v>1722988.6800000002</v>
      </c>
      <c r="S579" s="31">
        <f>[1]consoCURRENT!V12122</f>
        <v>1851499.1400000001</v>
      </c>
      <c r="T579" s="31">
        <f>[1]consoCURRENT!W12122</f>
        <v>4127436.7999999998</v>
      </c>
      <c r="U579" s="31">
        <f>[1]consoCURRENT!X12122</f>
        <v>93067918.040000007</v>
      </c>
      <c r="V579" s="31">
        <f>[1]consoCURRENT!Y12122</f>
        <v>3634043.6199999996</v>
      </c>
      <c r="W579" s="31">
        <f>[1]consoCURRENT!Z12122</f>
        <v>2942297.33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122266107.94000001</v>
      </c>
      <c r="AA579" s="31">
        <f>D579-Z579</f>
        <v>11389892.059999987</v>
      </c>
      <c r="AB579" s="37">
        <f>Z579/D579</f>
        <v>0.91478203702041072</v>
      </c>
      <c r="AC579" s="32"/>
    </row>
    <row r="580" spans="1:29" s="33" customFormat="1" ht="18" customHeight="1" x14ac:dyDescent="0.2">
      <c r="A580" s="36" t="s">
        <v>35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36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37</v>
      </c>
      <c r="B582" s="39">
        <f t="shared" ref="B582:AA582" si="291">SUM(B578:B581)</f>
        <v>150916000</v>
      </c>
      <c r="C582" s="39">
        <f t="shared" si="291"/>
        <v>0</v>
      </c>
      <c r="D582" s="39">
        <f t="shared" si="291"/>
        <v>150916000</v>
      </c>
      <c r="E582" s="39">
        <f t="shared" si="291"/>
        <v>25196666.869999997</v>
      </c>
      <c r="F582" s="39">
        <f t="shared" si="291"/>
        <v>7506373.46</v>
      </c>
      <c r="G582" s="39">
        <f t="shared" si="291"/>
        <v>103225022.88000001</v>
      </c>
      <c r="H582" s="39">
        <f t="shared" si="291"/>
        <v>3055006.9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12888416.210000001</v>
      </c>
      <c r="O582" s="39">
        <f t="shared" si="291"/>
        <v>11119633.130000001</v>
      </c>
      <c r="P582" s="39">
        <f t="shared" si="291"/>
        <v>1188617.53</v>
      </c>
      <c r="Q582" s="39">
        <f t="shared" si="291"/>
        <v>2823981.6999999997</v>
      </c>
      <c r="R582" s="39">
        <f t="shared" si="291"/>
        <v>2695715.0900000003</v>
      </c>
      <c r="S582" s="39">
        <f t="shared" si="291"/>
        <v>1986676.6700000002</v>
      </c>
      <c r="T582" s="39">
        <f t="shared" si="291"/>
        <v>4258385.33</v>
      </c>
      <c r="U582" s="39">
        <f t="shared" si="291"/>
        <v>93676010.940000013</v>
      </c>
      <c r="V582" s="39">
        <f t="shared" si="291"/>
        <v>5290626.6099999994</v>
      </c>
      <c r="W582" s="39">
        <f t="shared" si="291"/>
        <v>3055006.9</v>
      </c>
      <c r="X582" s="39">
        <f t="shared" si="291"/>
        <v>0</v>
      </c>
      <c r="Y582" s="39">
        <f t="shared" si="291"/>
        <v>0</v>
      </c>
      <c r="Z582" s="39">
        <f t="shared" si="291"/>
        <v>138983070.11000001</v>
      </c>
      <c r="AA582" s="39">
        <f t="shared" si="291"/>
        <v>11932929.889999988</v>
      </c>
      <c r="AB582" s="40">
        <f>Z582/D582</f>
        <v>0.92092998827162142</v>
      </c>
      <c r="AC582" s="32"/>
    </row>
    <row r="583" spans="1:29" s="33" customFormat="1" ht="18" hidden="1" customHeight="1" x14ac:dyDescent="0.25">
      <c r="A583" s="41" t="s">
        <v>38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39</v>
      </c>
      <c r="B584" s="39">
        <f t="shared" ref="B584:AA584" si="293">B583+B582</f>
        <v>150916000</v>
      </c>
      <c r="C584" s="39">
        <f t="shared" si="293"/>
        <v>0</v>
      </c>
      <c r="D584" s="39">
        <f t="shared" si="293"/>
        <v>150916000</v>
      </c>
      <c r="E584" s="39">
        <f t="shared" si="293"/>
        <v>25196666.869999997</v>
      </c>
      <c r="F584" s="39">
        <f t="shared" si="293"/>
        <v>7506373.46</v>
      </c>
      <c r="G584" s="39">
        <f t="shared" si="293"/>
        <v>103225022.88000001</v>
      </c>
      <c r="H584" s="39">
        <f t="shared" si="293"/>
        <v>3055006.9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12888416.210000001</v>
      </c>
      <c r="O584" s="39">
        <f t="shared" si="293"/>
        <v>11119633.130000001</v>
      </c>
      <c r="P584" s="39">
        <f t="shared" si="293"/>
        <v>1188617.53</v>
      </c>
      <c r="Q584" s="39">
        <f t="shared" si="293"/>
        <v>2823981.6999999997</v>
      </c>
      <c r="R584" s="39">
        <f t="shared" si="293"/>
        <v>2695715.0900000003</v>
      </c>
      <c r="S584" s="39">
        <f t="shared" si="293"/>
        <v>1986676.6700000002</v>
      </c>
      <c r="T584" s="39">
        <f t="shared" si="293"/>
        <v>4258385.33</v>
      </c>
      <c r="U584" s="39">
        <f t="shared" si="293"/>
        <v>93676010.940000013</v>
      </c>
      <c r="V584" s="39">
        <f t="shared" si="293"/>
        <v>5290626.6099999994</v>
      </c>
      <c r="W584" s="39">
        <f t="shared" si="293"/>
        <v>3055006.9</v>
      </c>
      <c r="X584" s="39">
        <f t="shared" si="293"/>
        <v>0</v>
      </c>
      <c r="Y584" s="39">
        <f t="shared" si="293"/>
        <v>0</v>
      </c>
      <c r="Z584" s="39">
        <f t="shared" si="293"/>
        <v>138983070.11000001</v>
      </c>
      <c r="AA584" s="39">
        <f t="shared" si="293"/>
        <v>11932929.889999988</v>
      </c>
      <c r="AB584" s="40">
        <f>Z584/D584</f>
        <v>0.92092998827162142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49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33</v>
      </c>
      <c r="B588" s="31">
        <f>[1]consoCURRENT!E12222</f>
        <v>13630000</v>
      </c>
      <c r="C588" s="31">
        <f>[1]consoCURRENT!F12222</f>
        <v>0</v>
      </c>
      <c r="D588" s="31">
        <f>[1]consoCURRENT!G12222</f>
        <v>13630000</v>
      </c>
      <c r="E588" s="31">
        <f>[1]consoCURRENT!H12222</f>
        <v>3062971.1399999997</v>
      </c>
      <c r="F588" s="31">
        <f>[1]consoCURRENT!I12222</f>
        <v>3948012.7800000003</v>
      </c>
      <c r="G588" s="31">
        <f>[1]consoCURRENT!J12222</f>
        <v>4115887</v>
      </c>
      <c r="H588" s="31">
        <f>[1]consoCURRENT!K12222</f>
        <v>1434614.1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978411.86</v>
      </c>
      <c r="O588" s="31">
        <f>[1]consoCURRENT!R12222</f>
        <v>949990.38</v>
      </c>
      <c r="P588" s="31">
        <f>[1]consoCURRENT!S12222</f>
        <v>1134568.8999999999</v>
      </c>
      <c r="Q588" s="31">
        <f>[1]consoCURRENT!T12222</f>
        <v>949990.38</v>
      </c>
      <c r="R588" s="31">
        <f>[1]consoCURRENT!U12222</f>
        <v>1740466.3800000001</v>
      </c>
      <c r="S588" s="31">
        <f>[1]consoCURRENT!V12222</f>
        <v>1257556.02</v>
      </c>
      <c r="T588" s="31">
        <f>[1]consoCURRENT!W12222</f>
        <v>1333356.7999999998</v>
      </c>
      <c r="U588" s="31">
        <f>[1]consoCURRENT!X12222</f>
        <v>1373166.1</v>
      </c>
      <c r="V588" s="31">
        <f>[1]consoCURRENT!Y12222</f>
        <v>1409364.1</v>
      </c>
      <c r="W588" s="31">
        <f>[1]consoCURRENT!Z12222</f>
        <v>1434614.1</v>
      </c>
      <c r="X588" s="31">
        <f>[1]consoCURRENT!AA12222</f>
        <v>0</v>
      </c>
      <c r="Y588" s="31">
        <f>[1]consoCURRENT!AB12222</f>
        <v>0</v>
      </c>
      <c r="Z588" s="31">
        <f>SUM(M588:Y588)</f>
        <v>12561485.02</v>
      </c>
      <c r="AA588" s="31">
        <f>D588-Z588</f>
        <v>1068514.9800000004</v>
      </c>
      <c r="AB588" s="37">
        <f>Z588/D588</f>
        <v>0.9216056507703595</v>
      </c>
      <c r="AC588" s="32"/>
    </row>
    <row r="589" spans="1:29" s="33" customFormat="1" ht="18" customHeight="1" x14ac:dyDescent="0.2">
      <c r="A589" s="36" t="s">
        <v>34</v>
      </c>
      <c r="B589" s="31">
        <f>[1]consoCURRENT!E12335</f>
        <v>194562000</v>
      </c>
      <c r="C589" s="31">
        <f>[1]consoCURRENT!F12335</f>
        <v>0</v>
      </c>
      <c r="D589" s="31">
        <f>[1]consoCURRENT!G12335</f>
        <v>194562000</v>
      </c>
      <c r="E589" s="31">
        <f>[1]consoCURRENT!H12335</f>
        <v>10563031.4</v>
      </c>
      <c r="F589" s="31">
        <f>[1]consoCURRENT!I12335</f>
        <v>124540271.14999999</v>
      </c>
      <c r="G589" s="31">
        <f>[1]consoCURRENT!J12335</f>
        <v>26620098.799999997</v>
      </c>
      <c r="H589" s="31">
        <f>[1]consoCURRENT!K12335</f>
        <v>20414420.5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2019242.09</v>
      </c>
      <c r="O589" s="31">
        <f>[1]consoCURRENT!R12335</f>
        <v>2058630.19</v>
      </c>
      <c r="P589" s="31">
        <f>[1]consoCURRENT!S12335</f>
        <v>6485159.1199999992</v>
      </c>
      <c r="Q589" s="31">
        <f>[1]consoCURRENT!T12335</f>
        <v>37711905.719999991</v>
      </c>
      <c r="R589" s="31">
        <f>[1]consoCURRENT!U12335</f>
        <v>23886053.789999999</v>
      </c>
      <c r="S589" s="31">
        <f>[1]consoCURRENT!V12335</f>
        <v>62942311.640000001</v>
      </c>
      <c r="T589" s="31">
        <f>[1]consoCURRENT!W12335</f>
        <v>10966105.26</v>
      </c>
      <c r="U589" s="31">
        <f>[1]consoCURRENT!X12335</f>
        <v>5201747.91</v>
      </c>
      <c r="V589" s="31">
        <f>[1]consoCURRENT!Y12335</f>
        <v>10452245.630000001</v>
      </c>
      <c r="W589" s="31">
        <f>[1]consoCURRENT!Z12335</f>
        <v>20414420.5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182137821.84999999</v>
      </c>
      <c r="AA589" s="31">
        <f>D589-Z589</f>
        <v>12424178.150000006</v>
      </c>
      <c r="AB589" s="37">
        <f>Z589/D589</f>
        <v>0.93614283287589561</v>
      </c>
      <c r="AC589" s="32"/>
    </row>
    <row r="590" spans="1:29" s="33" customFormat="1" ht="18" customHeight="1" x14ac:dyDescent="0.2">
      <c r="A590" s="36" t="s">
        <v>35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36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37</v>
      </c>
      <c r="B592" s="39">
        <f t="shared" ref="B592:AA592" si="295">SUM(B588:B591)</f>
        <v>208192000</v>
      </c>
      <c r="C592" s="39">
        <f t="shared" si="295"/>
        <v>0</v>
      </c>
      <c r="D592" s="39">
        <f t="shared" si="295"/>
        <v>208192000</v>
      </c>
      <c r="E592" s="39">
        <f t="shared" si="295"/>
        <v>13626002.539999999</v>
      </c>
      <c r="F592" s="39">
        <f t="shared" si="295"/>
        <v>128488283.92999999</v>
      </c>
      <c r="G592" s="39">
        <f t="shared" si="295"/>
        <v>30735985.799999997</v>
      </c>
      <c r="H592" s="39">
        <f t="shared" si="295"/>
        <v>21849034.600000001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2997653.95</v>
      </c>
      <c r="O592" s="39">
        <f t="shared" si="295"/>
        <v>3008620.57</v>
      </c>
      <c r="P592" s="39">
        <f t="shared" si="295"/>
        <v>7619728.0199999996</v>
      </c>
      <c r="Q592" s="39">
        <f t="shared" si="295"/>
        <v>38661896.099999994</v>
      </c>
      <c r="R592" s="39">
        <f t="shared" si="295"/>
        <v>25626520.169999998</v>
      </c>
      <c r="S592" s="39">
        <f t="shared" si="295"/>
        <v>64199867.660000004</v>
      </c>
      <c r="T592" s="39">
        <f t="shared" si="295"/>
        <v>12299462.059999999</v>
      </c>
      <c r="U592" s="39">
        <f t="shared" si="295"/>
        <v>6574914.0099999998</v>
      </c>
      <c r="V592" s="39">
        <f t="shared" si="295"/>
        <v>11861609.73</v>
      </c>
      <c r="W592" s="39">
        <f t="shared" si="295"/>
        <v>21849034.600000001</v>
      </c>
      <c r="X592" s="39">
        <f t="shared" si="295"/>
        <v>0</v>
      </c>
      <c r="Y592" s="39">
        <f t="shared" si="295"/>
        <v>0</v>
      </c>
      <c r="Z592" s="39">
        <f t="shared" si="295"/>
        <v>194699306.87</v>
      </c>
      <c r="AA592" s="39">
        <f t="shared" si="295"/>
        <v>13492693.130000006</v>
      </c>
      <c r="AB592" s="40">
        <f>Z592/D592</f>
        <v>0.93519110662273286</v>
      </c>
      <c r="AC592" s="32"/>
    </row>
    <row r="593" spans="1:29" s="33" customFormat="1" ht="18" hidden="1" customHeight="1" x14ac:dyDescent="0.25">
      <c r="A593" s="41" t="s">
        <v>38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39</v>
      </c>
      <c r="B594" s="39">
        <f t="shared" ref="B594:AA594" si="297">B593+B592</f>
        <v>208192000</v>
      </c>
      <c r="C594" s="39">
        <f t="shared" si="297"/>
        <v>0</v>
      </c>
      <c r="D594" s="39">
        <f t="shared" si="297"/>
        <v>208192000</v>
      </c>
      <c r="E594" s="39">
        <f t="shared" si="297"/>
        <v>13626002.539999999</v>
      </c>
      <c r="F594" s="39">
        <f t="shared" si="297"/>
        <v>128488283.92999999</v>
      </c>
      <c r="G594" s="39">
        <f t="shared" si="297"/>
        <v>30735985.799999997</v>
      </c>
      <c r="H594" s="39">
        <f t="shared" si="297"/>
        <v>21849034.600000001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2997653.95</v>
      </c>
      <c r="O594" s="39">
        <f t="shared" si="297"/>
        <v>3008620.57</v>
      </c>
      <c r="P594" s="39">
        <f t="shared" si="297"/>
        <v>7619728.0199999996</v>
      </c>
      <c r="Q594" s="39">
        <f t="shared" si="297"/>
        <v>38661896.099999994</v>
      </c>
      <c r="R594" s="39">
        <f t="shared" si="297"/>
        <v>25626520.169999998</v>
      </c>
      <c r="S594" s="39">
        <f t="shared" si="297"/>
        <v>64199867.660000004</v>
      </c>
      <c r="T594" s="39">
        <f t="shared" si="297"/>
        <v>12299462.059999999</v>
      </c>
      <c r="U594" s="39">
        <f t="shared" si="297"/>
        <v>6574914.0099999998</v>
      </c>
      <c r="V594" s="39">
        <f t="shared" si="297"/>
        <v>11861609.73</v>
      </c>
      <c r="W594" s="39">
        <f t="shared" si="297"/>
        <v>21849034.600000001</v>
      </c>
      <c r="X594" s="39">
        <f t="shared" si="297"/>
        <v>0</v>
      </c>
      <c r="Y594" s="39">
        <f t="shared" si="297"/>
        <v>0</v>
      </c>
      <c r="Z594" s="39">
        <f t="shared" si="297"/>
        <v>194699306.87</v>
      </c>
      <c r="AA594" s="39">
        <f t="shared" si="297"/>
        <v>13492693.130000006</v>
      </c>
      <c r="AB594" s="40">
        <f>Z594/D594</f>
        <v>0.93519110662273286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50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33</v>
      </c>
      <c r="B598" s="31">
        <f>[1]consoCURRENT!E12435</f>
        <v>10933000</v>
      </c>
      <c r="C598" s="31">
        <f>[1]consoCURRENT!F12435</f>
        <v>0</v>
      </c>
      <c r="D598" s="31">
        <f>[1]consoCURRENT!G12435</f>
        <v>10933000</v>
      </c>
      <c r="E598" s="31">
        <f>[1]consoCURRENT!H12435</f>
        <v>4353205.4800000004</v>
      </c>
      <c r="F598" s="31">
        <f>[1]consoCURRENT!I12435</f>
        <v>5949153.459999999</v>
      </c>
      <c r="G598" s="31">
        <f>[1]consoCURRENT!J12435</f>
        <v>630641.06000000006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728930.72</v>
      </c>
      <c r="O598" s="31">
        <f>[1]consoCURRENT!R12435</f>
        <v>3346317.9000000004</v>
      </c>
      <c r="P598" s="31">
        <f>[1]consoCURRENT!S12435</f>
        <v>277956.86000000034</v>
      </c>
      <c r="Q598" s="31">
        <f>[1]consoCURRENT!T12435</f>
        <v>83722.039999999994</v>
      </c>
      <c r="R598" s="31">
        <f>[1]consoCURRENT!U12435</f>
        <v>3397765.419999999</v>
      </c>
      <c r="S598" s="31">
        <f>[1]consoCURRENT!V12435</f>
        <v>2467666</v>
      </c>
      <c r="T598" s="31">
        <f>[1]consoCURRENT!W12435</f>
        <v>630641.06000000006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10933000</v>
      </c>
      <c r="AA598" s="31">
        <f>D598-Z598</f>
        <v>0</v>
      </c>
      <c r="AB598" s="37">
        <f>Z598/D598</f>
        <v>1</v>
      </c>
      <c r="AC598" s="32"/>
    </row>
    <row r="599" spans="1:29" s="33" customFormat="1" ht="18" customHeight="1" x14ac:dyDescent="0.2">
      <c r="A599" s="36" t="s">
        <v>34</v>
      </c>
      <c r="B599" s="31">
        <f>[1]consoCURRENT!E12548</f>
        <v>189708000</v>
      </c>
      <c r="C599" s="31">
        <f>[1]consoCURRENT!F12548</f>
        <v>0</v>
      </c>
      <c r="D599" s="31">
        <f>[1]consoCURRENT!G12548</f>
        <v>189708000</v>
      </c>
      <c r="E599" s="31">
        <f>[1]consoCURRENT!H12548</f>
        <v>27016049.910000004</v>
      </c>
      <c r="F599" s="31">
        <f>[1]consoCURRENT!I12548</f>
        <v>152205157.97</v>
      </c>
      <c r="G599" s="31">
        <f>[1]consoCURRENT!J12548</f>
        <v>9250557.7200000025</v>
      </c>
      <c r="H599" s="31">
        <f>[1]consoCURRENT!K12548</f>
        <v>688845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2231175.5099999998</v>
      </c>
      <c r="O599" s="31">
        <f>[1]consoCURRENT!R12548</f>
        <v>18896122.399999999</v>
      </c>
      <c r="P599" s="31">
        <f>[1]consoCURRENT!S12548</f>
        <v>5888752.0000000037</v>
      </c>
      <c r="Q599" s="31">
        <f>[1]consoCURRENT!T12548</f>
        <v>12438613.76</v>
      </c>
      <c r="R599" s="31">
        <f>[1]consoCURRENT!U12548</f>
        <v>128272024.14</v>
      </c>
      <c r="S599" s="31">
        <f>[1]consoCURRENT!V12548</f>
        <v>11494520.070000002</v>
      </c>
      <c r="T599" s="31">
        <f>[1]consoCURRENT!W12548</f>
        <v>1408582.0000000009</v>
      </c>
      <c r="U599" s="31">
        <f>[1]consoCURRENT!X12548</f>
        <v>1684663.8199999991</v>
      </c>
      <c r="V599" s="31">
        <f>[1]consoCURRENT!Y12548</f>
        <v>6157311.9000000022</v>
      </c>
      <c r="W599" s="31">
        <f>[1]consoCURRENT!Z12548</f>
        <v>688845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189160610.59999999</v>
      </c>
      <c r="AA599" s="31">
        <f>D599-Z599</f>
        <v>547389.40000000596</v>
      </c>
      <c r="AB599" s="37">
        <f>Z599/D599</f>
        <v>0.99711456870558957</v>
      </c>
      <c r="AC599" s="32"/>
    </row>
    <row r="600" spans="1:29" s="33" customFormat="1" ht="18" customHeight="1" x14ac:dyDescent="0.2">
      <c r="A600" s="36" t="s">
        <v>35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36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37</v>
      </c>
      <c r="B602" s="39">
        <f t="shared" ref="B602:AA602" si="299">SUM(B598:B601)</f>
        <v>200641000</v>
      </c>
      <c r="C602" s="39">
        <f t="shared" si="299"/>
        <v>0</v>
      </c>
      <c r="D602" s="39">
        <f t="shared" si="299"/>
        <v>200641000</v>
      </c>
      <c r="E602" s="39">
        <f t="shared" si="299"/>
        <v>31369255.390000004</v>
      </c>
      <c r="F602" s="39">
        <f t="shared" si="299"/>
        <v>158154311.43000001</v>
      </c>
      <c r="G602" s="39">
        <f t="shared" si="299"/>
        <v>9881198.7800000031</v>
      </c>
      <c r="H602" s="39">
        <f t="shared" si="299"/>
        <v>688845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2960106.2299999995</v>
      </c>
      <c r="O602" s="39">
        <f t="shared" si="299"/>
        <v>22242440.299999997</v>
      </c>
      <c r="P602" s="39">
        <f t="shared" si="299"/>
        <v>6166708.8600000041</v>
      </c>
      <c r="Q602" s="39">
        <f t="shared" si="299"/>
        <v>12522335.799999999</v>
      </c>
      <c r="R602" s="39">
        <f t="shared" si="299"/>
        <v>131669789.56</v>
      </c>
      <c r="S602" s="39">
        <f t="shared" si="299"/>
        <v>13962186.070000002</v>
      </c>
      <c r="T602" s="39">
        <f t="shared" si="299"/>
        <v>2039223.060000001</v>
      </c>
      <c r="U602" s="39">
        <f t="shared" si="299"/>
        <v>1684663.8199999991</v>
      </c>
      <c r="V602" s="39">
        <f t="shared" si="299"/>
        <v>6157311.9000000022</v>
      </c>
      <c r="W602" s="39">
        <f t="shared" si="299"/>
        <v>688845</v>
      </c>
      <c r="X602" s="39">
        <f t="shared" si="299"/>
        <v>0</v>
      </c>
      <c r="Y602" s="39">
        <f t="shared" si="299"/>
        <v>0</v>
      </c>
      <c r="Z602" s="39">
        <f t="shared" si="299"/>
        <v>200093610.59999999</v>
      </c>
      <c r="AA602" s="39">
        <f t="shared" si="299"/>
        <v>547389.40000000596</v>
      </c>
      <c r="AB602" s="40">
        <f>Z602/D602</f>
        <v>0.99727179689096446</v>
      </c>
      <c r="AC602" s="32"/>
    </row>
    <row r="603" spans="1:29" s="33" customFormat="1" ht="18" hidden="1" customHeight="1" x14ac:dyDescent="0.25">
      <c r="A603" s="41" t="s">
        <v>38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39</v>
      </c>
      <c r="B604" s="39">
        <f t="shared" ref="B604:AA604" si="301">B603+B602</f>
        <v>200641000</v>
      </c>
      <c r="C604" s="39">
        <f t="shared" si="301"/>
        <v>0</v>
      </c>
      <c r="D604" s="39">
        <f t="shared" si="301"/>
        <v>200641000</v>
      </c>
      <c r="E604" s="39">
        <f t="shared" si="301"/>
        <v>31369255.390000004</v>
      </c>
      <c r="F604" s="39">
        <f t="shared" si="301"/>
        <v>158154311.43000001</v>
      </c>
      <c r="G604" s="39">
        <f t="shared" si="301"/>
        <v>9881198.7800000031</v>
      </c>
      <c r="H604" s="39">
        <f t="shared" si="301"/>
        <v>688845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2960106.2299999995</v>
      </c>
      <c r="O604" s="39">
        <f t="shared" si="301"/>
        <v>22242440.299999997</v>
      </c>
      <c r="P604" s="39">
        <f t="shared" si="301"/>
        <v>6166708.8600000041</v>
      </c>
      <c r="Q604" s="39">
        <f t="shared" si="301"/>
        <v>12522335.799999999</v>
      </c>
      <c r="R604" s="39">
        <f t="shared" si="301"/>
        <v>131669789.56</v>
      </c>
      <c r="S604" s="39">
        <f t="shared" si="301"/>
        <v>13962186.070000002</v>
      </c>
      <c r="T604" s="39">
        <f t="shared" si="301"/>
        <v>2039223.060000001</v>
      </c>
      <c r="U604" s="39">
        <f t="shared" si="301"/>
        <v>1684663.8199999991</v>
      </c>
      <c r="V604" s="39">
        <f t="shared" si="301"/>
        <v>6157311.9000000022</v>
      </c>
      <c r="W604" s="39">
        <f t="shared" si="301"/>
        <v>688845</v>
      </c>
      <c r="X604" s="39">
        <f t="shared" si="301"/>
        <v>0</v>
      </c>
      <c r="Y604" s="39">
        <f t="shared" si="301"/>
        <v>0</v>
      </c>
      <c r="Z604" s="39">
        <f t="shared" si="301"/>
        <v>200093610.59999999</v>
      </c>
      <c r="AA604" s="39">
        <f t="shared" si="301"/>
        <v>547389.40000000596</v>
      </c>
      <c r="AB604" s="40">
        <f>Z604/D604</f>
        <v>0.99727179689096446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51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33</v>
      </c>
      <c r="B608" s="31">
        <f>[1]consoCURRENT!E12648</f>
        <v>21461000</v>
      </c>
      <c r="C608" s="31">
        <f>[1]consoCURRENT!F12648</f>
        <v>0</v>
      </c>
      <c r="D608" s="31">
        <f>[1]consoCURRENT!G12648</f>
        <v>21461000</v>
      </c>
      <c r="E608" s="31">
        <f>[1]consoCURRENT!H12648</f>
        <v>4600398.37</v>
      </c>
      <c r="F608" s="31">
        <f>[1]consoCURRENT!I12648</f>
        <v>4157265.7</v>
      </c>
      <c r="G608" s="31">
        <f>[1]consoCURRENT!J12648</f>
        <v>5174082.13</v>
      </c>
      <c r="H608" s="31">
        <f>[1]consoCURRENT!K12648</f>
        <v>1787660.48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1429793.62</v>
      </c>
      <c r="O608" s="31">
        <f>[1]consoCURRENT!R12648</f>
        <v>1452955</v>
      </c>
      <c r="P608" s="31">
        <f>[1]consoCURRENT!S12648</f>
        <v>1717649.75</v>
      </c>
      <c r="Q608" s="31">
        <f>[1]consoCURRENT!T12648</f>
        <v>1473989.57</v>
      </c>
      <c r="R608" s="31">
        <f>[1]consoCURRENT!U12648</f>
        <v>1251211.24</v>
      </c>
      <c r="S608" s="31">
        <f>[1]consoCURRENT!V12648</f>
        <v>1432064.89</v>
      </c>
      <c r="T608" s="31">
        <f>[1]consoCURRENT!W12648</f>
        <v>1507564.57</v>
      </c>
      <c r="U608" s="31">
        <f>[1]consoCURRENT!X12648</f>
        <v>1526297.2</v>
      </c>
      <c r="V608" s="31">
        <f>[1]consoCURRENT!Y12648</f>
        <v>2140220.36</v>
      </c>
      <c r="W608" s="31">
        <f>[1]consoCURRENT!Z12648</f>
        <v>1787660.48</v>
      </c>
      <c r="X608" s="31">
        <f>[1]consoCURRENT!AA12648</f>
        <v>0</v>
      </c>
      <c r="Y608" s="31">
        <f>[1]consoCURRENT!AB12648</f>
        <v>0</v>
      </c>
      <c r="Z608" s="31">
        <f>SUM(M608:Y608)</f>
        <v>15719406.68</v>
      </c>
      <c r="AA608" s="31">
        <f>D608-Z608</f>
        <v>5741593.3200000003</v>
      </c>
      <c r="AB608" s="37">
        <f>Z608/D608</f>
        <v>0.73246384977400869</v>
      </c>
      <c r="AC608" s="32"/>
    </row>
    <row r="609" spans="1:29" s="33" customFormat="1" ht="18" customHeight="1" x14ac:dyDescent="0.2">
      <c r="A609" s="36" t="s">
        <v>34</v>
      </c>
      <c r="B609" s="31">
        <f>[1]consoCURRENT!E12761</f>
        <v>151750000</v>
      </c>
      <c r="C609" s="31">
        <f>[1]consoCURRENT!F12761</f>
        <v>0</v>
      </c>
      <c r="D609" s="31">
        <f>[1]consoCURRENT!G12761</f>
        <v>151750000</v>
      </c>
      <c r="E609" s="31">
        <f>[1]consoCURRENT!H12761</f>
        <v>7369191.3699999992</v>
      </c>
      <c r="F609" s="31">
        <f>[1]consoCURRENT!I12761</f>
        <v>124297657.52999999</v>
      </c>
      <c r="G609" s="31">
        <f>[1]consoCURRENT!J12761</f>
        <v>11664314.300000001</v>
      </c>
      <c r="H609" s="31">
        <f>[1]consoCURRENT!K12761</f>
        <v>1620229.79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4408258.8199999994</v>
      </c>
      <c r="P609" s="31">
        <f>[1]consoCURRENT!S12761</f>
        <v>2960932.55</v>
      </c>
      <c r="Q609" s="31">
        <f>[1]consoCURRENT!T12761</f>
        <v>30795074.740000002</v>
      </c>
      <c r="R609" s="31">
        <f>[1]consoCURRENT!U12761</f>
        <v>1727091.54</v>
      </c>
      <c r="S609" s="31">
        <f>[1]consoCURRENT!V12761</f>
        <v>91775491.25</v>
      </c>
      <c r="T609" s="31">
        <f>[1]consoCURRENT!W12761</f>
        <v>2213791.77</v>
      </c>
      <c r="U609" s="31">
        <f>[1]consoCURRENT!X12761</f>
        <v>7328516.6299999999</v>
      </c>
      <c r="V609" s="31">
        <f>[1]consoCURRENT!Y12761</f>
        <v>2122005.9</v>
      </c>
      <c r="W609" s="31">
        <f>[1]consoCURRENT!Z12761</f>
        <v>1620229.79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144951392.99000001</v>
      </c>
      <c r="AA609" s="31">
        <f>D609-Z609</f>
        <v>6798607.0099999905</v>
      </c>
      <c r="AB609" s="37">
        <f>Z609/D609</f>
        <v>0.95519863584843501</v>
      </c>
      <c r="AC609" s="32"/>
    </row>
    <row r="610" spans="1:29" s="33" customFormat="1" ht="18" customHeight="1" x14ac:dyDescent="0.2">
      <c r="A610" s="36" t="s">
        <v>35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36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37</v>
      </c>
      <c r="B612" s="39">
        <f t="shared" ref="B612:AA612" si="303">SUM(B608:B611)</f>
        <v>173211000</v>
      </c>
      <c r="C612" s="39">
        <f t="shared" si="303"/>
        <v>0</v>
      </c>
      <c r="D612" s="39">
        <f t="shared" si="303"/>
        <v>173211000</v>
      </c>
      <c r="E612" s="39">
        <f t="shared" si="303"/>
        <v>11969589.739999998</v>
      </c>
      <c r="F612" s="39">
        <f t="shared" si="303"/>
        <v>128454923.22999999</v>
      </c>
      <c r="G612" s="39">
        <f t="shared" si="303"/>
        <v>16838396.43</v>
      </c>
      <c r="H612" s="39">
        <f t="shared" si="303"/>
        <v>3407890.27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1429793.62</v>
      </c>
      <c r="O612" s="39">
        <f t="shared" si="303"/>
        <v>5861213.8199999994</v>
      </c>
      <c r="P612" s="39">
        <f t="shared" si="303"/>
        <v>4678582.3</v>
      </c>
      <c r="Q612" s="39">
        <f t="shared" si="303"/>
        <v>32269064.310000002</v>
      </c>
      <c r="R612" s="39">
        <f t="shared" si="303"/>
        <v>2978302.7800000003</v>
      </c>
      <c r="S612" s="39">
        <f t="shared" si="303"/>
        <v>93207556.140000001</v>
      </c>
      <c r="T612" s="39">
        <f t="shared" si="303"/>
        <v>3721356.34</v>
      </c>
      <c r="U612" s="39">
        <f t="shared" si="303"/>
        <v>8854813.8300000001</v>
      </c>
      <c r="V612" s="39">
        <f t="shared" si="303"/>
        <v>4262226.26</v>
      </c>
      <c r="W612" s="39">
        <f t="shared" si="303"/>
        <v>3407890.27</v>
      </c>
      <c r="X612" s="39">
        <f t="shared" si="303"/>
        <v>0</v>
      </c>
      <c r="Y612" s="39">
        <f t="shared" si="303"/>
        <v>0</v>
      </c>
      <c r="Z612" s="39">
        <f t="shared" si="303"/>
        <v>160670799.67000002</v>
      </c>
      <c r="AA612" s="39">
        <f t="shared" si="303"/>
        <v>12540200.329999991</v>
      </c>
      <c r="AB612" s="40">
        <f>Z612/D612</f>
        <v>0.92760159383641927</v>
      </c>
      <c r="AC612" s="32"/>
    </row>
    <row r="613" spans="1:29" s="33" customFormat="1" ht="18" hidden="1" customHeight="1" x14ac:dyDescent="0.25">
      <c r="A613" s="41" t="s">
        <v>38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39</v>
      </c>
      <c r="B614" s="39">
        <f t="shared" ref="B614:AA614" si="305">B613+B612</f>
        <v>173211000</v>
      </c>
      <c r="C614" s="39">
        <f t="shared" si="305"/>
        <v>0</v>
      </c>
      <c r="D614" s="39">
        <f t="shared" si="305"/>
        <v>173211000</v>
      </c>
      <c r="E614" s="39">
        <f t="shared" si="305"/>
        <v>11969589.739999998</v>
      </c>
      <c r="F614" s="39">
        <f t="shared" si="305"/>
        <v>128454923.22999999</v>
      </c>
      <c r="G614" s="39">
        <f t="shared" si="305"/>
        <v>16838396.43</v>
      </c>
      <c r="H614" s="39">
        <f t="shared" si="305"/>
        <v>3407890.27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1429793.62</v>
      </c>
      <c r="O614" s="39">
        <f t="shared" si="305"/>
        <v>5861213.8199999994</v>
      </c>
      <c r="P614" s="39">
        <f t="shared" si="305"/>
        <v>4678582.3</v>
      </c>
      <c r="Q614" s="39">
        <f t="shared" si="305"/>
        <v>32269064.310000002</v>
      </c>
      <c r="R614" s="39">
        <f t="shared" si="305"/>
        <v>2978302.7800000003</v>
      </c>
      <c r="S614" s="39">
        <f t="shared" si="305"/>
        <v>93207556.140000001</v>
      </c>
      <c r="T614" s="39">
        <f t="shared" si="305"/>
        <v>3721356.34</v>
      </c>
      <c r="U614" s="39">
        <f t="shared" si="305"/>
        <v>8854813.8300000001</v>
      </c>
      <c r="V614" s="39">
        <f t="shared" si="305"/>
        <v>4262226.26</v>
      </c>
      <c r="W614" s="39">
        <f t="shared" si="305"/>
        <v>3407890.27</v>
      </c>
      <c r="X614" s="39">
        <f t="shared" si="305"/>
        <v>0</v>
      </c>
      <c r="Y614" s="39">
        <f t="shared" si="305"/>
        <v>0</v>
      </c>
      <c r="Z614" s="39">
        <f t="shared" si="305"/>
        <v>160670799.67000002</v>
      </c>
      <c r="AA614" s="39">
        <f t="shared" si="305"/>
        <v>12540200.329999991</v>
      </c>
      <c r="AB614" s="40">
        <f>Z614/D614</f>
        <v>0.92760159383641927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52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33</v>
      </c>
      <c r="B618" s="31">
        <f>[1]consoCURRENT!E12861</f>
        <v>34589000</v>
      </c>
      <c r="C618" s="31">
        <f>[1]consoCURRENT!F12861</f>
        <v>0</v>
      </c>
      <c r="D618" s="31">
        <f>[1]consoCURRENT!G12861</f>
        <v>34589000</v>
      </c>
      <c r="E618" s="31">
        <f>[1]consoCURRENT!H12861</f>
        <v>7568620.5800000001</v>
      </c>
      <c r="F618" s="31">
        <f>[1]consoCURRENT!I12861</f>
        <v>10076588.380000001</v>
      </c>
      <c r="G618" s="31">
        <f>[1]consoCURRENT!J12861</f>
        <v>7104687.5600000005</v>
      </c>
      <c r="H618" s="31">
        <f>[1]consoCURRENT!K12861</f>
        <v>2675869.38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4564186.6500000004</v>
      </c>
      <c r="P618" s="31">
        <f>[1]consoCURRENT!S12861</f>
        <v>3004433.93</v>
      </c>
      <c r="Q618" s="31">
        <f>[1]consoCURRENT!T12861</f>
        <v>2853149.67</v>
      </c>
      <c r="R618" s="31">
        <f>[1]consoCURRENT!U12861</f>
        <v>4408177.6500000004</v>
      </c>
      <c r="S618" s="31">
        <f>[1]consoCURRENT!V12861</f>
        <v>2815261.06</v>
      </c>
      <c r="T618" s="31">
        <f>[1]consoCURRENT!W12861</f>
        <v>2816733.29</v>
      </c>
      <c r="U618" s="31">
        <f>[1]consoCURRENT!X12861</f>
        <v>2980243.11</v>
      </c>
      <c r="V618" s="31">
        <f>[1]consoCURRENT!Y12861</f>
        <v>1307711.1599999999</v>
      </c>
      <c r="W618" s="31">
        <f>[1]consoCURRENT!Z12861</f>
        <v>2675869.38</v>
      </c>
      <c r="X618" s="31">
        <f>[1]consoCURRENT!AA12861</f>
        <v>0</v>
      </c>
      <c r="Y618" s="31">
        <f>[1]consoCURRENT!AB12861</f>
        <v>0</v>
      </c>
      <c r="Z618" s="31">
        <f>SUM(M618:Y618)</f>
        <v>27425765.899999999</v>
      </c>
      <c r="AA618" s="31">
        <f>D618-Z618</f>
        <v>7163234.1000000015</v>
      </c>
      <c r="AB618" s="37">
        <f>Z618/D618</f>
        <v>0.79290427303477984</v>
      </c>
      <c r="AC618" s="32"/>
    </row>
    <row r="619" spans="1:29" s="33" customFormat="1" ht="18" customHeight="1" x14ac:dyDescent="0.2">
      <c r="A619" s="36" t="s">
        <v>34</v>
      </c>
      <c r="B619" s="31">
        <f>[1]consoCURRENT!E12974</f>
        <v>91407000</v>
      </c>
      <c r="C619" s="31">
        <f>[1]consoCURRENT!F12974</f>
        <v>0</v>
      </c>
      <c r="D619" s="31">
        <f>[1]consoCURRENT!G12974</f>
        <v>91407000</v>
      </c>
      <c r="E619" s="31">
        <f>[1]consoCURRENT!H12974</f>
        <v>1490021.77</v>
      </c>
      <c r="F619" s="31">
        <f>[1]consoCURRENT!I12974</f>
        <v>36417758.07</v>
      </c>
      <c r="G619" s="31">
        <f>[1]consoCURRENT!J12974</f>
        <v>44642708.950000003</v>
      </c>
      <c r="H619" s="31">
        <f>[1]consoCURRENT!K12974</f>
        <v>1586631.06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239300</v>
      </c>
      <c r="O619" s="31">
        <f>[1]consoCURRENT!R12974</f>
        <v>261138</v>
      </c>
      <c r="P619" s="31">
        <f>[1]consoCURRENT!S12974</f>
        <v>989583.77</v>
      </c>
      <c r="Q619" s="31">
        <f>[1]consoCURRENT!T12974</f>
        <v>591519</v>
      </c>
      <c r="R619" s="31">
        <f>[1]consoCURRENT!U12974</f>
        <v>13004362.470000001</v>
      </c>
      <c r="S619" s="31">
        <f>[1]consoCURRENT!V12974</f>
        <v>22821876.600000001</v>
      </c>
      <c r="T619" s="31">
        <f>[1]consoCURRENT!W12974</f>
        <v>40268033.390000001</v>
      </c>
      <c r="U619" s="31">
        <f>[1]consoCURRENT!X12974</f>
        <v>2710226.87</v>
      </c>
      <c r="V619" s="31">
        <f>[1]consoCURRENT!Y12974</f>
        <v>1664448.69</v>
      </c>
      <c r="W619" s="31">
        <f>[1]consoCURRENT!Z12974</f>
        <v>1586631.06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84137119.850000009</v>
      </c>
      <c r="AA619" s="31">
        <f>D619-Z619</f>
        <v>7269880.1499999911</v>
      </c>
      <c r="AB619" s="37">
        <f>Z619/D619</f>
        <v>0.9204669210235541</v>
      </c>
      <c r="AC619" s="32"/>
    </row>
    <row r="620" spans="1:29" s="33" customFormat="1" ht="18" customHeight="1" x14ac:dyDescent="0.2">
      <c r="A620" s="36" t="s">
        <v>35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36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37</v>
      </c>
      <c r="B622" s="39">
        <f t="shared" ref="B622:AA622" si="307">SUM(B618:B621)</f>
        <v>125996000</v>
      </c>
      <c r="C622" s="39">
        <f t="shared" si="307"/>
        <v>0</v>
      </c>
      <c r="D622" s="39">
        <f t="shared" si="307"/>
        <v>125996000</v>
      </c>
      <c r="E622" s="39">
        <f t="shared" si="307"/>
        <v>9058642.3499999996</v>
      </c>
      <c r="F622" s="39">
        <f t="shared" si="307"/>
        <v>46494346.450000003</v>
      </c>
      <c r="G622" s="39">
        <f t="shared" si="307"/>
        <v>51747396.510000005</v>
      </c>
      <c r="H622" s="39">
        <f t="shared" si="307"/>
        <v>4262500.4399999995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239300</v>
      </c>
      <c r="O622" s="39">
        <f t="shared" si="307"/>
        <v>4825324.6500000004</v>
      </c>
      <c r="P622" s="39">
        <f t="shared" si="307"/>
        <v>3994017.7</v>
      </c>
      <c r="Q622" s="39">
        <f t="shared" si="307"/>
        <v>3444668.67</v>
      </c>
      <c r="R622" s="39">
        <f t="shared" si="307"/>
        <v>17412540.120000001</v>
      </c>
      <c r="S622" s="39">
        <f t="shared" si="307"/>
        <v>25637137.66</v>
      </c>
      <c r="T622" s="39">
        <f t="shared" si="307"/>
        <v>43084766.68</v>
      </c>
      <c r="U622" s="39">
        <f t="shared" si="307"/>
        <v>5690469.9800000004</v>
      </c>
      <c r="V622" s="39">
        <f t="shared" si="307"/>
        <v>2972159.8499999996</v>
      </c>
      <c r="W622" s="39">
        <f t="shared" si="307"/>
        <v>4262500.4399999995</v>
      </c>
      <c r="X622" s="39">
        <f t="shared" si="307"/>
        <v>0</v>
      </c>
      <c r="Y622" s="39">
        <f t="shared" si="307"/>
        <v>0</v>
      </c>
      <c r="Z622" s="39">
        <f t="shared" si="307"/>
        <v>111562885.75</v>
      </c>
      <c r="AA622" s="39">
        <f t="shared" si="307"/>
        <v>14433114.249999993</v>
      </c>
      <c r="AB622" s="40">
        <f>Z622/D622</f>
        <v>0.88544783762976598</v>
      </c>
      <c r="AC622" s="32"/>
    </row>
    <row r="623" spans="1:29" s="33" customFormat="1" ht="18" hidden="1" customHeight="1" x14ac:dyDescent="0.25">
      <c r="A623" s="41" t="s">
        <v>38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39</v>
      </c>
      <c r="B624" s="39">
        <f t="shared" ref="B624:AA624" si="309">B623+B622</f>
        <v>125996000</v>
      </c>
      <c r="C624" s="39">
        <f t="shared" si="309"/>
        <v>0</v>
      </c>
      <c r="D624" s="39">
        <f t="shared" si="309"/>
        <v>125996000</v>
      </c>
      <c r="E624" s="39">
        <f t="shared" si="309"/>
        <v>9058642.3499999996</v>
      </c>
      <c r="F624" s="39">
        <f t="shared" si="309"/>
        <v>46494346.450000003</v>
      </c>
      <c r="G624" s="39">
        <f t="shared" si="309"/>
        <v>51747396.510000005</v>
      </c>
      <c r="H624" s="39">
        <f t="shared" si="309"/>
        <v>4262500.4399999995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239300</v>
      </c>
      <c r="O624" s="39">
        <f t="shared" si="309"/>
        <v>4825324.6500000004</v>
      </c>
      <c r="P624" s="39">
        <f t="shared" si="309"/>
        <v>3994017.7</v>
      </c>
      <c r="Q624" s="39">
        <f t="shared" si="309"/>
        <v>3444668.67</v>
      </c>
      <c r="R624" s="39">
        <f t="shared" si="309"/>
        <v>17412540.120000001</v>
      </c>
      <c r="S624" s="39">
        <f t="shared" si="309"/>
        <v>25637137.66</v>
      </c>
      <c r="T624" s="39">
        <f t="shared" si="309"/>
        <v>43084766.68</v>
      </c>
      <c r="U624" s="39">
        <f t="shared" si="309"/>
        <v>5690469.9800000004</v>
      </c>
      <c r="V624" s="39">
        <f t="shared" si="309"/>
        <v>2972159.8499999996</v>
      </c>
      <c r="W624" s="39">
        <f t="shared" si="309"/>
        <v>4262500.4399999995</v>
      </c>
      <c r="X624" s="39">
        <f t="shared" si="309"/>
        <v>0</v>
      </c>
      <c r="Y624" s="39">
        <f t="shared" si="309"/>
        <v>0</v>
      </c>
      <c r="Z624" s="39">
        <f t="shared" si="309"/>
        <v>111562885.75</v>
      </c>
      <c r="AA624" s="39">
        <f t="shared" si="309"/>
        <v>14433114.249999993</v>
      </c>
      <c r="AB624" s="40">
        <f>Z624/D624</f>
        <v>0.88544783762976598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53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33</v>
      </c>
      <c r="B628" s="31">
        <f>[1]consoCURRENT!E13074</f>
        <v>22762000</v>
      </c>
      <c r="C628" s="31">
        <f>[1]consoCURRENT!F13074</f>
        <v>0</v>
      </c>
      <c r="D628" s="31">
        <f>[1]consoCURRENT!G13074</f>
        <v>22762000</v>
      </c>
      <c r="E628" s="31">
        <f>[1]consoCURRENT!H13074</f>
        <v>5147409.03</v>
      </c>
      <c r="F628" s="31">
        <f>[1]consoCURRENT!I13074</f>
        <v>6010395.1500000004</v>
      </c>
      <c r="G628" s="31">
        <f>[1]consoCURRENT!J13074</f>
        <v>6141918.0600000005</v>
      </c>
      <c r="H628" s="31">
        <f>[1]consoCURRENT!K13074</f>
        <v>1720622.71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1650407.7700000003</v>
      </c>
      <c r="O628" s="31">
        <f>[1]consoCURRENT!R13074</f>
        <v>1662087.8</v>
      </c>
      <c r="P628" s="31">
        <f>[1]consoCURRENT!S13074</f>
        <v>1834913.4600000002</v>
      </c>
      <c r="Q628" s="31">
        <f>[1]consoCURRENT!T13074</f>
        <v>1594911.46</v>
      </c>
      <c r="R628" s="31">
        <f>[1]consoCURRENT!U13074</f>
        <v>2848705.83</v>
      </c>
      <c r="S628" s="31">
        <f>[1]consoCURRENT!V13074</f>
        <v>1566777.86</v>
      </c>
      <c r="T628" s="31">
        <f>[1]consoCURRENT!W13074</f>
        <v>2188534.21</v>
      </c>
      <c r="U628" s="31">
        <f>[1]consoCURRENT!X13074</f>
        <v>1738990.56</v>
      </c>
      <c r="V628" s="31">
        <f>[1]consoCURRENT!Y13074</f>
        <v>2214393.29</v>
      </c>
      <c r="W628" s="31">
        <f>[1]consoCURRENT!Z13074</f>
        <v>1720622.71</v>
      </c>
      <c r="X628" s="31">
        <f>[1]consoCURRENT!AA13074</f>
        <v>0</v>
      </c>
      <c r="Y628" s="31">
        <f>[1]consoCURRENT!AB13074</f>
        <v>0</v>
      </c>
      <c r="Z628" s="31">
        <f>SUM(M628:Y628)</f>
        <v>19020344.950000003</v>
      </c>
      <c r="AA628" s="31">
        <f>D628-Z628</f>
        <v>3741655.049999997</v>
      </c>
      <c r="AB628" s="37">
        <f>Z628/D628</f>
        <v>0.8356183529566823</v>
      </c>
      <c r="AC628" s="32"/>
    </row>
    <row r="629" spans="1:29" s="33" customFormat="1" ht="18" customHeight="1" x14ac:dyDescent="0.2">
      <c r="A629" s="36" t="s">
        <v>34</v>
      </c>
      <c r="B629" s="31">
        <f>[1]consoCURRENT!E13187</f>
        <v>166964000</v>
      </c>
      <c r="C629" s="31">
        <f>[1]consoCURRENT!F13187</f>
        <v>0</v>
      </c>
      <c r="D629" s="31">
        <f>[1]consoCURRENT!G13187</f>
        <v>166964000</v>
      </c>
      <c r="E629" s="31">
        <f>[1]consoCURRENT!H13187</f>
        <v>8346735.8300000001</v>
      </c>
      <c r="F629" s="31">
        <f>[1]consoCURRENT!I13187</f>
        <v>107314328.34</v>
      </c>
      <c r="G629" s="31">
        <f>[1]consoCURRENT!J13187</f>
        <v>30842022.559999999</v>
      </c>
      <c r="H629" s="31">
        <f>[1]consoCURRENT!K13187</f>
        <v>4983703.2300000004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47477.3</v>
      </c>
      <c r="O629" s="31">
        <f>[1]consoCURRENT!R13187</f>
        <v>3903042.4299999997</v>
      </c>
      <c r="P629" s="31">
        <f>[1]consoCURRENT!S13187</f>
        <v>4396216.1000000006</v>
      </c>
      <c r="Q629" s="31">
        <f>[1]consoCURRENT!T13187</f>
        <v>5014464.6199999992</v>
      </c>
      <c r="R629" s="31">
        <f>[1]consoCURRENT!U13187</f>
        <v>81641359.219999999</v>
      </c>
      <c r="S629" s="31">
        <f>[1]consoCURRENT!V13187</f>
        <v>20658504.5</v>
      </c>
      <c r="T629" s="31">
        <f>[1]consoCURRENT!W13187</f>
        <v>2514859.23</v>
      </c>
      <c r="U629" s="31">
        <f>[1]consoCURRENT!X13187</f>
        <v>15110093.530000001</v>
      </c>
      <c r="V629" s="31">
        <f>[1]consoCURRENT!Y13187</f>
        <v>13217069.800000001</v>
      </c>
      <c r="W629" s="31">
        <f>[1]consoCURRENT!Z13187</f>
        <v>4983703.2300000004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151486789.96000001</v>
      </c>
      <c r="AA629" s="31">
        <f>D629-Z629</f>
        <v>15477210.039999992</v>
      </c>
      <c r="AB629" s="37">
        <f>Z629/D629</f>
        <v>0.90730211279078132</v>
      </c>
      <c r="AC629" s="32"/>
    </row>
    <row r="630" spans="1:29" s="33" customFormat="1" ht="18" customHeight="1" x14ac:dyDescent="0.2">
      <c r="A630" s="36" t="s">
        <v>35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36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37</v>
      </c>
      <c r="B632" s="39">
        <f t="shared" ref="B632:AA632" si="311">SUM(B628:B631)</f>
        <v>189726000</v>
      </c>
      <c r="C632" s="39">
        <f t="shared" si="311"/>
        <v>0</v>
      </c>
      <c r="D632" s="39">
        <f t="shared" si="311"/>
        <v>189726000</v>
      </c>
      <c r="E632" s="39">
        <f t="shared" si="311"/>
        <v>13494144.859999999</v>
      </c>
      <c r="F632" s="39">
        <f t="shared" si="311"/>
        <v>113324723.49000001</v>
      </c>
      <c r="G632" s="39">
        <f t="shared" si="311"/>
        <v>36983940.619999997</v>
      </c>
      <c r="H632" s="39">
        <f t="shared" si="311"/>
        <v>6704325.9400000004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1697885.0700000003</v>
      </c>
      <c r="O632" s="39">
        <f t="shared" si="311"/>
        <v>5565130.2299999995</v>
      </c>
      <c r="P632" s="39">
        <f t="shared" si="311"/>
        <v>6231129.5600000005</v>
      </c>
      <c r="Q632" s="39">
        <f t="shared" si="311"/>
        <v>6609376.0799999991</v>
      </c>
      <c r="R632" s="39">
        <f t="shared" si="311"/>
        <v>84490065.049999997</v>
      </c>
      <c r="S632" s="39">
        <f t="shared" si="311"/>
        <v>22225282.359999999</v>
      </c>
      <c r="T632" s="39">
        <f t="shared" si="311"/>
        <v>4703393.4399999995</v>
      </c>
      <c r="U632" s="39">
        <f t="shared" si="311"/>
        <v>16849084.09</v>
      </c>
      <c r="V632" s="39">
        <f t="shared" si="311"/>
        <v>15431463.09</v>
      </c>
      <c r="W632" s="39">
        <f t="shared" si="311"/>
        <v>6704325.9400000004</v>
      </c>
      <c r="X632" s="39">
        <f t="shared" si="311"/>
        <v>0</v>
      </c>
      <c r="Y632" s="39">
        <f t="shared" si="311"/>
        <v>0</v>
      </c>
      <c r="Z632" s="39">
        <f t="shared" si="311"/>
        <v>170507134.91000003</v>
      </c>
      <c r="AA632" s="39">
        <f t="shared" si="311"/>
        <v>19218865.089999989</v>
      </c>
      <c r="AB632" s="40">
        <f>Z632/D632</f>
        <v>0.89870199608909707</v>
      </c>
      <c r="AC632" s="32"/>
    </row>
    <row r="633" spans="1:29" s="33" customFormat="1" ht="18" hidden="1" customHeight="1" x14ac:dyDescent="0.25">
      <c r="A633" s="41" t="s">
        <v>38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39</v>
      </c>
      <c r="B634" s="39">
        <f t="shared" ref="B634:AA634" si="313">B633+B632</f>
        <v>189726000</v>
      </c>
      <c r="C634" s="39">
        <f t="shared" si="313"/>
        <v>0</v>
      </c>
      <c r="D634" s="39">
        <f t="shared" si="313"/>
        <v>189726000</v>
      </c>
      <c r="E634" s="39">
        <f t="shared" si="313"/>
        <v>13494144.859999999</v>
      </c>
      <c r="F634" s="39">
        <f t="shared" si="313"/>
        <v>113324723.49000001</v>
      </c>
      <c r="G634" s="39">
        <f t="shared" si="313"/>
        <v>36983940.619999997</v>
      </c>
      <c r="H634" s="39">
        <f t="shared" si="313"/>
        <v>6704325.9400000004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1697885.0700000003</v>
      </c>
      <c r="O634" s="39">
        <f t="shared" si="313"/>
        <v>5565130.2299999995</v>
      </c>
      <c r="P634" s="39">
        <f t="shared" si="313"/>
        <v>6231129.5600000005</v>
      </c>
      <c r="Q634" s="39">
        <f t="shared" si="313"/>
        <v>6609376.0799999991</v>
      </c>
      <c r="R634" s="39">
        <f t="shared" si="313"/>
        <v>84490065.049999997</v>
      </c>
      <c r="S634" s="39">
        <f t="shared" si="313"/>
        <v>22225282.359999999</v>
      </c>
      <c r="T634" s="39">
        <f t="shared" si="313"/>
        <v>4703393.4399999995</v>
      </c>
      <c r="U634" s="39">
        <f t="shared" si="313"/>
        <v>16849084.09</v>
      </c>
      <c r="V634" s="39">
        <f t="shared" si="313"/>
        <v>15431463.09</v>
      </c>
      <c r="W634" s="39">
        <f t="shared" si="313"/>
        <v>6704325.9400000004</v>
      </c>
      <c r="X634" s="39">
        <f t="shared" si="313"/>
        <v>0</v>
      </c>
      <c r="Y634" s="39">
        <f t="shared" si="313"/>
        <v>0</v>
      </c>
      <c r="Z634" s="39">
        <f t="shared" si="313"/>
        <v>170507134.91000003</v>
      </c>
      <c r="AA634" s="39">
        <f t="shared" si="313"/>
        <v>19218865.089999989</v>
      </c>
      <c r="AB634" s="40">
        <f>Z634/D634</f>
        <v>0.89870199608909707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54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33</v>
      </c>
      <c r="B638" s="31">
        <f>[1]consoCURRENT!E13287</f>
        <v>20479000</v>
      </c>
      <c r="C638" s="31">
        <f>[1]consoCURRENT!F13287</f>
        <v>0</v>
      </c>
      <c r="D638" s="31">
        <f>[1]consoCURRENT!G13287</f>
        <v>20479000</v>
      </c>
      <c r="E638" s="31">
        <f>[1]consoCURRENT!H13287</f>
        <v>4459605.18</v>
      </c>
      <c r="F638" s="31">
        <f>[1]consoCURRENT!I13287</f>
        <v>5507385.6600000001</v>
      </c>
      <c r="G638" s="31">
        <f>[1]consoCURRENT!J13287</f>
        <v>5666007.04</v>
      </c>
      <c r="H638" s="31">
        <f>[1]consoCURRENT!K13287</f>
        <v>1664075.74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1322960</v>
      </c>
      <c r="O638" s="31">
        <f>[1]consoCURRENT!R13287</f>
        <v>1103031.6399999999</v>
      </c>
      <c r="P638" s="31">
        <f>[1]consoCURRENT!S13287</f>
        <v>2033613.54</v>
      </c>
      <c r="Q638" s="31">
        <f>[1]consoCURRENT!T13287</f>
        <v>1593200.34</v>
      </c>
      <c r="R638" s="31">
        <f>[1]consoCURRENT!U13287</f>
        <v>2462352</v>
      </c>
      <c r="S638" s="31">
        <f>[1]consoCURRENT!V13287</f>
        <v>1451833.32</v>
      </c>
      <c r="T638" s="31">
        <f>[1]consoCURRENT!W13287</f>
        <v>2155548.7000000002</v>
      </c>
      <c r="U638" s="31">
        <f>[1]consoCURRENT!X13287</f>
        <v>1714826.98</v>
      </c>
      <c r="V638" s="31">
        <f>[1]consoCURRENT!Y13287</f>
        <v>1795631.36</v>
      </c>
      <c r="W638" s="31">
        <f>[1]consoCURRENT!Z13287</f>
        <v>1664075.74</v>
      </c>
      <c r="X638" s="31">
        <f>[1]consoCURRENT!AA13287</f>
        <v>0</v>
      </c>
      <c r="Y638" s="31">
        <f>[1]consoCURRENT!AB13287</f>
        <v>0</v>
      </c>
      <c r="Z638" s="31">
        <f>SUM(M638:Y638)</f>
        <v>17297073.619999997</v>
      </c>
      <c r="AA638" s="31">
        <f>D638-Z638</f>
        <v>3181926.3800000027</v>
      </c>
      <c r="AB638" s="37">
        <f>Z638/D638</f>
        <v>0.84462491430245601</v>
      </c>
      <c r="AC638" s="32"/>
    </row>
    <row r="639" spans="1:29" s="33" customFormat="1" ht="18" customHeight="1" x14ac:dyDescent="0.2">
      <c r="A639" s="36" t="s">
        <v>34</v>
      </c>
      <c r="B639" s="31">
        <f>[1]consoCURRENT!E13400</f>
        <v>273811000</v>
      </c>
      <c r="C639" s="31">
        <f>[1]consoCURRENT!F13400</f>
        <v>0</v>
      </c>
      <c r="D639" s="31">
        <f>[1]consoCURRENT!G13400</f>
        <v>273811000</v>
      </c>
      <c r="E639" s="31">
        <f>[1]consoCURRENT!H13400</f>
        <v>49379957.060000002</v>
      </c>
      <c r="F639" s="31">
        <f>[1]consoCURRENT!I13400</f>
        <v>82514873</v>
      </c>
      <c r="G639" s="31">
        <f>[1]consoCURRENT!J13400</f>
        <v>66826164.600000001</v>
      </c>
      <c r="H639" s="31">
        <f>[1]consoCURRENT!K13400</f>
        <v>6694422.04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30034822.880000003</v>
      </c>
      <c r="O639" s="31">
        <f>[1]consoCURRENT!R13400</f>
        <v>1409726.4</v>
      </c>
      <c r="P639" s="31">
        <f>[1]consoCURRENT!S13400</f>
        <v>17935407.780000001</v>
      </c>
      <c r="Q639" s="31">
        <f>[1]consoCURRENT!T13400</f>
        <v>10950522.5</v>
      </c>
      <c r="R639" s="31">
        <f>[1]consoCURRENT!U13400</f>
        <v>56732212</v>
      </c>
      <c r="S639" s="31">
        <f>[1]consoCURRENT!V13400</f>
        <v>14832138.5</v>
      </c>
      <c r="T639" s="31">
        <f>[1]consoCURRENT!W13400</f>
        <v>1524049</v>
      </c>
      <c r="U639" s="31">
        <f>[1]consoCURRENT!X13400</f>
        <v>47313505</v>
      </c>
      <c r="V639" s="31">
        <f>[1]consoCURRENT!Y13400</f>
        <v>17988610.600000001</v>
      </c>
      <c r="W639" s="31">
        <f>[1]consoCURRENT!Z13400</f>
        <v>6694422.04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205415416.69999999</v>
      </c>
      <c r="AA639" s="31">
        <f>D639-Z639</f>
        <v>68395583.300000012</v>
      </c>
      <c r="AB639" s="37">
        <f>Z639/D639</f>
        <v>0.75020878160482951</v>
      </c>
      <c r="AC639" s="32"/>
    </row>
    <row r="640" spans="1:29" s="33" customFormat="1" ht="18" customHeight="1" x14ac:dyDescent="0.2">
      <c r="A640" s="36" t="s">
        <v>35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36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37</v>
      </c>
      <c r="B642" s="39">
        <f t="shared" ref="B642:AA642" si="315">SUM(B638:B641)</f>
        <v>294290000</v>
      </c>
      <c r="C642" s="39">
        <f t="shared" si="315"/>
        <v>0</v>
      </c>
      <c r="D642" s="39">
        <f t="shared" si="315"/>
        <v>294290000</v>
      </c>
      <c r="E642" s="39">
        <f t="shared" si="315"/>
        <v>53839562.240000002</v>
      </c>
      <c r="F642" s="39">
        <f t="shared" si="315"/>
        <v>88022258.659999996</v>
      </c>
      <c r="G642" s="39">
        <f t="shared" si="315"/>
        <v>72492171.640000001</v>
      </c>
      <c r="H642" s="39">
        <f t="shared" si="315"/>
        <v>8358497.7800000003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31357782.880000003</v>
      </c>
      <c r="O642" s="39">
        <f t="shared" si="315"/>
        <v>2512758.04</v>
      </c>
      <c r="P642" s="39">
        <f t="shared" si="315"/>
        <v>19969021.32</v>
      </c>
      <c r="Q642" s="39">
        <f t="shared" si="315"/>
        <v>12543722.84</v>
      </c>
      <c r="R642" s="39">
        <f t="shared" si="315"/>
        <v>59194564</v>
      </c>
      <c r="S642" s="39">
        <f t="shared" si="315"/>
        <v>16283971.82</v>
      </c>
      <c r="T642" s="39">
        <f t="shared" si="315"/>
        <v>3679597.7</v>
      </c>
      <c r="U642" s="39">
        <f t="shared" si="315"/>
        <v>49028331.979999997</v>
      </c>
      <c r="V642" s="39">
        <f t="shared" si="315"/>
        <v>19784241.960000001</v>
      </c>
      <c r="W642" s="39">
        <f t="shared" si="315"/>
        <v>8358497.7800000003</v>
      </c>
      <c r="X642" s="39">
        <f t="shared" si="315"/>
        <v>0</v>
      </c>
      <c r="Y642" s="39">
        <f t="shared" si="315"/>
        <v>0</v>
      </c>
      <c r="Z642" s="39">
        <f t="shared" si="315"/>
        <v>222712490.31999999</v>
      </c>
      <c r="AA642" s="39">
        <f t="shared" si="315"/>
        <v>71577509.680000007</v>
      </c>
      <c r="AB642" s="40">
        <f>Z642/D642</f>
        <v>0.75677899459716602</v>
      </c>
      <c r="AC642" s="32"/>
    </row>
    <row r="643" spans="1:29" s="33" customFormat="1" ht="18" hidden="1" customHeight="1" x14ac:dyDescent="0.25">
      <c r="A643" s="41" t="s">
        <v>38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39</v>
      </c>
      <c r="B644" s="39">
        <f t="shared" ref="B644:AA644" si="317">B643+B642</f>
        <v>294290000</v>
      </c>
      <c r="C644" s="39">
        <f t="shared" si="317"/>
        <v>0</v>
      </c>
      <c r="D644" s="39">
        <f t="shared" si="317"/>
        <v>294290000</v>
      </c>
      <c r="E644" s="39">
        <f t="shared" si="317"/>
        <v>53839562.240000002</v>
      </c>
      <c r="F644" s="39">
        <f t="shared" si="317"/>
        <v>88022258.659999996</v>
      </c>
      <c r="G644" s="39">
        <f t="shared" si="317"/>
        <v>72492171.640000001</v>
      </c>
      <c r="H644" s="39">
        <f t="shared" si="317"/>
        <v>8358497.7800000003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31357782.880000003</v>
      </c>
      <c r="O644" s="39">
        <f t="shared" si="317"/>
        <v>2512758.04</v>
      </c>
      <c r="P644" s="39">
        <f t="shared" si="317"/>
        <v>19969021.32</v>
      </c>
      <c r="Q644" s="39">
        <f t="shared" si="317"/>
        <v>12543722.84</v>
      </c>
      <c r="R644" s="39">
        <f t="shared" si="317"/>
        <v>59194564</v>
      </c>
      <c r="S644" s="39">
        <f t="shared" si="317"/>
        <v>16283971.82</v>
      </c>
      <c r="T644" s="39">
        <f t="shared" si="317"/>
        <v>3679597.7</v>
      </c>
      <c r="U644" s="39">
        <f t="shared" si="317"/>
        <v>49028331.979999997</v>
      </c>
      <c r="V644" s="39">
        <f t="shared" si="317"/>
        <v>19784241.960000001</v>
      </c>
      <c r="W644" s="39">
        <f t="shared" si="317"/>
        <v>8358497.7800000003</v>
      </c>
      <c r="X644" s="39">
        <f t="shared" si="317"/>
        <v>0</v>
      </c>
      <c r="Y644" s="39">
        <f t="shared" si="317"/>
        <v>0</v>
      </c>
      <c r="Z644" s="39">
        <f t="shared" si="317"/>
        <v>222712490.31999999</v>
      </c>
      <c r="AA644" s="39">
        <f t="shared" si="317"/>
        <v>71577509.680000007</v>
      </c>
      <c r="AB644" s="40">
        <f>Z644/D644</f>
        <v>0.75677899459716602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55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33</v>
      </c>
      <c r="B648" s="31">
        <f>[1]consoCURRENT!E13500</f>
        <v>7979000</v>
      </c>
      <c r="C648" s="31">
        <f>[1]consoCURRENT!F13500</f>
        <v>0</v>
      </c>
      <c r="D648" s="31">
        <f>[1]consoCURRENT!G13500</f>
        <v>7979000</v>
      </c>
      <c r="E648" s="31">
        <f>[1]consoCURRENT!H13500</f>
        <v>932725.97</v>
      </c>
      <c r="F648" s="31">
        <f>[1]consoCURRENT!I13500</f>
        <v>1366702.9299999995</v>
      </c>
      <c r="G648" s="31">
        <f>[1]consoCURRENT!J13500</f>
        <v>2930182.42</v>
      </c>
      <c r="H648" s="31">
        <f>[1]consoCURRENT!K13500</f>
        <v>90766.500000001863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418650.44</v>
      </c>
      <c r="P648" s="31">
        <f>[1]consoCURRENT!S13500</f>
        <v>514075.52999999997</v>
      </c>
      <c r="Q648" s="31">
        <f>[1]consoCURRENT!T13500</f>
        <v>53274.11</v>
      </c>
      <c r="R648" s="31">
        <f>[1]consoCURRENT!U13500</f>
        <v>841312.64</v>
      </c>
      <c r="S648" s="31">
        <f>[1]consoCURRENT!V13500</f>
        <v>472116.17999999947</v>
      </c>
      <c r="T648" s="31">
        <f>[1]consoCURRENT!W13500</f>
        <v>1077298.3400000003</v>
      </c>
      <c r="U648" s="31">
        <f>[1]consoCURRENT!X13500</f>
        <v>576323.08999999985</v>
      </c>
      <c r="V648" s="31">
        <f>[1]consoCURRENT!Y13500</f>
        <v>1276560.99</v>
      </c>
      <c r="W648" s="31">
        <f>[1]consoCURRENT!Z13500</f>
        <v>90766.500000001863</v>
      </c>
      <c r="X648" s="31">
        <f>[1]consoCURRENT!AA13500</f>
        <v>0</v>
      </c>
      <c r="Y648" s="31">
        <f>[1]consoCURRENT!AB13500</f>
        <v>0</v>
      </c>
      <c r="Z648" s="31">
        <f>SUM(M648:Y648)</f>
        <v>5320377.8200000012</v>
      </c>
      <c r="AA648" s="31">
        <f>D648-Z648</f>
        <v>2658622.1799999988</v>
      </c>
      <c r="AB648" s="37">
        <f>Z648/D648</f>
        <v>0.66679757112420113</v>
      </c>
      <c r="AC648" s="32"/>
    </row>
    <row r="649" spans="1:29" s="33" customFormat="1" ht="18" customHeight="1" x14ac:dyDescent="0.2">
      <c r="A649" s="36" t="s">
        <v>34</v>
      </c>
      <c r="B649" s="31">
        <f>[1]consoCURRENT!E13613</f>
        <v>114234000</v>
      </c>
      <c r="C649" s="31">
        <f>[1]consoCURRENT!F13613</f>
        <v>0</v>
      </c>
      <c r="D649" s="31">
        <f>[1]consoCURRENT!G13613</f>
        <v>114234000</v>
      </c>
      <c r="E649" s="31">
        <f>[1]consoCURRENT!H13613</f>
        <v>4809107.8800000008</v>
      </c>
      <c r="F649" s="31">
        <f>[1]consoCURRENT!I13613</f>
        <v>79690273.820000008</v>
      </c>
      <c r="G649" s="31">
        <f>[1]consoCURRENT!J13613</f>
        <v>6729993.4899999993</v>
      </c>
      <c r="H649" s="31">
        <f>[1]consoCURRENT!K13613</f>
        <v>3073529.6300000008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667083</v>
      </c>
      <c r="O649" s="31">
        <f>[1]consoCURRENT!R13613</f>
        <v>1737946.0000000002</v>
      </c>
      <c r="P649" s="31">
        <f>[1]consoCURRENT!S13613</f>
        <v>2404078.88</v>
      </c>
      <c r="Q649" s="31">
        <f>[1]consoCURRENT!T13613</f>
        <v>48124098.950000003</v>
      </c>
      <c r="R649" s="31">
        <f>[1]consoCURRENT!U13613</f>
        <v>25264672.899999999</v>
      </c>
      <c r="S649" s="31">
        <f>[1]consoCURRENT!V13613</f>
        <v>6301501.9699999997</v>
      </c>
      <c r="T649" s="31">
        <f>[1]consoCURRENT!W13613</f>
        <v>2376355.5399999991</v>
      </c>
      <c r="U649" s="31">
        <f>[1]consoCURRENT!X13613</f>
        <v>3535969.75</v>
      </c>
      <c r="V649" s="31">
        <f>[1]consoCURRENT!Y13613</f>
        <v>817668.2000000003</v>
      </c>
      <c r="W649" s="31">
        <f>[1]consoCURRENT!Z13613</f>
        <v>3073529.6300000008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94302904.820000008</v>
      </c>
      <c r="AA649" s="31">
        <f>D649-Z649</f>
        <v>19931095.179999992</v>
      </c>
      <c r="AB649" s="37">
        <f>Z649/D649</f>
        <v>0.82552396676996342</v>
      </c>
      <c r="AC649" s="32"/>
    </row>
    <row r="650" spans="1:29" s="33" customFormat="1" ht="18" customHeight="1" x14ac:dyDescent="0.2">
      <c r="A650" s="36" t="s">
        <v>35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36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37</v>
      </c>
      <c r="B652" s="39">
        <f t="shared" ref="B652:AA652" si="319">SUM(B648:B651)</f>
        <v>122213000</v>
      </c>
      <c r="C652" s="39">
        <f t="shared" si="319"/>
        <v>0</v>
      </c>
      <c r="D652" s="39">
        <f t="shared" si="319"/>
        <v>122213000</v>
      </c>
      <c r="E652" s="39">
        <f t="shared" si="319"/>
        <v>5741833.8500000006</v>
      </c>
      <c r="F652" s="39">
        <f t="shared" si="319"/>
        <v>81056976.75</v>
      </c>
      <c r="G652" s="39">
        <f t="shared" si="319"/>
        <v>9660175.9100000001</v>
      </c>
      <c r="H652" s="39">
        <f t="shared" si="319"/>
        <v>3164296.1300000027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667083</v>
      </c>
      <c r="O652" s="39">
        <f t="shared" si="319"/>
        <v>2156596.4400000004</v>
      </c>
      <c r="P652" s="39">
        <f t="shared" si="319"/>
        <v>2918154.4099999997</v>
      </c>
      <c r="Q652" s="39">
        <f t="shared" si="319"/>
        <v>48177373.060000002</v>
      </c>
      <c r="R652" s="39">
        <f t="shared" si="319"/>
        <v>26105985.539999999</v>
      </c>
      <c r="S652" s="39">
        <f t="shared" si="319"/>
        <v>6773618.1499999994</v>
      </c>
      <c r="T652" s="39">
        <f t="shared" si="319"/>
        <v>3453653.8799999994</v>
      </c>
      <c r="U652" s="39">
        <f t="shared" si="319"/>
        <v>4112292.84</v>
      </c>
      <c r="V652" s="39">
        <f t="shared" si="319"/>
        <v>2094229.1900000004</v>
      </c>
      <c r="W652" s="39">
        <f t="shared" si="319"/>
        <v>3164296.1300000027</v>
      </c>
      <c r="X652" s="39">
        <f t="shared" si="319"/>
        <v>0</v>
      </c>
      <c r="Y652" s="39">
        <f t="shared" si="319"/>
        <v>0</v>
      </c>
      <c r="Z652" s="39">
        <f t="shared" si="319"/>
        <v>99623282.640000015</v>
      </c>
      <c r="AA652" s="39">
        <f t="shared" si="319"/>
        <v>22589717.359999992</v>
      </c>
      <c r="AB652" s="40">
        <f>Z652/D652</f>
        <v>0.81516109284609672</v>
      </c>
      <c r="AC652" s="32"/>
    </row>
    <row r="653" spans="1:29" s="33" customFormat="1" ht="18" hidden="1" customHeight="1" x14ac:dyDescent="0.25">
      <c r="A653" s="41" t="s">
        <v>38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39</v>
      </c>
      <c r="B654" s="39">
        <f t="shared" ref="B654:AA654" si="321">B653+B652</f>
        <v>122213000</v>
      </c>
      <c r="C654" s="39">
        <f t="shared" si="321"/>
        <v>0</v>
      </c>
      <c r="D654" s="39">
        <f t="shared" si="321"/>
        <v>122213000</v>
      </c>
      <c r="E654" s="39">
        <f t="shared" si="321"/>
        <v>5741833.8500000006</v>
      </c>
      <c r="F654" s="39">
        <f t="shared" si="321"/>
        <v>81056976.75</v>
      </c>
      <c r="G654" s="39">
        <f t="shared" si="321"/>
        <v>9660175.9100000001</v>
      </c>
      <c r="H654" s="39">
        <f t="shared" si="321"/>
        <v>3164296.1300000027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667083</v>
      </c>
      <c r="O654" s="39">
        <f t="shared" si="321"/>
        <v>2156596.4400000004</v>
      </c>
      <c r="P654" s="39">
        <f t="shared" si="321"/>
        <v>2918154.4099999997</v>
      </c>
      <c r="Q654" s="39">
        <f t="shared" si="321"/>
        <v>48177373.060000002</v>
      </c>
      <c r="R654" s="39">
        <f t="shared" si="321"/>
        <v>26105985.539999999</v>
      </c>
      <c r="S654" s="39">
        <f t="shared" si="321"/>
        <v>6773618.1499999994</v>
      </c>
      <c r="T654" s="39">
        <f t="shared" si="321"/>
        <v>3453653.8799999994</v>
      </c>
      <c r="U654" s="39">
        <f t="shared" si="321"/>
        <v>4112292.84</v>
      </c>
      <c r="V654" s="39">
        <f t="shared" si="321"/>
        <v>2094229.1900000004</v>
      </c>
      <c r="W654" s="39">
        <f t="shared" si="321"/>
        <v>3164296.1300000027</v>
      </c>
      <c r="X654" s="39">
        <f t="shared" si="321"/>
        <v>0</v>
      </c>
      <c r="Y654" s="39">
        <f t="shared" si="321"/>
        <v>0</v>
      </c>
      <c r="Z654" s="39">
        <f t="shared" si="321"/>
        <v>99623282.640000015</v>
      </c>
      <c r="AA654" s="39">
        <f t="shared" si="321"/>
        <v>22589717.359999992</v>
      </c>
      <c r="AB654" s="40">
        <f>Z654/D654</f>
        <v>0.81516109284609672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56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899999999999999" customHeight="1" x14ac:dyDescent="0.2">
      <c r="A658" s="36" t="s">
        <v>33</v>
      </c>
      <c r="B658" s="31">
        <f>[1]consoCURRENT!E13713</f>
        <v>30594000</v>
      </c>
      <c r="C658" s="31">
        <f>[1]consoCURRENT!F13713</f>
        <v>0</v>
      </c>
      <c r="D658" s="31">
        <f>[1]consoCURRENT!G13713</f>
        <v>30594000</v>
      </c>
      <c r="E658" s="31">
        <f>[1]consoCURRENT!H13713</f>
        <v>6803552.6400000006</v>
      </c>
      <c r="F658" s="31">
        <f>[1]consoCURRENT!I13713</f>
        <v>9400450.0399999991</v>
      </c>
      <c r="G658" s="31">
        <f>[1]consoCURRENT!J13713</f>
        <v>7980074.2000000002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2234585.39</v>
      </c>
      <c r="O658" s="31">
        <f>[1]consoCURRENT!R13713</f>
        <v>1704742.13</v>
      </c>
      <c r="P658" s="31">
        <f>[1]consoCURRENT!S13713</f>
        <v>2864225.12</v>
      </c>
      <c r="Q658" s="31">
        <f>[1]consoCURRENT!T13713</f>
        <v>2638641.85</v>
      </c>
      <c r="R658" s="31">
        <f>[1]consoCURRENT!U13713</f>
        <v>3997970.58</v>
      </c>
      <c r="S658" s="31">
        <f>[1]consoCURRENT!V13713</f>
        <v>2763837.61</v>
      </c>
      <c r="T658" s="31">
        <f>[1]consoCURRENT!W13713</f>
        <v>2424600.16</v>
      </c>
      <c r="U658" s="31">
        <f>[1]consoCURRENT!X13713</f>
        <v>2740397.66</v>
      </c>
      <c r="V658" s="31">
        <f>[1]consoCURRENT!Y13713</f>
        <v>2815076.38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24184076.879999999</v>
      </c>
      <c r="AA658" s="31">
        <f>D658-Z658</f>
        <v>6409923.120000001</v>
      </c>
      <c r="AB658" s="37">
        <f>Z658/D658</f>
        <v>0.79048430672680914</v>
      </c>
      <c r="AC658" s="32"/>
    </row>
    <row r="659" spans="1:29" s="33" customFormat="1" ht="19.899999999999999" customHeight="1" x14ac:dyDescent="0.2">
      <c r="A659" s="36" t="s">
        <v>34</v>
      </c>
      <c r="B659" s="31">
        <f>[1]consoCURRENT!E13826</f>
        <v>75184000</v>
      </c>
      <c r="C659" s="31">
        <f>[1]consoCURRENT!F13826</f>
        <v>0</v>
      </c>
      <c r="D659" s="31">
        <f>[1]consoCURRENT!G13826</f>
        <v>75184000</v>
      </c>
      <c r="E659" s="31">
        <f>[1]consoCURRENT!H13826</f>
        <v>10720932.460000001</v>
      </c>
      <c r="F659" s="31">
        <f>[1]consoCURRENT!I13826</f>
        <v>53102067.149999999</v>
      </c>
      <c r="G659" s="31">
        <f>[1]consoCURRENT!J13826</f>
        <v>9647592.4000000004</v>
      </c>
      <c r="H659" s="31">
        <f>[1]consoCURRENT!K13826</f>
        <v>372741.3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845465.37</v>
      </c>
      <c r="O659" s="31">
        <f>[1]consoCURRENT!R13826</f>
        <v>1514906.1800000002</v>
      </c>
      <c r="P659" s="31">
        <f>[1]consoCURRENT!S13826</f>
        <v>8360560.9100000001</v>
      </c>
      <c r="Q659" s="31">
        <f>[1]consoCURRENT!T13826</f>
        <v>4312255.12</v>
      </c>
      <c r="R659" s="31">
        <f>[1]consoCURRENT!U13826</f>
        <v>11139787.560000001</v>
      </c>
      <c r="S659" s="31">
        <f>[1]consoCURRENT!V13826</f>
        <v>37650024.469999999</v>
      </c>
      <c r="T659" s="31">
        <f>[1]consoCURRENT!W13826</f>
        <v>64597.64</v>
      </c>
      <c r="U659" s="31">
        <f>[1]consoCURRENT!X13826</f>
        <v>8683115.7599999998</v>
      </c>
      <c r="V659" s="31">
        <f>[1]consoCURRENT!Y13826</f>
        <v>899879</v>
      </c>
      <c r="W659" s="31">
        <f>[1]consoCURRENT!Z13826</f>
        <v>372741.3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73843333.310000002</v>
      </c>
      <c r="AA659" s="31">
        <f>D659-Z659</f>
        <v>1340666.6899999976</v>
      </c>
      <c r="AB659" s="37">
        <f>Z659/D659</f>
        <v>0.98216819150351142</v>
      </c>
      <c r="AC659" s="32"/>
    </row>
    <row r="660" spans="1:29" s="33" customFormat="1" ht="19.899999999999999" customHeight="1" x14ac:dyDescent="0.2">
      <c r="A660" s="36" t="s">
        <v>35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899999999999999" customHeight="1" x14ac:dyDescent="0.2">
      <c r="A661" s="36" t="s">
        <v>36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37</v>
      </c>
      <c r="B662" s="39">
        <f t="shared" ref="B662:AA662" si="323">SUM(B658:B661)</f>
        <v>105778000</v>
      </c>
      <c r="C662" s="39">
        <f t="shared" si="323"/>
        <v>0</v>
      </c>
      <c r="D662" s="39">
        <f t="shared" si="323"/>
        <v>105778000</v>
      </c>
      <c r="E662" s="39">
        <f t="shared" si="323"/>
        <v>17524485.100000001</v>
      </c>
      <c r="F662" s="39">
        <f t="shared" si="323"/>
        <v>62502517.189999998</v>
      </c>
      <c r="G662" s="39">
        <f t="shared" si="323"/>
        <v>17627666.600000001</v>
      </c>
      <c r="H662" s="39">
        <f t="shared" si="323"/>
        <v>372741.3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3080050.7600000002</v>
      </c>
      <c r="O662" s="39">
        <f t="shared" si="323"/>
        <v>3219648.31</v>
      </c>
      <c r="P662" s="39">
        <f t="shared" si="323"/>
        <v>11224786.030000001</v>
      </c>
      <c r="Q662" s="39">
        <f t="shared" si="323"/>
        <v>6950896.9700000007</v>
      </c>
      <c r="R662" s="39">
        <f t="shared" si="323"/>
        <v>15137758.140000001</v>
      </c>
      <c r="S662" s="39">
        <f t="shared" si="323"/>
        <v>40413862.079999998</v>
      </c>
      <c r="T662" s="39">
        <f t="shared" si="323"/>
        <v>2489197.8000000003</v>
      </c>
      <c r="U662" s="39">
        <f t="shared" si="323"/>
        <v>11423513.42</v>
      </c>
      <c r="V662" s="39">
        <f t="shared" si="323"/>
        <v>3714955.38</v>
      </c>
      <c r="W662" s="39">
        <f t="shared" si="323"/>
        <v>372741.3</v>
      </c>
      <c r="X662" s="39">
        <f t="shared" si="323"/>
        <v>0</v>
      </c>
      <c r="Y662" s="39">
        <f t="shared" si="323"/>
        <v>0</v>
      </c>
      <c r="Z662" s="39">
        <f t="shared" si="323"/>
        <v>98027410.189999998</v>
      </c>
      <c r="AA662" s="39">
        <f t="shared" si="323"/>
        <v>7750589.8099999987</v>
      </c>
      <c r="AB662" s="40">
        <f>Z662/D662</f>
        <v>0.92672777127569061</v>
      </c>
      <c r="AC662" s="32"/>
    </row>
    <row r="663" spans="1:29" s="33" customFormat="1" ht="18" hidden="1" customHeight="1" x14ac:dyDescent="0.25">
      <c r="A663" s="41" t="s">
        <v>38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39</v>
      </c>
      <c r="B664" s="39">
        <f t="shared" ref="B664:AA664" si="325">B663+B662</f>
        <v>105778000</v>
      </c>
      <c r="C664" s="39">
        <f t="shared" si="325"/>
        <v>0</v>
      </c>
      <c r="D664" s="39">
        <f t="shared" si="325"/>
        <v>105778000</v>
      </c>
      <c r="E664" s="39">
        <f t="shared" si="325"/>
        <v>17524485.100000001</v>
      </c>
      <c r="F664" s="39">
        <f t="shared" si="325"/>
        <v>62502517.189999998</v>
      </c>
      <c r="G664" s="39">
        <f t="shared" si="325"/>
        <v>17627666.600000001</v>
      </c>
      <c r="H664" s="39">
        <f t="shared" si="325"/>
        <v>372741.3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3080050.7600000002</v>
      </c>
      <c r="O664" s="39">
        <f t="shared" si="325"/>
        <v>3219648.31</v>
      </c>
      <c r="P664" s="39">
        <f t="shared" si="325"/>
        <v>11224786.030000001</v>
      </c>
      <c r="Q664" s="39">
        <f t="shared" si="325"/>
        <v>6950896.9700000007</v>
      </c>
      <c r="R664" s="39">
        <f t="shared" si="325"/>
        <v>15137758.140000001</v>
      </c>
      <c r="S664" s="39">
        <f t="shared" si="325"/>
        <v>40413862.079999998</v>
      </c>
      <c r="T664" s="39">
        <f t="shared" si="325"/>
        <v>2489197.8000000003</v>
      </c>
      <c r="U664" s="39">
        <f t="shared" si="325"/>
        <v>11423513.42</v>
      </c>
      <c r="V664" s="39">
        <f t="shared" si="325"/>
        <v>3714955.38</v>
      </c>
      <c r="W664" s="39">
        <f t="shared" si="325"/>
        <v>372741.3</v>
      </c>
      <c r="X664" s="39">
        <f t="shared" si="325"/>
        <v>0</v>
      </c>
      <c r="Y664" s="39">
        <f t="shared" si="325"/>
        <v>0</v>
      </c>
      <c r="Z664" s="39">
        <f t="shared" si="325"/>
        <v>98027410.189999998</v>
      </c>
      <c r="AA664" s="39">
        <f t="shared" si="325"/>
        <v>7750589.8099999987</v>
      </c>
      <c r="AB664" s="40">
        <f>Z664/D664</f>
        <v>0.92672777127569061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73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33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34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35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36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37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38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39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75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33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34</v>
      </c>
      <c r="B685" s="31">
        <f>[1]consoCURRENT!E14258</f>
        <v>2205310000</v>
      </c>
      <c r="C685" s="31">
        <f>[1]consoCURRENT!F14258</f>
        <v>0</v>
      </c>
      <c r="D685" s="31">
        <f>[1]consoCURRENT!G14258</f>
        <v>2205310000</v>
      </c>
      <c r="E685" s="31">
        <f>[1]consoCURRENT!H14258</f>
        <v>11395383.149999999</v>
      </c>
      <c r="F685" s="31">
        <f>[1]consoCURRENT!I14258</f>
        <v>57299233.709999993</v>
      </c>
      <c r="G685" s="31">
        <f>[1]consoCURRENT!J14258</f>
        <v>64535471.270000003</v>
      </c>
      <c r="H685" s="31">
        <f>[1]consoCURRENT!K14258</f>
        <v>556287.17999999993</v>
      </c>
      <c r="I685" s="31">
        <f>[1]consoCURRENT!L14258</f>
        <v>722152</v>
      </c>
      <c r="J685" s="31">
        <f>[1]consoCURRENT!M14258</f>
        <v>41527794.759999998</v>
      </c>
      <c r="K685" s="31">
        <f>[1]consoCURRENT!N14258</f>
        <v>61715538.340000004</v>
      </c>
      <c r="L685" s="31">
        <f>[1]consoCURRENT!O14258</f>
        <v>0</v>
      </c>
      <c r="M685" s="31">
        <f>[1]consoCURRENT!P14258</f>
        <v>136224588.31</v>
      </c>
      <c r="N685" s="31">
        <f>[1]consoCURRENT!Q14258</f>
        <v>31693.72</v>
      </c>
      <c r="O685" s="31">
        <f>[1]consoCURRENT!R14258</f>
        <v>4476524.7699999996</v>
      </c>
      <c r="P685" s="31">
        <f>[1]consoCURRENT!S14258</f>
        <v>6165012.6599999992</v>
      </c>
      <c r="Q685" s="31">
        <f>[1]consoCURRENT!T14258</f>
        <v>159749</v>
      </c>
      <c r="R685" s="31">
        <f>[1]consoCURRENT!U14258</f>
        <v>15118366.139999999</v>
      </c>
      <c r="S685" s="31">
        <f>[1]consoCURRENT!V14258</f>
        <v>493323.81000000006</v>
      </c>
      <c r="T685" s="31">
        <f>[1]consoCURRENT!W14258</f>
        <v>1887048.6</v>
      </c>
      <c r="U685" s="31">
        <f>[1]consoCURRENT!X14258</f>
        <v>505805.76</v>
      </c>
      <c r="V685" s="31">
        <f>[1]consoCURRENT!Y14258</f>
        <v>427078.57000000007</v>
      </c>
      <c r="W685" s="31">
        <f>[1]consoCURRENT!Z14258</f>
        <v>556287.17999999993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166045478.51999998</v>
      </c>
      <c r="AA685" s="31">
        <f>D685-Z685</f>
        <v>2039264521.48</v>
      </c>
      <c r="AB685" s="37">
        <f>Z685/D685</f>
        <v>7.5293486412341112E-2</v>
      </c>
      <c r="AC685" s="32"/>
    </row>
    <row r="686" spans="1:29" s="33" customFormat="1" ht="20.45" customHeight="1" x14ac:dyDescent="0.2">
      <c r="A686" s="36" t="s">
        <v>35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36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37</v>
      </c>
      <c r="B688" s="39">
        <f t="shared" ref="B688:AA688" si="331">SUM(B684:B687)</f>
        <v>2205310000</v>
      </c>
      <c r="C688" s="39">
        <f t="shared" si="331"/>
        <v>0</v>
      </c>
      <c r="D688" s="39">
        <f t="shared" si="331"/>
        <v>2205310000</v>
      </c>
      <c r="E688" s="39">
        <f t="shared" si="331"/>
        <v>11395383.149999999</v>
      </c>
      <c r="F688" s="39">
        <f t="shared" si="331"/>
        <v>57299233.709999993</v>
      </c>
      <c r="G688" s="39">
        <f t="shared" si="331"/>
        <v>64535471.270000003</v>
      </c>
      <c r="H688" s="39">
        <f t="shared" si="331"/>
        <v>556287.17999999993</v>
      </c>
      <c r="I688" s="39">
        <f t="shared" si="331"/>
        <v>722152</v>
      </c>
      <c r="J688" s="39">
        <f t="shared" si="331"/>
        <v>41527794.759999998</v>
      </c>
      <c r="K688" s="39">
        <f t="shared" si="331"/>
        <v>61715538.340000004</v>
      </c>
      <c r="L688" s="39">
        <f t="shared" si="331"/>
        <v>0</v>
      </c>
      <c r="M688" s="39">
        <f t="shared" si="331"/>
        <v>136224588.31</v>
      </c>
      <c r="N688" s="39">
        <f t="shared" si="331"/>
        <v>31693.72</v>
      </c>
      <c r="O688" s="39">
        <f t="shared" si="331"/>
        <v>4476524.7699999996</v>
      </c>
      <c r="P688" s="39">
        <f t="shared" si="331"/>
        <v>6165012.6599999992</v>
      </c>
      <c r="Q688" s="39">
        <f t="shared" si="331"/>
        <v>159749</v>
      </c>
      <c r="R688" s="39">
        <f t="shared" si="331"/>
        <v>15118366.139999999</v>
      </c>
      <c r="S688" s="39">
        <f t="shared" si="331"/>
        <v>493323.81000000006</v>
      </c>
      <c r="T688" s="39">
        <f t="shared" si="331"/>
        <v>1887048.6</v>
      </c>
      <c r="U688" s="39">
        <f t="shared" si="331"/>
        <v>505805.76</v>
      </c>
      <c r="V688" s="39">
        <f t="shared" si="331"/>
        <v>427078.57000000007</v>
      </c>
      <c r="W688" s="39">
        <f t="shared" si="331"/>
        <v>556287.17999999993</v>
      </c>
      <c r="X688" s="39">
        <f t="shared" si="331"/>
        <v>0</v>
      </c>
      <c r="Y688" s="39">
        <f t="shared" si="331"/>
        <v>0</v>
      </c>
      <c r="Z688" s="39">
        <f t="shared" si="331"/>
        <v>166045478.51999998</v>
      </c>
      <c r="AA688" s="39">
        <f t="shared" si="331"/>
        <v>2039264521.48</v>
      </c>
      <c r="AB688" s="60">
        <f>Z688/D688</f>
        <v>7.5293486412341112E-2</v>
      </c>
      <c r="AC688" s="32"/>
    </row>
    <row r="689" spans="1:29" s="33" customFormat="1" ht="18" hidden="1" customHeight="1" x14ac:dyDescent="0.25">
      <c r="A689" s="41" t="s">
        <v>38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39</v>
      </c>
      <c r="B690" s="39">
        <f t="shared" ref="B690:AA690" si="333">B689+B688</f>
        <v>2205310000</v>
      </c>
      <c r="C690" s="39">
        <f t="shared" si="333"/>
        <v>0</v>
      </c>
      <c r="D690" s="39">
        <f t="shared" si="333"/>
        <v>2205310000</v>
      </c>
      <c r="E690" s="39">
        <f t="shared" si="333"/>
        <v>11395383.149999999</v>
      </c>
      <c r="F690" s="39">
        <f t="shared" si="333"/>
        <v>57299233.709999993</v>
      </c>
      <c r="G690" s="39">
        <f t="shared" si="333"/>
        <v>64535471.270000003</v>
      </c>
      <c r="H690" s="39">
        <f t="shared" si="333"/>
        <v>556287.17999999993</v>
      </c>
      <c r="I690" s="39">
        <f t="shared" si="333"/>
        <v>722152</v>
      </c>
      <c r="J690" s="39">
        <f t="shared" si="333"/>
        <v>41527794.759999998</v>
      </c>
      <c r="K690" s="39">
        <f t="shared" si="333"/>
        <v>61715538.340000004</v>
      </c>
      <c r="L690" s="39">
        <f t="shared" si="333"/>
        <v>0</v>
      </c>
      <c r="M690" s="39">
        <f t="shared" si="333"/>
        <v>136224588.31</v>
      </c>
      <c r="N690" s="39">
        <f t="shared" si="333"/>
        <v>31693.72</v>
      </c>
      <c r="O690" s="39">
        <f t="shared" si="333"/>
        <v>4476524.7699999996</v>
      </c>
      <c r="P690" s="39">
        <f t="shared" si="333"/>
        <v>6165012.6599999992</v>
      </c>
      <c r="Q690" s="39">
        <f t="shared" si="333"/>
        <v>159749</v>
      </c>
      <c r="R690" s="39">
        <f t="shared" si="333"/>
        <v>15118366.139999999</v>
      </c>
      <c r="S690" s="39">
        <f t="shared" si="333"/>
        <v>493323.81000000006</v>
      </c>
      <c r="T690" s="39">
        <f t="shared" si="333"/>
        <v>1887048.6</v>
      </c>
      <c r="U690" s="39">
        <f t="shared" si="333"/>
        <v>505805.76</v>
      </c>
      <c r="V690" s="39">
        <f t="shared" si="333"/>
        <v>427078.57000000007</v>
      </c>
      <c r="W690" s="39">
        <f t="shared" si="333"/>
        <v>556287.17999999993</v>
      </c>
      <c r="X690" s="39">
        <f t="shared" si="333"/>
        <v>0</v>
      </c>
      <c r="Y690" s="39">
        <f t="shared" si="333"/>
        <v>0</v>
      </c>
      <c r="Z690" s="39">
        <f t="shared" si="333"/>
        <v>166045478.51999998</v>
      </c>
      <c r="AA690" s="39">
        <f t="shared" si="333"/>
        <v>2039264521.48</v>
      </c>
      <c r="AB690" s="40">
        <f>Z690/D690</f>
        <v>7.5293486412341112E-2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899999999999999" customHeight="1" x14ac:dyDescent="0.25">
      <c r="A693" s="46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33</v>
      </c>
      <c r="B694" s="31">
        <f>B704</f>
        <v>698053000</v>
      </c>
      <c r="C694" s="31">
        <f t="shared" ref="C694:Y694" si="334">C704</f>
        <v>1.1714291758835316E-9</v>
      </c>
      <c r="D694" s="31">
        <f t="shared" si="334"/>
        <v>698053000</v>
      </c>
      <c r="E694" s="31">
        <f t="shared" si="334"/>
        <v>153033362.43000001</v>
      </c>
      <c r="F694" s="31">
        <f t="shared" si="334"/>
        <v>182097496.91000003</v>
      </c>
      <c r="G694" s="31">
        <f t="shared" si="334"/>
        <v>150957059.57999998</v>
      </c>
      <c r="H694" s="31">
        <f t="shared" si="334"/>
        <v>53977809.019999996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53120369.43</v>
      </c>
      <c r="O694" s="31">
        <f t="shared" si="334"/>
        <v>43711290.760000005</v>
      </c>
      <c r="P694" s="31">
        <f t="shared" si="334"/>
        <v>56201702.240000017</v>
      </c>
      <c r="Q694" s="31">
        <f t="shared" si="334"/>
        <v>44648934.940000005</v>
      </c>
      <c r="R694" s="31">
        <f t="shared" si="334"/>
        <v>77610220.159999996</v>
      </c>
      <c r="S694" s="31">
        <f t="shared" si="334"/>
        <v>59838341.809999995</v>
      </c>
      <c r="T694" s="31">
        <f t="shared" si="334"/>
        <v>47318881.219999999</v>
      </c>
      <c r="U694" s="31">
        <f t="shared" si="334"/>
        <v>49460767.829999998</v>
      </c>
      <c r="V694" s="31">
        <f t="shared" si="334"/>
        <v>54177410.530000001</v>
      </c>
      <c r="W694" s="31">
        <f t="shared" si="334"/>
        <v>53977809.019999996</v>
      </c>
      <c r="X694" s="31">
        <f t="shared" si="334"/>
        <v>0</v>
      </c>
      <c r="Y694" s="31">
        <f t="shared" si="334"/>
        <v>0</v>
      </c>
      <c r="Z694" s="31">
        <f>SUM(M694:Y694)</f>
        <v>540065727.93999994</v>
      </c>
      <c r="AA694" s="31">
        <f>D694-Z694</f>
        <v>157987272.06000006</v>
      </c>
      <c r="AB694" s="37">
        <f>Z694/D694</f>
        <v>0.77367438853496784</v>
      </c>
      <c r="AC694" s="32"/>
    </row>
    <row r="695" spans="1:29" s="33" customFormat="1" ht="18" customHeight="1" x14ac:dyDescent="0.2">
      <c r="A695" s="36" t="s">
        <v>34</v>
      </c>
      <c r="B695" s="31">
        <f t="shared" ref="B695:Y699" si="335">B705</f>
        <v>52645432000</v>
      </c>
      <c r="C695" s="31">
        <f t="shared" si="335"/>
        <v>-1.7695128917694092E-8</v>
      </c>
      <c r="D695" s="31">
        <f t="shared" si="335"/>
        <v>52645432000</v>
      </c>
      <c r="E695" s="31">
        <f t="shared" si="335"/>
        <v>7674985431.1899986</v>
      </c>
      <c r="F695" s="31">
        <f t="shared" si="335"/>
        <v>9381052774.7000008</v>
      </c>
      <c r="G695" s="31">
        <f t="shared" si="335"/>
        <v>13398627832.260002</v>
      </c>
      <c r="H695" s="31">
        <f t="shared" si="335"/>
        <v>1932491048.5599999</v>
      </c>
      <c r="I695" s="31">
        <f t="shared" si="335"/>
        <v>1643150089.71</v>
      </c>
      <c r="J695" s="31">
        <f t="shared" si="335"/>
        <v>2160284854.2099996</v>
      </c>
      <c r="K695" s="31">
        <f t="shared" si="335"/>
        <v>3525460266.1299996</v>
      </c>
      <c r="L695" s="31">
        <f t="shared" si="335"/>
        <v>0</v>
      </c>
      <c r="M695" s="31">
        <f t="shared" si="335"/>
        <v>10009442917.33</v>
      </c>
      <c r="N695" s="31">
        <f t="shared" si="335"/>
        <v>1520137879.2700002</v>
      </c>
      <c r="O695" s="31">
        <f t="shared" si="335"/>
        <v>1616940691.9399998</v>
      </c>
      <c r="P695" s="31">
        <f t="shared" si="335"/>
        <v>2894756770.27</v>
      </c>
      <c r="Q695" s="31">
        <f t="shared" si="335"/>
        <v>2514442313.6000004</v>
      </c>
      <c r="R695" s="31">
        <f t="shared" si="335"/>
        <v>2022961694.7499998</v>
      </c>
      <c r="S695" s="31">
        <f t="shared" si="335"/>
        <v>2683363912.1400003</v>
      </c>
      <c r="T695" s="31">
        <f t="shared" si="335"/>
        <v>1748330765.9300001</v>
      </c>
      <c r="U695" s="31">
        <f t="shared" si="335"/>
        <v>3378253727.9400005</v>
      </c>
      <c r="V695" s="31">
        <f t="shared" si="335"/>
        <v>4746583072.2600012</v>
      </c>
      <c r="W695" s="31">
        <f t="shared" si="335"/>
        <v>1932491048.5599999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35067704793.990005</v>
      </c>
      <c r="AA695" s="31">
        <f>D695-Z695</f>
        <v>17577727206.009995</v>
      </c>
      <c r="AB695" s="37">
        <f>Z695/D695</f>
        <v>0.66611106532452813</v>
      </c>
      <c r="AC695" s="32"/>
    </row>
    <row r="696" spans="1:29" s="33" customFormat="1" ht="18" customHeight="1" x14ac:dyDescent="0.2">
      <c r="A696" s="36" t="s">
        <v>35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36</v>
      </c>
      <c r="B697" s="31">
        <f t="shared" si="335"/>
        <v>78652000</v>
      </c>
      <c r="C697" s="31">
        <f t="shared" si="335"/>
        <v>0</v>
      </c>
      <c r="D697" s="31">
        <f t="shared" si="335"/>
        <v>78652000</v>
      </c>
      <c r="E697" s="31">
        <f t="shared" si="335"/>
        <v>0</v>
      </c>
      <c r="F697" s="31">
        <f t="shared" si="335"/>
        <v>16968276.25</v>
      </c>
      <c r="G697" s="31">
        <f t="shared" si="335"/>
        <v>38137361.879999995</v>
      </c>
      <c r="H697" s="31">
        <f t="shared" si="335"/>
        <v>0</v>
      </c>
      <c r="I697" s="31">
        <f t="shared" si="335"/>
        <v>0</v>
      </c>
      <c r="J697" s="31">
        <f t="shared" si="335"/>
        <v>16968276.25</v>
      </c>
      <c r="K697" s="31">
        <f t="shared" si="335"/>
        <v>38137361.879999995</v>
      </c>
      <c r="L697" s="31">
        <f t="shared" si="335"/>
        <v>0</v>
      </c>
      <c r="M697" s="31">
        <f t="shared" si="335"/>
        <v>63697651.640000001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63697651.640000001</v>
      </c>
      <c r="AA697" s="31">
        <f>D697-Z697</f>
        <v>14954348.359999999</v>
      </c>
      <c r="AB697" s="37">
        <f>Z697/D697</f>
        <v>0.80986690281238871</v>
      </c>
      <c r="AC697" s="32"/>
    </row>
    <row r="698" spans="1:29" s="33" customFormat="1" ht="18" customHeight="1" x14ac:dyDescent="0.25">
      <c r="A698" s="38" t="s">
        <v>37</v>
      </c>
      <c r="B698" s="39">
        <f t="shared" ref="B698:AA698" si="337">SUM(B694:B697)</f>
        <v>53422137000</v>
      </c>
      <c r="C698" s="39">
        <f t="shared" si="337"/>
        <v>-1.652369974181056E-8</v>
      </c>
      <c r="D698" s="39">
        <f t="shared" si="337"/>
        <v>53422137000</v>
      </c>
      <c r="E698" s="39">
        <f t="shared" si="337"/>
        <v>7828018793.6199989</v>
      </c>
      <c r="F698" s="39">
        <f t="shared" si="337"/>
        <v>9580118547.8600006</v>
      </c>
      <c r="G698" s="39">
        <f t="shared" si="337"/>
        <v>13587722253.720001</v>
      </c>
      <c r="H698" s="39">
        <f t="shared" si="337"/>
        <v>1986468857.5799999</v>
      </c>
      <c r="I698" s="39">
        <f t="shared" si="337"/>
        <v>1643150089.71</v>
      </c>
      <c r="J698" s="39">
        <f t="shared" si="337"/>
        <v>2177253130.4599996</v>
      </c>
      <c r="K698" s="39">
        <f t="shared" si="337"/>
        <v>3563597628.0099998</v>
      </c>
      <c r="L698" s="39">
        <f t="shared" si="337"/>
        <v>0</v>
      </c>
      <c r="M698" s="39">
        <f t="shared" si="337"/>
        <v>10073140568.969999</v>
      </c>
      <c r="N698" s="39">
        <f t="shared" si="337"/>
        <v>1573258248.7000003</v>
      </c>
      <c r="O698" s="39">
        <f t="shared" si="337"/>
        <v>1660651982.6999998</v>
      </c>
      <c r="P698" s="39">
        <f t="shared" si="337"/>
        <v>2950958472.5100002</v>
      </c>
      <c r="Q698" s="39">
        <f t="shared" si="337"/>
        <v>2559091248.5400004</v>
      </c>
      <c r="R698" s="39">
        <f t="shared" si="337"/>
        <v>2100571914.9099998</v>
      </c>
      <c r="S698" s="39">
        <f t="shared" si="337"/>
        <v>2743202253.9500003</v>
      </c>
      <c r="T698" s="39">
        <f t="shared" si="337"/>
        <v>1795649647.1500001</v>
      </c>
      <c r="U698" s="39">
        <f t="shared" si="337"/>
        <v>3427714495.7700005</v>
      </c>
      <c r="V698" s="39">
        <f t="shared" si="337"/>
        <v>4800760482.7900009</v>
      </c>
      <c r="W698" s="39">
        <f t="shared" si="337"/>
        <v>1986468857.5799999</v>
      </c>
      <c r="X698" s="39">
        <f t="shared" si="337"/>
        <v>0</v>
      </c>
      <c r="Y698" s="39">
        <f t="shared" si="337"/>
        <v>0</v>
      </c>
      <c r="Z698" s="39">
        <f t="shared" si="337"/>
        <v>35671468173.570007</v>
      </c>
      <c r="AA698" s="39">
        <f t="shared" si="337"/>
        <v>17750668826.429996</v>
      </c>
      <c r="AB698" s="40">
        <f>Z698/D698</f>
        <v>0.66772821487036371</v>
      </c>
      <c r="AC698" s="32"/>
    </row>
    <row r="699" spans="1:29" s="33" customFormat="1" ht="18" customHeight="1" x14ac:dyDescent="0.25">
      <c r="A699" s="41" t="s">
        <v>38</v>
      </c>
      <c r="B699" s="31">
        <f t="shared" si="335"/>
        <v>30822000</v>
      </c>
      <c r="C699" s="31">
        <f t="shared" si="335"/>
        <v>0</v>
      </c>
      <c r="D699" s="31">
        <f t="shared" si="335"/>
        <v>30822000</v>
      </c>
      <c r="E699" s="31">
        <f t="shared" si="335"/>
        <v>7017938.6099999994</v>
      </c>
      <c r="F699" s="31">
        <f t="shared" si="335"/>
        <v>7369756.6400000025</v>
      </c>
      <c r="G699" s="31">
        <f t="shared" si="335"/>
        <v>8004540.5999999987</v>
      </c>
      <c r="H699" s="31">
        <f t="shared" si="335"/>
        <v>2582685.7400000002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1655882.04</v>
      </c>
      <c r="O699" s="31">
        <f t="shared" si="335"/>
        <v>2316862.7399999998</v>
      </c>
      <c r="P699" s="31">
        <f t="shared" si="335"/>
        <v>3045193.83</v>
      </c>
      <c r="Q699" s="31">
        <f t="shared" si="335"/>
        <v>2389547.1799999997</v>
      </c>
      <c r="R699" s="31">
        <f t="shared" si="335"/>
        <v>2311778.46</v>
      </c>
      <c r="S699" s="31">
        <f t="shared" si="335"/>
        <v>2668431</v>
      </c>
      <c r="T699" s="31">
        <f t="shared" si="335"/>
        <v>2775770.4699999997</v>
      </c>
      <c r="U699" s="31">
        <f t="shared" si="335"/>
        <v>2653399.8100000005</v>
      </c>
      <c r="V699" s="31">
        <f t="shared" si="335"/>
        <v>2575370.3200000003</v>
      </c>
      <c r="W699" s="31">
        <f t="shared" si="335"/>
        <v>2582685.7400000002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24974921.590000004</v>
      </c>
      <c r="AA699" s="31">
        <f>D699-Z699</f>
        <v>5847078.4099999964</v>
      </c>
      <c r="AB699" s="37">
        <f>Z699/D699</f>
        <v>0.81029529524365729</v>
      </c>
      <c r="AC699" s="32"/>
    </row>
    <row r="700" spans="1:29" s="33" customFormat="1" ht="18" customHeight="1" x14ac:dyDescent="0.25">
      <c r="A700" s="38" t="s">
        <v>39</v>
      </c>
      <c r="B700" s="39">
        <f t="shared" ref="B700:AA700" si="339">B699+B698</f>
        <v>53452959000</v>
      </c>
      <c r="C700" s="39">
        <f t="shared" si="339"/>
        <v>-1.652369974181056E-8</v>
      </c>
      <c r="D700" s="39">
        <f t="shared" si="339"/>
        <v>53452959000</v>
      </c>
      <c r="E700" s="39">
        <f t="shared" si="339"/>
        <v>7835036732.2299986</v>
      </c>
      <c r="F700" s="39">
        <f t="shared" si="339"/>
        <v>9587488304.5</v>
      </c>
      <c r="G700" s="39">
        <f t="shared" si="339"/>
        <v>13595726794.320002</v>
      </c>
      <c r="H700" s="39">
        <f t="shared" si="339"/>
        <v>1989051543.3199999</v>
      </c>
      <c r="I700" s="39">
        <f t="shared" si="339"/>
        <v>1643150089.71</v>
      </c>
      <c r="J700" s="39">
        <f t="shared" si="339"/>
        <v>2177253130.4599996</v>
      </c>
      <c r="K700" s="39">
        <f t="shared" si="339"/>
        <v>3563597628.0099998</v>
      </c>
      <c r="L700" s="39">
        <f t="shared" si="339"/>
        <v>0</v>
      </c>
      <c r="M700" s="39">
        <f t="shared" si="339"/>
        <v>10073140568.969999</v>
      </c>
      <c r="N700" s="39">
        <f t="shared" si="339"/>
        <v>1574914130.7400002</v>
      </c>
      <c r="O700" s="39">
        <f t="shared" si="339"/>
        <v>1662968845.4399998</v>
      </c>
      <c r="P700" s="39">
        <f t="shared" si="339"/>
        <v>2954003666.3400002</v>
      </c>
      <c r="Q700" s="39">
        <f t="shared" si="339"/>
        <v>2561480795.7200003</v>
      </c>
      <c r="R700" s="39">
        <f t="shared" si="339"/>
        <v>2102883693.3699999</v>
      </c>
      <c r="S700" s="39">
        <f t="shared" si="339"/>
        <v>2745870684.9500003</v>
      </c>
      <c r="T700" s="39">
        <f t="shared" si="339"/>
        <v>1798425417.6200001</v>
      </c>
      <c r="U700" s="39">
        <f t="shared" si="339"/>
        <v>3430367895.5800004</v>
      </c>
      <c r="V700" s="39">
        <f t="shared" si="339"/>
        <v>4803335853.1100006</v>
      </c>
      <c r="W700" s="39">
        <f t="shared" si="339"/>
        <v>1989051543.3199999</v>
      </c>
      <c r="X700" s="39">
        <f t="shared" si="339"/>
        <v>0</v>
      </c>
      <c r="Y700" s="39">
        <f t="shared" si="339"/>
        <v>0</v>
      </c>
      <c r="Z700" s="39">
        <f t="shared" si="339"/>
        <v>35696443095.160004</v>
      </c>
      <c r="AA700" s="39">
        <f t="shared" si="339"/>
        <v>17756515904.839996</v>
      </c>
      <c r="AB700" s="40">
        <f>Z700/D700</f>
        <v>0.66781042177964378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35696443095.159988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78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33</v>
      </c>
      <c r="B704" s="31">
        <f>B717+B900+B1080+B1280+B1350</f>
        <v>698053000</v>
      </c>
      <c r="C704" s="31">
        <f t="shared" ref="C704:Y709" si="340">C717+C900+C1080+C1280+C1350</f>
        <v>1.1714291758835316E-9</v>
      </c>
      <c r="D704" s="31">
        <f t="shared" si="340"/>
        <v>698053000</v>
      </c>
      <c r="E704" s="31">
        <f t="shared" si="340"/>
        <v>153033362.43000001</v>
      </c>
      <c r="F704" s="31">
        <f t="shared" si="340"/>
        <v>182097496.91000003</v>
      </c>
      <c r="G704" s="31">
        <f t="shared" si="340"/>
        <v>150957059.57999998</v>
      </c>
      <c r="H704" s="31">
        <f t="shared" si="340"/>
        <v>53977809.019999996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53120369.43</v>
      </c>
      <c r="O704" s="31">
        <f t="shared" si="340"/>
        <v>43711290.760000005</v>
      </c>
      <c r="P704" s="31">
        <f t="shared" si="340"/>
        <v>56201702.240000017</v>
      </c>
      <c r="Q704" s="31">
        <f t="shared" si="340"/>
        <v>44648934.940000005</v>
      </c>
      <c r="R704" s="31">
        <f t="shared" si="340"/>
        <v>77610220.159999996</v>
      </c>
      <c r="S704" s="31">
        <f t="shared" si="340"/>
        <v>59838341.809999995</v>
      </c>
      <c r="T704" s="31">
        <f t="shared" si="340"/>
        <v>47318881.219999999</v>
      </c>
      <c r="U704" s="31">
        <f t="shared" si="340"/>
        <v>49460767.829999998</v>
      </c>
      <c r="V704" s="31">
        <f t="shared" si="340"/>
        <v>54177410.530000001</v>
      </c>
      <c r="W704" s="31">
        <f t="shared" si="340"/>
        <v>53977809.019999996</v>
      </c>
      <c r="X704" s="31">
        <f t="shared" si="340"/>
        <v>0</v>
      </c>
      <c r="Y704" s="31">
        <f t="shared" si="340"/>
        <v>0</v>
      </c>
      <c r="Z704" s="31">
        <f>SUM(M704:Y704)</f>
        <v>540065727.93999994</v>
      </c>
      <c r="AA704" s="31">
        <f>D704-Z704</f>
        <v>157987272.06000006</v>
      </c>
      <c r="AB704" s="37">
        <f>Z704/D704</f>
        <v>0.77367438853496784</v>
      </c>
      <c r="AC704" s="32"/>
    </row>
    <row r="705" spans="1:29" s="33" customFormat="1" ht="18" customHeight="1" x14ac:dyDescent="0.2">
      <c r="A705" s="36" t="s">
        <v>34</v>
      </c>
      <c r="B705" s="31">
        <f t="shared" ref="B705:Q709" si="341">B718+B901+B1081+B1281+B1351</f>
        <v>52645432000</v>
      </c>
      <c r="C705" s="31">
        <f t="shared" si="341"/>
        <v>-1.7695128917694092E-8</v>
      </c>
      <c r="D705" s="31">
        <f t="shared" si="341"/>
        <v>52645432000</v>
      </c>
      <c r="E705" s="31">
        <f t="shared" si="341"/>
        <v>7674985431.1899986</v>
      </c>
      <c r="F705" s="31">
        <f t="shared" si="341"/>
        <v>9381052774.7000008</v>
      </c>
      <c r="G705" s="31">
        <f t="shared" si="341"/>
        <v>13398627832.260002</v>
      </c>
      <c r="H705" s="31">
        <f t="shared" si="341"/>
        <v>1932491048.5599999</v>
      </c>
      <c r="I705" s="31">
        <f t="shared" si="341"/>
        <v>1643150089.71</v>
      </c>
      <c r="J705" s="31">
        <f t="shared" si="341"/>
        <v>2160284854.2099996</v>
      </c>
      <c r="K705" s="31">
        <f t="shared" si="341"/>
        <v>3525460266.1299996</v>
      </c>
      <c r="L705" s="31">
        <f t="shared" si="341"/>
        <v>0</v>
      </c>
      <c r="M705" s="31">
        <f t="shared" si="341"/>
        <v>10009442917.33</v>
      </c>
      <c r="N705" s="31">
        <f t="shared" si="341"/>
        <v>1520137879.2700002</v>
      </c>
      <c r="O705" s="31">
        <f t="shared" si="341"/>
        <v>1616940691.9399998</v>
      </c>
      <c r="P705" s="31">
        <f t="shared" si="341"/>
        <v>2894756770.27</v>
      </c>
      <c r="Q705" s="31">
        <f t="shared" si="341"/>
        <v>2514442313.6000004</v>
      </c>
      <c r="R705" s="31">
        <f t="shared" si="340"/>
        <v>2022961694.7499998</v>
      </c>
      <c r="S705" s="31">
        <f t="shared" si="340"/>
        <v>2683363912.1400003</v>
      </c>
      <c r="T705" s="31">
        <f t="shared" si="340"/>
        <v>1748330765.9300001</v>
      </c>
      <c r="U705" s="31">
        <f t="shared" si="340"/>
        <v>3378253727.9400005</v>
      </c>
      <c r="V705" s="31">
        <f t="shared" si="340"/>
        <v>4746583072.2600012</v>
      </c>
      <c r="W705" s="31">
        <f t="shared" si="340"/>
        <v>1932491048.5599999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35067704793.990005</v>
      </c>
      <c r="AA705" s="31">
        <f>D705-Z705</f>
        <v>17577727206.009995</v>
      </c>
      <c r="AB705" s="37">
        <f>Z705/D705</f>
        <v>0.66611106532452813</v>
      </c>
      <c r="AC705" s="32"/>
    </row>
    <row r="706" spans="1:29" s="33" customFormat="1" ht="18" customHeight="1" x14ac:dyDescent="0.2">
      <c r="A706" s="36" t="s">
        <v>35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36</v>
      </c>
      <c r="B707" s="31">
        <f t="shared" si="341"/>
        <v>78652000</v>
      </c>
      <c r="C707" s="31">
        <f t="shared" si="340"/>
        <v>0</v>
      </c>
      <c r="D707" s="31">
        <f t="shared" si="340"/>
        <v>78652000</v>
      </c>
      <c r="E707" s="31">
        <f t="shared" si="340"/>
        <v>0</v>
      </c>
      <c r="F707" s="31">
        <f t="shared" si="340"/>
        <v>16968276.25</v>
      </c>
      <c r="G707" s="31">
        <f t="shared" si="340"/>
        <v>38137361.879999995</v>
      </c>
      <c r="H707" s="31">
        <f t="shared" si="340"/>
        <v>0</v>
      </c>
      <c r="I707" s="31">
        <f t="shared" si="340"/>
        <v>0</v>
      </c>
      <c r="J707" s="31">
        <f t="shared" si="340"/>
        <v>16968276.25</v>
      </c>
      <c r="K707" s="31">
        <f t="shared" si="340"/>
        <v>38137361.879999995</v>
      </c>
      <c r="L707" s="31">
        <f t="shared" si="340"/>
        <v>0</v>
      </c>
      <c r="M707" s="31">
        <f t="shared" si="340"/>
        <v>63697651.640000001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63697651.640000001</v>
      </c>
      <c r="AA707" s="31">
        <f>D707-Z707</f>
        <v>14954348.359999999</v>
      </c>
      <c r="AB707" s="37">
        <f>Z707/D707</f>
        <v>0.80986690281238871</v>
      </c>
      <c r="AC707" s="32"/>
    </row>
    <row r="708" spans="1:29" s="33" customFormat="1" ht="18" customHeight="1" x14ac:dyDescent="0.25">
      <c r="A708" s="38" t="s">
        <v>37</v>
      </c>
      <c r="B708" s="39">
        <f t="shared" ref="B708:AA708" si="343">SUM(B704:B707)</f>
        <v>53422137000</v>
      </c>
      <c r="C708" s="39">
        <f t="shared" si="343"/>
        <v>-1.652369974181056E-8</v>
      </c>
      <c r="D708" s="39">
        <f t="shared" si="343"/>
        <v>53422137000</v>
      </c>
      <c r="E708" s="39">
        <f t="shared" si="343"/>
        <v>7828018793.6199989</v>
      </c>
      <c r="F708" s="39">
        <f t="shared" si="343"/>
        <v>9580118547.8600006</v>
      </c>
      <c r="G708" s="39">
        <f t="shared" si="343"/>
        <v>13587722253.720001</v>
      </c>
      <c r="H708" s="39">
        <f t="shared" si="343"/>
        <v>1986468857.5799999</v>
      </c>
      <c r="I708" s="39">
        <f t="shared" si="343"/>
        <v>1643150089.71</v>
      </c>
      <c r="J708" s="39">
        <f t="shared" si="343"/>
        <v>2177253130.4599996</v>
      </c>
      <c r="K708" s="39">
        <f t="shared" si="343"/>
        <v>3563597628.0099998</v>
      </c>
      <c r="L708" s="39">
        <f t="shared" si="343"/>
        <v>0</v>
      </c>
      <c r="M708" s="39">
        <f t="shared" si="343"/>
        <v>10073140568.969999</v>
      </c>
      <c r="N708" s="39">
        <f t="shared" si="343"/>
        <v>1573258248.7000003</v>
      </c>
      <c r="O708" s="39">
        <f t="shared" si="343"/>
        <v>1660651982.6999998</v>
      </c>
      <c r="P708" s="39">
        <f t="shared" si="343"/>
        <v>2950958472.5100002</v>
      </c>
      <c r="Q708" s="39">
        <f t="shared" si="343"/>
        <v>2559091248.5400004</v>
      </c>
      <c r="R708" s="39">
        <f t="shared" si="343"/>
        <v>2100571914.9099998</v>
      </c>
      <c r="S708" s="39">
        <f t="shared" si="343"/>
        <v>2743202253.9500003</v>
      </c>
      <c r="T708" s="39">
        <f t="shared" si="343"/>
        <v>1795649647.1500001</v>
      </c>
      <c r="U708" s="39">
        <f t="shared" si="343"/>
        <v>3427714495.7700005</v>
      </c>
      <c r="V708" s="39">
        <f t="shared" si="343"/>
        <v>4800760482.7900009</v>
      </c>
      <c r="W708" s="39">
        <f t="shared" si="343"/>
        <v>1986468857.5799999</v>
      </c>
      <c r="X708" s="39">
        <f t="shared" si="343"/>
        <v>0</v>
      </c>
      <c r="Y708" s="39">
        <f t="shared" si="343"/>
        <v>0</v>
      </c>
      <c r="Z708" s="39">
        <f t="shared" si="343"/>
        <v>35671468173.570007</v>
      </c>
      <c r="AA708" s="39">
        <f t="shared" si="343"/>
        <v>17750668826.429996</v>
      </c>
      <c r="AB708" s="40">
        <f>Z708/D708</f>
        <v>0.66772821487036371</v>
      </c>
      <c r="AC708" s="32"/>
    </row>
    <row r="709" spans="1:29" s="33" customFormat="1" ht="18" customHeight="1" x14ac:dyDescent="0.25">
      <c r="A709" s="41" t="s">
        <v>38</v>
      </c>
      <c r="B709" s="31">
        <f t="shared" si="341"/>
        <v>30822000</v>
      </c>
      <c r="C709" s="31">
        <f t="shared" si="340"/>
        <v>0</v>
      </c>
      <c r="D709" s="31">
        <f t="shared" si="340"/>
        <v>30822000</v>
      </c>
      <c r="E709" s="31">
        <f t="shared" si="340"/>
        <v>7017938.6099999994</v>
      </c>
      <c r="F709" s="31">
        <f t="shared" si="340"/>
        <v>7369756.6400000025</v>
      </c>
      <c r="G709" s="31">
        <f t="shared" si="340"/>
        <v>8004540.5999999987</v>
      </c>
      <c r="H709" s="31">
        <f t="shared" si="340"/>
        <v>2582685.7400000002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1655882.04</v>
      </c>
      <c r="O709" s="31">
        <f t="shared" si="340"/>
        <v>2316862.7399999998</v>
      </c>
      <c r="P709" s="31">
        <f t="shared" si="340"/>
        <v>3045193.83</v>
      </c>
      <c r="Q709" s="31">
        <f t="shared" si="340"/>
        <v>2389547.1799999997</v>
      </c>
      <c r="R709" s="31">
        <f t="shared" si="340"/>
        <v>2311778.46</v>
      </c>
      <c r="S709" s="31">
        <f t="shared" si="340"/>
        <v>2668431</v>
      </c>
      <c r="T709" s="31">
        <f t="shared" si="340"/>
        <v>2775770.4699999997</v>
      </c>
      <c r="U709" s="31">
        <f t="shared" si="340"/>
        <v>2653399.8100000005</v>
      </c>
      <c r="V709" s="31">
        <f t="shared" si="340"/>
        <v>2575370.3200000003</v>
      </c>
      <c r="W709" s="31">
        <f t="shared" si="340"/>
        <v>2582685.7400000002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24974921.590000004</v>
      </c>
      <c r="AA709" s="31">
        <f>D709-Z709</f>
        <v>5847078.4099999964</v>
      </c>
      <c r="AB709" s="37">
        <f>Z709/D709</f>
        <v>0.81029529524365729</v>
      </c>
      <c r="AC709" s="32"/>
    </row>
    <row r="710" spans="1:29" s="33" customFormat="1" ht="18" customHeight="1" x14ac:dyDescent="0.25">
      <c r="A710" s="38" t="s">
        <v>39</v>
      </c>
      <c r="B710" s="39">
        <f t="shared" ref="B710:AA710" si="345">B709+B708</f>
        <v>53452959000</v>
      </c>
      <c r="C710" s="39">
        <f t="shared" si="345"/>
        <v>-1.652369974181056E-8</v>
      </c>
      <c r="D710" s="39">
        <f t="shared" si="345"/>
        <v>53452959000</v>
      </c>
      <c r="E710" s="39">
        <f t="shared" si="345"/>
        <v>7835036732.2299986</v>
      </c>
      <c r="F710" s="39">
        <f t="shared" si="345"/>
        <v>9587488304.5</v>
      </c>
      <c r="G710" s="39">
        <f t="shared" si="345"/>
        <v>13595726794.320002</v>
      </c>
      <c r="H710" s="39">
        <f t="shared" si="345"/>
        <v>1989051543.3199999</v>
      </c>
      <c r="I710" s="39">
        <f t="shared" si="345"/>
        <v>1643150089.71</v>
      </c>
      <c r="J710" s="39">
        <f t="shared" si="345"/>
        <v>2177253130.4599996</v>
      </c>
      <c r="K710" s="39">
        <f t="shared" si="345"/>
        <v>3563597628.0099998</v>
      </c>
      <c r="L710" s="39">
        <f t="shared" si="345"/>
        <v>0</v>
      </c>
      <c r="M710" s="39">
        <f t="shared" si="345"/>
        <v>10073140568.969999</v>
      </c>
      <c r="N710" s="39">
        <f t="shared" si="345"/>
        <v>1574914130.7400002</v>
      </c>
      <c r="O710" s="39">
        <f t="shared" si="345"/>
        <v>1662968845.4399998</v>
      </c>
      <c r="P710" s="39">
        <f t="shared" si="345"/>
        <v>2954003666.3400002</v>
      </c>
      <c r="Q710" s="39">
        <f t="shared" si="345"/>
        <v>2561480795.7200003</v>
      </c>
      <c r="R710" s="39">
        <f t="shared" si="345"/>
        <v>2102883693.3699999</v>
      </c>
      <c r="S710" s="39">
        <f t="shared" si="345"/>
        <v>2745870684.9500003</v>
      </c>
      <c r="T710" s="39">
        <f t="shared" si="345"/>
        <v>1798425417.6200001</v>
      </c>
      <c r="U710" s="39">
        <f t="shared" si="345"/>
        <v>3430367895.5800004</v>
      </c>
      <c r="V710" s="39">
        <f t="shared" si="345"/>
        <v>4803335853.1100006</v>
      </c>
      <c r="W710" s="39">
        <f t="shared" si="345"/>
        <v>1989051543.3199999</v>
      </c>
      <c r="X710" s="39">
        <f t="shared" si="345"/>
        <v>0</v>
      </c>
      <c r="Y710" s="39">
        <f t="shared" si="345"/>
        <v>0</v>
      </c>
      <c r="Z710" s="39">
        <f t="shared" si="345"/>
        <v>35696443095.160004</v>
      </c>
      <c r="AA710" s="39">
        <f t="shared" si="345"/>
        <v>17756515904.839996</v>
      </c>
      <c r="AB710" s="40">
        <f>Z710/D710</f>
        <v>0.66781042177964378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79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80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33</v>
      </c>
      <c r="B717" s="31">
        <f t="shared" ref="B717:Q720" si="346">B727+B737+B747+B757+B767+B777+B787+B797+B807+B817+B827+B837+B847+B857+B867+B877+B887</f>
        <v>598662000</v>
      </c>
      <c r="C717" s="31">
        <f t="shared" si="346"/>
        <v>1.1059455573558807E-9</v>
      </c>
      <c r="D717" s="31">
        <f>D727+D737+D747+D757+D767+D777+D787+D797+D807+D817+D827+D837+D847+D857+D867+D877+D887</f>
        <v>598662000</v>
      </c>
      <c r="E717" s="31">
        <f t="shared" ref="E717:Y720" si="347">E727+E737+E747+E757+E767+E777+E787+E797+E807+E817+E827+E837+E847+E857+E867+E877+E887</f>
        <v>129820614.90000001</v>
      </c>
      <c r="F717" s="31">
        <f t="shared" si="347"/>
        <v>158696941.81</v>
      </c>
      <c r="G717" s="31">
        <f t="shared" si="347"/>
        <v>128134972.17999999</v>
      </c>
      <c r="H717" s="31">
        <f t="shared" si="347"/>
        <v>44526720.550000004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43256506.859999999</v>
      </c>
      <c r="O717" s="31">
        <f t="shared" si="347"/>
        <v>36369851.980000004</v>
      </c>
      <c r="P717" s="31">
        <f t="shared" si="347"/>
        <v>50194256.06000001</v>
      </c>
      <c r="Q717" s="31">
        <f t="shared" si="347"/>
        <v>38561707.609999999</v>
      </c>
      <c r="R717" s="31">
        <f t="shared" si="347"/>
        <v>68421169.340000004</v>
      </c>
      <c r="S717" s="31">
        <f t="shared" si="347"/>
        <v>51714064.859999999</v>
      </c>
      <c r="T717" s="31">
        <f t="shared" si="347"/>
        <v>40065963.690000005</v>
      </c>
      <c r="U717" s="31">
        <f t="shared" si="347"/>
        <v>41720246.589999996</v>
      </c>
      <c r="V717" s="31">
        <f t="shared" si="347"/>
        <v>46348761.899999999</v>
      </c>
      <c r="W717" s="31">
        <f t="shared" si="347"/>
        <v>44526720.550000004</v>
      </c>
      <c r="X717" s="31">
        <f t="shared" si="347"/>
        <v>0</v>
      </c>
      <c r="Y717" s="31">
        <f t="shared" si="347"/>
        <v>0</v>
      </c>
      <c r="Z717" s="31">
        <f>SUM(M717:Y717)</f>
        <v>461179249.43999994</v>
      </c>
      <c r="AA717" s="31">
        <f>D717-Z717</f>
        <v>137482750.56000006</v>
      </c>
      <c r="AB717" s="37">
        <f>Z717/D717</f>
        <v>0.77034996281708201</v>
      </c>
      <c r="AC717" s="32"/>
    </row>
    <row r="718" spans="1:29" s="33" customFormat="1" ht="18" customHeight="1" x14ac:dyDescent="0.2">
      <c r="A718" s="36" t="s">
        <v>34</v>
      </c>
      <c r="B718" s="31">
        <f t="shared" si="346"/>
        <v>1382839000</v>
      </c>
      <c r="C718" s="31">
        <f t="shared" si="346"/>
        <v>-1.9004801288247108E-8</v>
      </c>
      <c r="D718" s="31">
        <f t="shared" si="346"/>
        <v>1382839000</v>
      </c>
      <c r="E718" s="31">
        <f t="shared" si="346"/>
        <v>361578598.85999995</v>
      </c>
      <c r="F718" s="31">
        <f t="shared" si="346"/>
        <v>285587032.95999992</v>
      </c>
      <c r="G718" s="31">
        <f t="shared" si="346"/>
        <v>274080884.48000002</v>
      </c>
      <c r="H718" s="31">
        <f t="shared" si="346"/>
        <v>31948170.800000001</v>
      </c>
      <c r="I718" s="31">
        <f t="shared" si="346"/>
        <v>19930093.409999996</v>
      </c>
      <c r="J718" s="31">
        <f t="shared" si="346"/>
        <v>78649029.230000004</v>
      </c>
      <c r="K718" s="31">
        <f t="shared" si="346"/>
        <v>108295899.56</v>
      </c>
      <c r="L718" s="31">
        <f t="shared" si="346"/>
        <v>0</v>
      </c>
      <c r="M718" s="31">
        <f t="shared" si="346"/>
        <v>233838355.19000003</v>
      </c>
      <c r="N718" s="31">
        <f t="shared" si="346"/>
        <v>178509983.93999994</v>
      </c>
      <c r="O718" s="31">
        <f t="shared" si="346"/>
        <v>111616024.87999998</v>
      </c>
      <c r="P718" s="31">
        <f t="shared" si="346"/>
        <v>51522496.630000003</v>
      </c>
      <c r="Q718" s="31">
        <f t="shared" si="346"/>
        <v>43470980.270000003</v>
      </c>
      <c r="R718" s="31">
        <f t="shared" si="347"/>
        <v>60264951.359999999</v>
      </c>
      <c r="S718" s="31">
        <f t="shared" si="347"/>
        <v>103202072.10000001</v>
      </c>
      <c r="T718" s="31">
        <f t="shared" si="347"/>
        <v>58832309.289999992</v>
      </c>
      <c r="U718" s="31">
        <f t="shared" si="347"/>
        <v>53326192.710000008</v>
      </c>
      <c r="V718" s="31">
        <f t="shared" si="347"/>
        <v>53626482.920000009</v>
      </c>
      <c r="W718" s="31">
        <f t="shared" si="347"/>
        <v>31948170.800000001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980158020.08999991</v>
      </c>
      <c r="AA718" s="31">
        <f>D718-Z718</f>
        <v>402680979.91000009</v>
      </c>
      <c r="AB718" s="37">
        <f>Z718/D718</f>
        <v>0.70880125603197475</v>
      </c>
      <c r="AC718" s="32"/>
    </row>
    <row r="719" spans="1:29" s="33" customFormat="1" ht="18" customHeight="1" x14ac:dyDescent="0.2">
      <c r="A719" s="36" t="s">
        <v>35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36</v>
      </c>
      <c r="B720" s="31">
        <f t="shared" si="346"/>
        <v>78652000</v>
      </c>
      <c r="C720" s="31">
        <f t="shared" si="346"/>
        <v>0</v>
      </c>
      <c r="D720" s="31">
        <f t="shared" si="346"/>
        <v>78652000</v>
      </c>
      <c r="E720" s="31">
        <f t="shared" si="346"/>
        <v>0</v>
      </c>
      <c r="F720" s="31">
        <f t="shared" si="346"/>
        <v>16968276.25</v>
      </c>
      <c r="G720" s="31">
        <f t="shared" si="346"/>
        <v>38137361.879999995</v>
      </c>
      <c r="H720" s="31">
        <f t="shared" si="346"/>
        <v>0</v>
      </c>
      <c r="I720" s="31">
        <f t="shared" si="346"/>
        <v>0</v>
      </c>
      <c r="J720" s="31">
        <f t="shared" si="346"/>
        <v>16968276.25</v>
      </c>
      <c r="K720" s="31">
        <f t="shared" si="346"/>
        <v>38137361.879999995</v>
      </c>
      <c r="L720" s="31">
        <f t="shared" si="346"/>
        <v>0</v>
      </c>
      <c r="M720" s="31">
        <f t="shared" si="346"/>
        <v>63697651.640000001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63697651.640000001</v>
      </c>
      <c r="AA720" s="31">
        <f>D720-Z720</f>
        <v>14954348.359999999</v>
      </c>
      <c r="AB720" s="37">
        <f>Z720/D720</f>
        <v>0.80986690281238871</v>
      </c>
      <c r="AC720" s="32"/>
    </row>
    <row r="721" spans="1:29" s="33" customFormat="1" ht="18" customHeight="1" x14ac:dyDescent="0.25">
      <c r="A721" s="38" t="s">
        <v>37</v>
      </c>
      <c r="B721" s="39">
        <f t="shared" ref="B721:C721" si="349">SUM(B717:B720)</f>
        <v>2060153000</v>
      </c>
      <c r="C721" s="39">
        <f t="shared" si="349"/>
        <v>-1.7898855730891228E-8</v>
      </c>
      <c r="D721" s="39">
        <f>SUM(D717:D720)</f>
        <v>2060153000</v>
      </c>
      <c r="E721" s="39">
        <f t="shared" ref="E721:AA721" si="350">SUM(E717:E720)</f>
        <v>491399213.75999999</v>
      </c>
      <c r="F721" s="39">
        <f t="shared" si="350"/>
        <v>461252251.01999992</v>
      </c>
      <c r="G721" s="39">
        <f t="shared" si="350"/>
        <v>440353218.54000002</v>
      </c>
      <c r="H721" s="39">
        <f t="shared" si="350"/>
        <v>76474891.350000009</v>
      </c>
      <c r="I721" s="39">
        <f t="shared" si="350"/>
        <v>19930093.409999996</v>
      </c>
      <c r="J721" s="39">
        <f t="shared" si="350"/>
        <v>95617305.480000004</v>
      </c>
      <c r="K721" s="39">
        <f t="shared" si="350"/>
        <v>146433261.44</v>
      </c>
      <c r="L721" s="39">
        <f t="shared" si="350"/>
        <v>0</v>
      </c>
      <c r="M721" s="39">
        <f t="shared" si="350"/>
        <v>297536006.83000004</v>
      </c>
      <c r="N721" s="39">
        <f t="shared" si="350"/>
        <v>221766490.79999995</v>
      </c>
      <c r="O721" s="39">
        <f t="shared" si="350"/>
        <v>147985876.85999998</v>
      </c>
      <c r="P721" s="39">
        <f t="shared" si="350"/>
        <v>101716752.69000001</v>
      </c>
      <c r="Q721" s="39">
        <f t="shared" si="350"/>
        <v>82032687.879999995</v>
      </c>
      <c r="R721" s="39">
        <f t="shared" si="350"/>
        <v>128686120.7</v>
      </c>
      <c r="S721" s="39">
        <f t="shared" si="350"/>
        <v>154916136.96000001</v>
      </c>
      <c r="T721" s="39">
        <f t="shared" si="350"/>
        <v>98898272.979999989</v>
      </c>
      <c r="U721" s="39">
        <f t="shared" si="350"/>
        <v>95046439.300000012</v>
      </c>
      <c r="V721" s="39">
        <f t="shared" si="350"/>
        <v>99975244.820000008</v>
      </c>
      <c r="W721" s="39">
        <f t="shared" si="350"/>
        <v>76474891.350000009</v>
      </c>
      <c r="X721" s="39">
        <f t="shared" si="350"/>
        <v>0</v>
      </c>
      <c r="Y721" s="39">
        <f t="shared" si="350"/>
        <v>0</v>
      </c>
      <c r="Z721" s="39">
        <f t="shared" si="350"/>
        <v>1505034921.1699998</v>
      </c>
      <c r="AA721" s="39">
        <f t="shared" si="350"/>
        <v>555118078.83000016</v>
      </c>
      <c r="AB721" s="40">
        <f>Z721/D721</f>
        <v>0.73054521735521583</v>
      </c>
      <c r="AC721" s="32"/>
    </row>
    <row r="722" spans="1:29" s="33" customFormat="1" ht="18" customHeight="1" x14ac:dyDescent="0.25">
      <c r="A722" s="41" t="s">
        <v>38</v>
      </c>
      <c r="B722" s="31">
        <f t="shared" ref="B722:Y722" si="351">B732+B742+B752+B762+B772+B782+B792+B802+B812+B822+B832+B842+B852+B862+B872+B882+B892</f>
        <v>27887000</v>
      </c>
      <c r="C722" s="31">
        <f t="shared" si="351"/>
        <v>0</v>
      </c>
      <c r="D722" s="31">
        <f t="shared" si="351"/>
        <v>27887000</v>
      </c>
      <c r="E722" s="31">
        <f t="shared" si="351"/>
        <v>6349120.6199999992</v>
      </c>
      <c r="F722" s="31">
        <f t="shared" si="351"/>
        <v>6841708.3600000022</v>
      </c>
      <c r="G722" s="31">
        <f t="shared" si="351"/>
        <v>6990009.7199999988</v>
      </c>
      <c r="H722" s="31">
        <f t="shared" si="351"/>
        <v>2248219.16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1655882.04</v>
      </c>
      <c r="O722" s="31">
        <f t="shared" si="351"/>
        <v>2110090.86</v>
      </c>
      <c r="P722" s="31">
        <f t="shared" si="351"/>
        <v>2583147.7200000002</v>
      </c>
      <c r="Q722" s="31">
        <f t="shared" si="351"/>
        <v>2389547.1799999997</v>
      </c>
      <c r="R722" s="31">
        <f t="shared" si="351"/>
        <v>2087689.46</v>
      </c>
      <c r="S722" s="31">
        <f t="shared" si="351"/>
        <v>2364471.7199999997</v>
      </c>
      <c r="T722" s="31">
        <f t="shared" si="351"/>
        <v>2400889.11</v>
      </c>
      <c r="U722" s="31">
        <f t="shared" si="351"/>
        <v>2013750.2900000003</v>
      </c>
      <c r="V722" s="31">
        <f t="shared" si="351"/>
        <v>2575370.3200000003</v>
      </c>
      <c r="W722" s="31">
        <f t="shared" si="351"/>
        <v>2248219.16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22429057.859999999</v>
      </c>
      <c r="AA722" s="31">
        <f>D722-Z722</f>
        <v>5457942.1400000006</v>
      </c>
      <c r="AB722" s="37">
        <f>Z722/D722</f>
        <v>0.80428363968874383</v>
      </c>
      <c r="AC722" s="32"/>
    </row>
    <row r="723" spans="1:29" s="33" customFormat="1" ht="18" customHeight="1" x14ac:dyDescent="0.25">
      <c r="A723" s="38" t="s">
        <v>39</v>
      </c>
      <c r="B723" s="39">
        <f t="shared" ref="B723:C723" si="353">B722+B721</f>
        <v>2088040000</v>
      </c>
      <c r="C723" s="39">
        <f t="shared" si="353"/>
        <v>-1.7898855730891228E-8</v>
      </c>
      <c r="D723" s="39">
        <f>D722+D721</f>
        <v>2088040000</v>
      </c>
      <c r="E723" s="39">
        <f t="shared" ref="E723:AA723" si="354">E722+E721</f>
        <v>497748334.38</v>
      </c>
      <c r="F723" s="39">
        <f t="shared" si="354"/>
        <v>468093959.37999994</v>
      </c>
      <c r="G723" s="39">
        <f t="shared" si="354"/>
        <v>447343228.25999999</v>
      </c>
      <c r="H723" s="39">
        <f t="shared" si="354"/>
        <v>78723110.510000005</v>
      </c>
      <c r="I723" s="39">
        <f t="shared" si="354"/>
        <v>19930093.409999996</v>
      </c>
      <c r="J723" s="39">
        <f t="shared" si="354"/>
        <v>95617305.480000004</v>
      </c>
      <c r="K723" s="39">
        <f t="shared" si="354"/>
        <v>146433261.44</v>
      </c>
      <c r="L723" s="39">
        <f t="shared" si="354"/>
        <v>0</v>
      </c>
      <c r="M723" s="39">
        <f t="shared" si="354"/>
        <v>297536006.83000004</v>
      </c>
      <c r="N723" s="39">
        <f t="shared" si="354"/>
        <v>223422372.83999994</v>
      </c>
      <c r="O723" s="39">
        <f t="shared" si="354"/>
        <v>150095967.72</v>
      </c>
      <c r="P723" s="39">
        <f t="shared" si="354"/>
        <v>104299900.41000001</v>
      </c>
      <c r="Q723" s="39">
        <f t="shared" si="354"/>
        <v>84422235.060000002</v>
      </c>
      <c r="R723" s="39">
        <f t="shared" si="354"/>
        <v>130773810.16</v>
      </c>
      <c r="S723" s="39">
        <f t="shared" si="354"/>
        <v>157280608.68000001</v>
      </c>
      <c r="T723" s="39">
        <f t="shared" si="354"/>
        <v>101299162.08999999</v>
      </c>
      <c r="U723" s="39">
        <f t="shared" si="354"/>
        <v>97060189.590000018</v>
      </c>
      <c r="V723" s="39">
        <f t="shared" si="354"/>
        <v>102550615.14000002</v>
      </c>
      <c r="W723" s="39">
        <f t="shared" si="354"/>
        <v>78723110.510000005</v>
      </c>
      <c r="X723" s="39">
        <f t="shared" si="354"/>
        <v>0</v>
      </c>
      <c r="Y723" s="39">
        <f t="shared" si="354"/>
        <v>0</v>
      </c>
      <c r="Z723" s="39">
        <f t="shared" si="354"/>
        <v>1527463979.0299997</v>
      </c>
      <c r="AA723" s="39">
        <f t="shared" si="354"/>
        <v>560576020.97000015</v>
      </c>
      <c r="AB723" s="40">
        <f>Z723/D723</f>
        <v>0.73153003727418997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40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33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34</v>
      </c>
      <c r="B728" s="31">
        <f>[1]consoCURRENT!E14903</f>
        <v>364544000</v>
      </c>
      <c r="C728" s="31">
        <f>[1]consoCURRENT!F14903</f>
        <v>-1.4901161193847656E-8</v>
      </c>
      <c r="D728" s="31">
        <f>[1]consoCURRENT!G14903</f>
        <v>364544000</v>
      </c>
      <c r="E728" s="31">
        <f>[1]consoCURRENT!H14903</f>
        <v>29369623.979999997</v>
      </c>
      <c r="F728" s="31">
        <f>[1]consoCURRENT!I14903</f>
        <v>79176743.129999995</v>
      </c>
      <c r="G728" s="31">
        <f>[1]consoCURRENT!J14903</f>
        <v>109889772.43000001</v>
      </c>
      <c r="H728" s="31">
        <f>[1]consoCURRENT!K14903</f>
        <v>313408</v>
      </c>
      <c r="I728" s="31">
        <f>[1]consoCURRENT!L14903</f>
        <v>19930093.409999996</v>
      </c>
      <c r="J728" s="31">
        <f>[1]consoCURRENT!M14903</f>
        <v>78649029.230000004</v>
      </c>
      <c r="K728" s="31">
        <f>[1]consoCURRENT!N14903</f>
        <v>108295899.56</v>
      </c>
      <c r="L728" s="31">
        <f>[1]consoCURRENT!O14903</f>
        <v>0</v>
      </c>
      <c r="M728" s="31">
        <f>[1]consoCURRENT!P14903</f>
        <v>233838355.19000003</v>
      </c>
      <c r="N728" s="31">
        <f>[1]consoCURRENT!Q14903</f>
        <v>9243098.6400000006</v>
      </c>
      <c r="O728" s="31">
        <f>[1]consoCURRENT!R14903</f>
        <v>81690</v>
      </c>
      <c r="P728" s="31">
        <f>[1]consoCURRENT!S14903</f>
        <v>114741.93</v>
      </c>
      <c r="Q728" s="31">
        <f>[1]consoCURRENT!T14903</f>
        <v>403799.49</v>
      </c>
      <c r="R728" s="31">
        <f>[1]consoCURRENT!U14903</f>
        <v>27255.41</v>
      </c>
      <c r="S728" s="31">
        <f>[1]consoCURRENT!V14903</f>
        <v>96659</v>
      </c>
      <c r="T728" s="31">
        <f>[1]consoCURRENT!W14903</f>
        <v>1251542.25</v>
      </c>
      <c r="U728" s="31">
        <f>[1]consoCURRENT!X14903</f>
        <v>107060.62</v>
      </c>
      <c r="V728" s="31">
        <f>[1]consoCURRENT!Y14903</f>
        <v>235270</v>
      </c>
      <c r="W728" s="31">
        <f>[1]consoCURRENT!Z14903</f>
        <v>313408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245712880.53000006</v>
      </c>
      <c r="AA728" s="31">
        <f>D728-Z728</f>
        <v>118831119.46999994</v>
      </c>
      <c r="AB728" s="37">
        <f>Z728/D728</f>
        <v>0.67402804745106226</v>
      </c>
      <c r="AC728" s="32"/>
    </row>
    <row r="729" spans="1:29" s="33" customFormat="1" ht="18" customHeight="1" x14ac:dyDescent="0.2">
      <c r="A729" s="36" t="s">
        <v>35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36</v>
      </c>
      <c r="B730" s="31">
        <f>[1]consoCURRENT!E14938</f>
        <v>78652000</v>
      </c>
      <c r="C730" s="31">
        <f>[1]consoCURRENT!F14938</f>
        <v>0</v>
      </c>
      <c r="D730" s="31">
        <f>[1]consoCURRENT!G14938</f>
        <v>78652000</v>
      </c>
      <c r="E730" s="31">
        <f>[1]consoCURRENT!H14938</f>
        <v>0</v>
      </c>
      <c r="F730" s="31">
        <f>[1]consoCURRENT!I14938</f>
        <v>16968276.25</v>
      </c>
      <c r="G730" s="31">
        <f>[1]consoCURRENT!J14938</f>
        <v>38137361.879999995</v>
      </c>
      <c r="H730" s="31">
        <f>[1]consoCURRENT!K14938</f>
        <v>0</v>
      </c>
      <c r="I730" s="31">
        <f>[1]consoCURRENT!L14938</f>
        <v>0</v>
      </c>
      <c r="J730" s="31">
        <f>[1]consoCURRENT!M14938</f>
        <v>16968276.25</v>
      </c>
      <c r="K730" s="31">
        <f>[1]consoCURRENT!N14938</f>
        <v>38137361.879999995</v>
      </c>
      <c r="L730" s="31">
        <f>[1]consoCURRENT!O14938</f>
        <v>0</v>
      </c>
      <c r="M730" s="31">
        <f>[1]consoCURRENT!P14938</f>
        <v>63697651.640000001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63697651.640000001</v>
      </c>
      <c r="AA730" s="31">
        <f>D730-Z730</f>
        <v>14954348.359999999</v>
      </c>
      <c r="AB730" s="37">
        <f>Z730/D730</f>
        <v>0.80986690281238871</v>
      </c>
      <c r="AC730" s="32"/>
    </row>
    <row r="731" spans="1:29" s="33" customFormat="1" ht="18" customHeight="1" x14ac:dyDescent="0.25">
      <c r="A731" s="38" t="s">
        <v>37</v>
      </c>
      <c r="B731" s="39">
        <f t="shared" ref="B731:AA731" si="356">SUM(B727:B730)</f>
        <v>443196000</v>
      </c>
      <c r="C731" s="39">
        <f t="shared" si="356"/>
        <v>-1.4901161193847656E-8</v>
      </c>
      <c r="D731" s="39">
        <f t="shared" si="356"/>
        <v>443196000</v>
      </c>
      <c r="E731" s="39">
        <f t="shared" si="356"/>
        <v>29369623.979999997</v>
      </c>
      <c r="F731" s="39">
        <f t="shared" si="356"/>
        <v>96145019.379999995</v>
      </c>
      <c r="G731" s="39">
        <f t="shared" si="356"/>
        <v>148027134.31</v>
      </c>
      <c r="H731" s="39">
        <f t="shared" si="356"/>
        <v>313408</v>
      </c>
      <c r="I731" s="39">
        <f t="shared" si="356"/>
        <v>19930093.409999996</v>
      </c>
      <c r="J731" s="39">
        <f t="shared" si="356"/>
        <v>95617305.480000004</v>
      </c>
      <c r="K731" s="39">
        <f t="shared" si="356"/>
        <v>146433261.44</v>
      </c>
      <c r="L731" s="39">
        <f t="shared" si="356"/>
        <v>0</v>
      </c>
      <c r="M731" s="39">
        <f t="shared" si="356"/>
        <v>297536006.83000004</v>
      </c>
      <c r="N731" s="39">
        <f t="shared" si="356"/>
        <v>9243098.6400000006</v>
      </c>
      <c r="O731" s="39">
        <f t="shared" si="356"/>
        <v>81690</v>
      </c>
      <c r="P731" s="39">
        <f t="shared" si="356"/>
        <v>114741.93</v>
      </c>
      <c r="Q731" s="39">
        <f t="shared" si="356"/>
        <v>403799.49</v>
      </c>
      <c r="R731" s="39">
        <f t="shared" si="356"/>
        <v>27255.41</v>
      </c>
      <c r="S731" s="39">
        <f t="shared" si="356"/>
        <v>96659</v>
      </c>
      <c r="T731" s="39">
        <f t="shared" si="356"/>
        <v>1251542.25</v>
      </c>
      <c r="U731" s="39">
        <f t="shared" si="356"/>
        <v>107060.62</v>
      </c>
      <c r="V731" s="39">
        <f t="shared" si="356"/>
        <v>235270</v>
      </c>
      <c r="W731" s="39">
        <f t="shared" si="356"/>
        <v>313408</v>
      </c>
      <c r="X731" s="39">
        <f t="shared" si="356"/>
        <v>0</v>
      </c>
      <c r="Y731" s="39">
        <f t="shared" si="356"/>
        <v>0</v>
      </c>
      <c r="Z731" s="39">
        <f t="shared" si="356"/>
        <v>309410532.17000008</v>
      </c>
      <c r="AA731" s="39">
        <f t="shared" si="356"/>
        <v>133785467.82999994</v>
      </c>
      <c r="AB731" s="40">
        <f>Z731/D731</f>
        <v>0.69813475791749036</v>
      </c>
      <c r="AC731" s="32"/>
    </row>
    <row r="732" spans="1:29" s="33" customFormat="1" ht="18" customHeight="1" x14ac:dyDescent="0.25">
      <c r="A732" s="41" t="s">
        <v>38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39</v>
      </c>
      <c r="B733" s="39">
        <f t="shared" ref="B733:AA733" si="358">B732+B731</f>
        <v>443196000</v>
      </c>
      <c r="C733" s="39">
        <f t="shared" si="358"/>
        <v>-1.4901161193847656E-8</v>
      </c>
      <c r="D733" s="39">
        <f t="shared" si="358"/>
        <v>443196000</v>
      </c>
      <c r="E733" s="39">
        <f t="shared" si="358"/>
        <v>29369623.979999997</v>
      </c>
      <c r="F733" s="39">
        <f t="shared" si="358"/>
        <v>96145019.379999995</v>
      </c>
      <c r="G733" s="39">
        <f t="shared" si="358"/>
        <v>148027134.31</v>
      </c>
      <c r="H733" s="39">
        <f t="shared" si="358"/>
        <v>313408</v>
      </c>
      <c r="I733" s="39">
        <f t="shared" si="358"/>
        <v>19930093.409999996</v>
      </c>
      <c r="J733" s="39">
        <f t="shared" si="358"/>
        <v>95617305.480000004</v>
      </c>
      <c r="K733" s="39">
        <f t="shared" si="358"/>
        <v>146433261.44</v>
      </c>
      <c r="L733" s="39">
        <f t="shared" si="358"/>
        <v>0</v>
      </c>
      <c r="M733" s="39">
        <f t="shared" si="358"/>
        <v>297536006.83000004</v>
      </c>
      <c r="N733" s="39">
        <f t="shared" si="358"/>
        <v>9243098.6400000006</v>
      </c>
      <c r="O733" s="39">
        <f t="shared" si="358"/>
        <v>81690</v>
      </c>
      <c r="P733" s="39">
        <f t="shared" si="358"/>
        <v>114741.93</v>
      </c>
      <c r="Q733" s="39">
        <f t="shared" si="358"/>
        <v>403799.49</v>
      </c>
      <c r="R733" s="39">
        <f t="shared" si="358"/>
        <v>27255.41</v>
      </c>
      <c r="S733" s="39">
        <f t="shared" si="358"/>
        <v>96659</v>
      </c>
      <c r="T733" s="39">
        <f t="shared" si="358"/>
        <v>1251542.25</v>
      </c>
      <c r="U733" s="39">
        <f t="shared" si="358"/>
        <v>107060.62</v>
      </c>
      <c r="V733" s="39">
        <f t="shared" si="358"/>
        <v>235270</v>
      </c>
      <c r="W733" s="39">
        <f t="shared" si="358"/>
        <v>313408</v>
      </c>
      <c r="X733" s="39">
        <f t="shared" si="358"/>
        <v>0</v>
      </c>
      <c r="Y733" s="39">
        <f t="shared" si="358"/>
        <v>0</v>
      </c>
      <c r="Z733" s="39">
        <f t="shared" si="358"/>
        <v>309410532.17000008</v>
      </c>
      <c r="AA733" s="39">
        <f t="shared" si="358"/>
        <v>133785467.82999994</v>
      </c>
      <c r="AB733" s="40">
        <f>Z733/D733</f>
        <v>0.69813475791749036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41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33</v>
      </c>
      <c r="B737" s="31">
        <f>[1]consoCURRENT!E15003</f>
        <v>200264000</v>
      </c>
      <c r="C737" s="31">
        <f>[1]consoCURRENT!F15003</f>
        <v>6.6938810050487518E-10</v>
      </c>
      <c r="D737" s="31">
        <f>[1]consoCURRENT!G15003</f>
        <v>200263999.99999997</v>
      </c>
      <c r="E737" s="31">
        <f>[1]consoCURRENT!H15003</f>
        <v>42502073.579999998</v>
      </c>
      <c r="F737" s="31">
        <f>[1]consoCURRENT!I15003</f>
        <v>60420199.43</v>
      </c>
      <c r="G737" s="31">
        <f>[1]consoCURRENT!J15003</f>
        <v>38831882.079999998</v>
      </c>
      <c r="H737" s="31">
        <f>[1]consoCURRENT!K15003</f>
        <v>16412866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13593214.109999999</v>
      </c>
      <c r="O737" s="31">
        <f>[1]consoCURRENT!R15003</f>
        <v>13194091.040000001</v>
      </c>
      <c r="P737" s="31">
        <f>[1]consoCURRENT!S15003</f>
        <v>15714768.430000002</v>
      </c>
      <c r="Q737" s="31">
        <f>[1]consoCURRENT!T15003</f>
        <v>15283690.729999999</v>
      </c>
      <c r="R737" s="31">
        <f>[1]consoCURRENT!U15003</f>
        <v>25722631.780000001</v>
      </c>
      <c r="S737" s="31">
        <f>[1]consoCURRENT!V15003</f>
        <v>19413876.920000002</v>
      </c>
      <c r="T737" s="31">
        <f>[1]consoCURRENT!W15003</f>
        <v>12843710.16</v>
      </c>
      <c r="U737" s="31">
        <f>[1]consoCURRENT!X15003</f>
        <v>12865738.950000001</v>
      </c>
      <c r="V737" s="31">
        <f>[1]consoCURRENT!Y15003</f>
        <v>13122432.970000003</v>
      </c>
      <c r="W737" s="31">
        <f>[1]consoCURRENT!Z15003</f>
        <v>16412866</v>
      </c>
      <c r="X737" s="31">
        <f>[1]consoCURRENT!AA15003</f>
        <v>0</v>
      </c>
      <c r="Y737" s="31">
        <f>[1]consoCURRENT!AB15003</f>
        <v>0</v>
      </c>
      <c r="Z737" s="31">
        <f>SUM(M737:Y737)</f>
        <v>158167021.09</v>
      </c>
      <c r="AA737" s="31">
        <f>D737-Z737</f>
        <v>42096978.909999967</v>
      </c>
      <c r="AB737" s="37">
        <f>Z737/D737</f>
        <v>0.78979257924539625</v>
      </c>
      <c r="AC737" s="32"/>
    </row>
    <row r="738" spans="1:29" s="33" customFormat="1" ht="18" customHeight="1" x14ac:dyDescent="0.2">
      <c r="A738" s="36" t="s">
        <v>34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142468787.88</v>
      </c>
      <c r="F738" s="31">
        <f>[1]consoCURRENT!I15116</f>
        <v>67102571.57</v>
      </c>
      <c r="G738" s="31">
        <f>[1]consoCURRENT!J15116</f>
        <v>24974253.039999999</v>
      </c>
      <c r="H738" s="31">
        <f>[1]consoCURRENT!K15116</f>
        <v>6376111.9699999997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93117622.799999982</v>
      </c>
      <c r="O738" s="31">
        <f>[1]consoCURRENT!R15116</f>
        <v>44182931.199999996</v>
      </c>
      <c r="P738" s="31">
        <f>[1]consoCURRENT!S15116</f>
        <v>5168233.88</v>
      </c>
      <c r="Q738" s="31">
        <f>[1]consoCURRENT!T15116</f>
        <v>3343343.14</v>
      </c>
      <c r="R738" s="31">
        <f>[1]consoCURRENT!U15116</f>
        <v>7968853.4100000001</v>
      </c>
      <c r="S738" s="31">
        <f>[1]consoCURRENT!V15116</f>
        <v>55790375.019999996</v>
      </c>
      <c r="T738" s="31">
        <f>[1]consoCURRENT!W15116</f>
        <v>6910062.1399999997</v>
      </c>
      <c r="U738" s="31">
        <f>[1]consoCURRENT!X15116</f>
        <v>11726409.140000001</v>
      </c>
      <c r="V738" s="31">
        <f>[1]consoCURRENT!Y15116</f>
        <v>6337781.7600000007</v>
      </c>
      <c r="W738" s="31">
        <f>[1]consoCURRENT!Z15116</f>
        <v>6376111.9699999997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240921724.45999989</v>
      </c>
      <c r="AA738" s="31">
        <f>D738-Z738</f>
        <v>114507275.54000011</v>
      </c>
      <c r="AB738" s="37">
        <f>Z738/D738</f>
        <v>0.67783361644660367</v>
      </c>
      <c r="AC738" s="32"/>
    </row>
    <row r="739" spans="1:29" s="33" customFormat="1" ht="18" customHeight="1" x14ac:dyDescent="0.2">
      <c r="A739" s="36" t="s">
        <v>35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36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37</v>
      </c>
      <c r="B741" s="39">
        <f t="shared" ref="B741:AA741" si="360">SUM(B737:B740)</f>
        <v>555693000</v>
      </c>
      <c r="C741" s="39">
        <f t="shared" si="360"/>
        <v>6.6938810050487518E-10</v>
      </c>
      <c r="D741" s="39">
        <f t="shared" si="360"/>
        <v>555693000</v>
      </c>
      <c r="E741" s="39">
        <f t="shared" si="360"/>
        <v>184970861.45999998</v>
      </c>
      <c r="F741" s="39">
        <f t="shared" si="360"/>
        <v>127522771</v>
      </c>
      <c r="G741" s="39">
        <f t="shared" si="360"/>
        <v>63806135.119999997</v>
      </c>
      <c r="H741" s="39">
        <f t="shared" si="360"/>
        <v>22788977.969999999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106710836.90999998</v>
      </c>
      <c r="O741" s="39">
        <f t="shared" si="360"/>
        <v>57377022.239999995</v>
      </c>
      <c r="P741" s="39">
        <f t="shared" si="360"/>
        <v>20883002.310000002</v>
      </c>
      <c r="Q741" s="39">
        <f t="shared" si="360"/>
        <v>18627033.869999997</v>
      </c>
      <c r="R741" s="39">
        <f t="shared" si="360"/>
        <v>33691485.189999998</v>
      </c>
      <c r="S741" s="39">
        <f t="shared" si="360"/>
        <v>75204251.939999998</v>
      </c>
      <c r="T741" s="39">
        <f t="shared" si="360"/>
        <v>19753772.300000001</v>
      </c>
      <c r="U741" s="39">
        <f t="shared" si="360"/>
        <v>24592148.090000004</v>
      </c>
      <c r="V741" s="39">
        <f t="shared" si="360"/>
        <v>19460214.730000004</v>
      </c>
      <c r="W741" s="39">
        <f t="shared" si="360"/>
        <v>22788977.969999999</v>
      </c>
      <c r="X741" s="39">
        <f t="shared" si="360"/>
        <v>0</v>
      </c>
      <c r="Y741" s="39">
        <f t="shared" si="360"/>
        <v>0</v>
      </c>
      <c r="Z741" s="39">
        <f t="shared" si="360"/>
        <v>399088745.54999989</v>
      </c>
      <c r="AA741" s="39">
        <f t="shared" si="360"/>
        <v>156604254.45000008</v>
      </c>
      <c r="AB741" s="40">
        <f>Z741/D741</f>
        <v>0.71818206374742866</v>
      </c>
      <c r="AC741" s="32"/>
    </row>
    <row r="742" spans="1:29" s="33" customFormat="1" ht="18" customHeight="1" x14ac:dyDescent="0.25">
      <c r="A742" s="41" t="s">
        <v>38</v>
      </c>
      <c r="B742" s="31">
        <f>[1]consoCURRENT!E15155</f>
        <v>10091000</v>
      </c>
      <c r="C742" s="31">
        <f>[1]consoCURRENT!F15155</f>
        <v>0</v>
      </c>
      <c r="D742" s="31">
        <f>[1]consoCURRENT!G15155</f>
        <v>10091000</v>
      </c>
      <c r="E742" s="31">
        <f>[1]consoCURRENT!H15155</f>
        <v>2336092.7999999998</v>
      </c>
      <c r="F742" s="31">
        <f>[1]consoCURRENT!I15155</f>
        <v>2406801.12</v>
      </c>
      <c r="G742" s="31">
        <f>[1]consoCURRENT!J15155</f>
        <v>2424015.36</v>
      </c>
      <c r="H742" s="31">
        <f>[1]consoCURRENT!K15155</f>
        <v>813178.16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743826.6</v>
      </c>
      <c r="O742" s="31">
        <f>[1]consoCURRENT!R15155</f>
        <v>797790</v>
      </c>
      <c r="P742" s="31">
        <f>[1]consoCURRENT!S15155</f>
        <v>794476.2</v>
      </c>
      <c r="Q742" s="31">
        <f>[1]consoCURRENT!T15155</f>
        <v>791227.2</v>
      </c>
      <c r="R742" s="31">
        <f>[1]consoCURRENT!U15155</f>
        <v>802101.96</v>
      </c>
      <c r="S742" s="31">
        <f>[1]consoCURRENT!V15155</f>
        <v>813471.96</v>
      </c>
      <c r="T742" s="31">
        <f>[1]consoCURRENT!W15155</f>
        <v>809591.04</v>
      </c>
      <c r="U742" s="31">
        <f>[1]consoCURRENT!X15155</f>
        <v>806154.48</v>
      </c>
      <c r="V742" s="31">
        <f>[1]consoCURRENT!Y15155</f>
        <v>808269.84</v>
      </c>
      <c r="W742" s="31">
        <f>[1]consoCURRENT!Z15155</f>
        <v>813178.16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7980087.4399999995</v>
      </c>
      <c r="AA742" s="31">
        <f>D742-Z742</f>
        <v>2110912.5600000005</v>
      </c>
      <c r="AB742" s="37">
        <f>Z742/D742</f>
        <v>0.79081235160043595</v>
      </c>
      <c r="AC742" s="32"/>
    </row>
    <row r="743" spans="1:29" s="33" customFormat="1" ht="18" customHeight="1" x14ac:dyDescent="0.25">
      <c r="A743" s="38" t="s">
        <v>39</v>
      </c>
      <c r="B743" s="39">
        <f t="shared" ref="B743:AA743" si="362">B742+B741</f>
        <v>565784000</v>
      </c>
      <c r="C743" s="39">
        <f t="shared" si="362"/>
        <v>6.6938810050487518E-10</v>
      </c>
      <c r="D743" s="39">
        <f t="shared" si="362"/>
        <v>565784000</v>
      </c>
      <c r="E743" s="39">
        <f t="shared" si="362"/>
        <v>187306954.25999999</v>
      </c>
      <c r="F743" s="39">
        <f t="shared" si="362"/>
        <v>129929572.12</v>
      </c>
      <c r="G743" s="39">
        <f t="shared" si="362"/>
        <v>66230150.479999997</v>
      </c>
      <c r="H743" s="39">
        <f t="shared" si="362"/>
        <v>23602156.129999999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107454663.50999998</v>
      </c>
      <c r="O743" s="39">
        <f t="shared" si="362"/>
        <v>58174812.239999995</v>
      </c>
      <c r="P743" s="39">
        <f t="shared" si="362"/>
        <v>21677478.510000002</v>
      </c>
      <c r="Q743" s="39">
        <f t="shared" si="362"/>
        <v>19418261.069999997</v>
      </c>
      <c r="R743" s="39">
        <f t="shared" si="362"/>
        <v>34493587.149999999</v>
      </c>
      <c r="S743" s="39">
        <f t="shared" si="362"/>
        <v>76017723.899999991</v>
      </c>
      <c r="T743" s="39">
        <f t="shared" si="362"/>
        <v>20563363.34</v>
      </c>
      <c r="U743" s="39">
        <f t="shared" si="362"/>
        <v>25398302.570000004</v>
      </c>
      <c r="V743" s="39">
        <f t="shared" si="362"/>
        <v>20268484.570000004</v>
      </c>
      <c r="W743" s="39">
        <f t="shared" si="362"/>
        <v>23602156.129999999</v>
      </c>
      <c r="X743" s="39">
        <f t="shared" si="362"/>
        <v>0</v>
      </c>
      <c r="Y743" s="39">
        <f t="shared" si="362"/>
        <v>0</v>
      </c>
      <c r="Z743" s="39">
        <f t="shared" si="362"/>
        <v>407068832.98999989</v>
      </c>
      <c r="AA743" s="39">
        <f t="shared" si="362"/>
        <v>158715167.01000008</v>
      </c>
      <c r="AB743" s="40">
        <f>Z743/D743</f>
        <v>0.71947745604329549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42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33</v>
      </c>
      <c r="B747" s="31">
        <f>[1]consoCURRENT!E15216</f>
        <v>32648000</v>
      </c>
      <c r="C747" s="31">
        <f>[1]consoCURRENT!F15216</f>
        <v>0</v>
      </c>
      <c r="D747" s="31">
        <f>[1]consoCURRENT!G15216</f>
        <v>32648000</v>
      </c>
      <c r="E747" s="31">
        <f>[1]consoCURRENT!H15216</f>
        <v>6638980.0899999999</v>
      </c>
      <c r="F747" s="31">
        <f>[1]consoCURRENT!I15216</f>
        <v>7285043.7700000005</v>
      </c>
      <c r="G747" s="31">
        <f>[1]consoCURRENT!J15216</f>
        <v>5697521.7100000009</v>
      </c>
      <c r="H747" s="31">
        <f>[1]consoCURRENT!K15216</f>
        <v>1770403.72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2184594.71</v>
      </c>
      <c r="O747" s="31">
        <f>[1]consoCURRENT!R15216</f>
        <v>2089541.4900000002</v>
      </c>
      <c r="P747" s="31">
        <f>[1]consoCURRENT!S15216</f>
        <v>2364843.89</v>
      </c>
      <c r="Q747" s="31">
        <f>[1]consoCURRENT!T15216</f>
        <v>1867152.52</v>
      </c>
      <c r="R747" s="31">
        <f>[1]consoCURRENT!U15216</f>
        <v>3533837.0199999996</v>
      </c>
      <c r="S747" s="31">
        <f>[1]consoCURRENT!V15216</f>
        <v>1884054.2300000002</v>
      </c>
      <c r="T747" s="31">
        <f>[1]consoCURRENT!W15216</f>
        <v>1951218.3</v>
      </c>
      <c r="U747" s="31">
        <f>[1]consoCURRENT!X15216</f>
        <v>1889027.67</v>
      </c>
      <c r="V747" s="31">
        <f>[1]consoCURRENT!Y15216</f>
        <v>1857275.7400000002</v>
      </c>
      <c r="W747" s="31">
        <f>[1]consoCURRENT!Z15216</f>
        <v>1770403.72</v>
      </c>
      <c r="X747" s="31">
        <f>[1]consoCURRENT!AA15216</f>
        <v>0</v>
      </c>
      <c r="Y747" s="31">
        <f>[1]consoCURRENT!AB15216</f>
        <v>0</v>
      </c>
      <c r="Z747" s="31">
        <f>SUM(M747:Y747)</f>
        <v>21391949.289999999</v>
      </c>
      <c r="AA747" s="31">
        <f>D747-Z747</f>
        <v>11256050.710000001</v>
      </c>
      <c r="AB747" s="37">
        <f>Z747/D747</f>
        <v>0.65523000765743689</v>
      </c>
      <c r="AC747" s="32"/>
    </row>
    <row r="748" spans="1:29" s="33" customFormat="1" ht="18" customHeight="1" x14ac:dyDescent="0.2">
      <c r="A748" s="36" t="s">
        <v>34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12044461.16</v>
      </c>
      <c r="F748" s="31">
        <f>[1]consoCURRENT!I15329</f>
        <v>16451587.949999999</v>
      </c>
      <c r="G748" s="31">
        <f>[1]consoCURRENT!J15329</f>
        <v>6670299.4100000001</v>
      </c>
      <c r="H748" s="31">
        <f>[1]consoCURRENT!K15329</f>
        <v>-19253.379999999946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2697905.7100000004</v>
      </c>
      <c r="O748" s="31">
        <f>[1]consoCURRENT!R15329</f>
        <v>3509920.1499999994</v>
      </c>
      <c r="P748" s="31">
        <f>[1]consoCURRENT!S15329</f>
        <v>5836635.2999999998</v>
      </c>
      <c r="Q748" s="31">
        <f>[1]consoCURRENT!T15329</f>
        <v>3396937.9299999997</v>
      </c>
      <c r="R748" s="31">
        <f>[1]consoCURRENT!U15329</f>
        <v>6110336.1399999997</v>
      </c>
      <c r="S748" s="31">
        <f>[1]consoCURRENT!V15329</f>
        <v>6944313.8800000008</v>
      </c>
      <c r="T748" s="31">
        <f>[1]consoCURRENT!W15329</f>
        <v>3478295.47</v>
      </c>
      <c r="U748" s="31">
        <f>[1]consoCURRENT!X15329</f>
        <v>1819782.44</v>
      </c>
      <c r="V748" s="31">
        <f>[1]consoCURRENT!Y15329</f>
        <v>1372221.5</v>
      </c>
      <c r="W748" s="31">
        <f>[1]consoCURRENT!Z15329</f>
        <v>-19253.379999999946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35147095.139999993</v>
      </c>
      <c r="AA748" s="31">
        <f>D748-Z748</f>
        <v>14233904.860000007</v>
      </c>
      <c r="AB748" s="37">
        <f>Z748/D748</f>
        <v>0.7117534100159979</v>
      </c>
      <c r="AC748" s="32"/>
    </row>
    <row r="749" spans="1:29" s="33" customFormat="1" ht="18" customHeight="1" x14ac:dyDescent="0.2">
      <c r="A749" s="36" t="s">
        <v>35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36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37</v>
      </c>
      <c r="B751" s="39">
        <f t="shared" ref="B751:AA751" si="364">SUM(B747:B750)</f>
        <v>82029000</v>
      </c>
      <c r="C751" s="39">
        <f t="shared" si="364"/>
        <v>0</v>
      </c>
      <c r="D751" s="39">
        <f t="shared" si="364"/>
        <v>82029000</v>
      </c>
      <c r="E751" s="39">
        <f t="shared" si="364"/>
        <v>18683441.25</v>
      </c>
      <c r="F751" s="39">
        <f t="shared" si="364"/>
        <v>23736631.719999999</v>
      </c>
      <c r="G751" s="39">
        <f t="shared" si="364"/>
        <v>12367821.120000001</v>
      </c>
      <c r="H751" s="39">
        <f t="shared" si="364"/>
        <v>1751150.34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4882500.42</v>
      </c>
      <c r="O751" s="39">
        <f t="shared" si="364"/>
        <v>5599461.6399999997</v>
      </c>
      <c r="P751" s="39">
        <f t="shared" si="364"/>
        <v>8201479.1899999995</v>
      </c>
      <c r="Q751" s="39">
        <f t="shared" si="364"/>
        <v>5264090.4499999993</v>
      </c>
      <c r="R751" s="39">
        <f t="shared" si="364"/>
        <v>9644173.1600000001</v>
      </c>
      <c r="S751" s="39">
        <f t="shared" si="364"/>
        <v>8828368.1100000013</v>
      </c>
      <c r="T751" s="39">
        <f t="shared" si="364"/>
        <v>5429513.7700000005</v>
      </c>
      <c r="U751" s="39">
        <f t="shared" si="364"/>
        <v>3708810.11</v>
      </c>
      <c r="V751" s="39">
        <f t="shared" si="364"/>
        <v>3229497.24</v>
      </c>
      <c r="W751" s="39">
        <f t="shared" si="364"/>
        <v>1751150.34</v>
      </c>
      <c r="X751" s="39">
        <f t="shared" si="364"/>
        <v>0</v>
      </c>
      <c r="Y751" s="39">
        <f t="shared" si="364"/>
        <v>0</v>
      </c>
      <c r="Z751" s="39">
        <f t="shared" si="364"/>
        <v>56539044.429999992</v>
      </c>
      <c r="AA751" s="39">
        <f t="shared" si="364"/>
        <v>25489955.570000008</v>
      </c>
      <c r="AB751" s="40">
        <f>Z751/D751</f>
        <v>0.68925678028502102</v>
      </c>
      <c r="AC751" s="32"/>
    </row>
    <row r="752" spans="1:29" s="33" customFormat="1" ht="18" customHeight="1" x14ac:dyDescent="0.25">
      <c r="A752" s="41" t="s">
        <v>38</v>
      </c>
      <c r="B752" s="31">
        <f>[1]consoCURRENT!E15368</f>
        <v>1725000</v>
      </c>
      <c r="C752" s="31">
        <f>[1]consoCURRENT!F15368</f>
        <v>0</v>
      </c>
      <c r="D752" s="31">
        <f>[1]consoCURRENT!G15368</f>
        <v>1725000</v>
      </c>
      <c r="E752" s="31">
        <f>[1]consoCURRENT!H15368</f>
        <v>408702.71999999997</v>
      </c>
      <c r="F752" s="31">
        <f>[1]consoCURRENT!I15368</f>
        <v>536057.54</v>
      </c>
      <c r="G752" s="31">
        <f>[1]consoCURRENT!J15368</f>
        <v>376000.92</v>
      </c>
      <c r="H752" s="31">
        <f>[1]consoCURRENT!K15368</f>
        <v>-3041.2799999999988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135935.04000000001</v>
      </c>
      <c r="O752" s="31">
        <f>[1]consoCURRENT!R15368</f>
        <v>141492.84</v>
      </c>
      <c r="P752" s="31">
        <f>[1]consoCURRENT!S15368</f>
        <v>131274.84</v>
      </c>
      <c r="Q752" s="31">
        <f>[1]consoCURRENT!T15368</f>
        <v>269447.88</v>
      </c>
      <c r="R752" s="31">
        <f>[1]consoCURRENT!U15368</f>
        <v>139677.5</v>
      </c>
      <c r="S752" s="31">
        <f>[1]consoCURRENT!V15368</f>
        <v>126932.16</v>
      </c>
      <c r="T752" s="31">
        <f>[1]consoCURRENT!W15368</f>
        <v>124757.64</v>
      </c>
      <c r="U752" s="31">
        <f>[1]consoCURRENT!X15368</f>
        <v>124757.64</v>
      </c>
      <c r="V752" s="31">
        <f>[1]consoCURRENT!Y15368</f>
        <v>126485.64</v>
      </c>
      <c r="W752" s="31">
        <f>[1]consoCURRENT!Z15368</f>
        <v>-3041.2799999999988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1317719.8999999997</v>
      </c>
      <c r="AA752" s="31">
        <f>D752-Z752</f>
        <v>407280.10000000033</v>
      </c>
      <c r="AB752" s="37">
        <f>Z752/D752</f>
        <v>0.76389559420289832</v>
      </c>
      <c r="AC752" s="32"/>
    </row>
    <row r="753" spans="1:29" s="33" customFormat="1" ht="18" customHeight="1" x14ac:dyDescent="0.25">
      <c r="A753" s="38" t="s">
        <v>39</v>
      </c>
      <c r="B753" s="39">
        <f t="shared" ref="B753:AA753" si="366">B752+B751</f>
        <v>83754000</v>
      </c>
      <c r="C753" s="39">
        <f t="shared" si="366"/>
        <v>0</v>
      </c>
      <c r="D753" s="39">
        <f t="shared" si="366"/>
        <v>83754000</v>
      </c>
      <c r="E753" s="39">
        <f t="shared" si="366"/>
        <v>19092143.969999999</v>
      </c>
      <c r="F753" s="39">
        <f t="shared" si="366"/>
        <v>24272689.259999998</v>
      </c>
      <c r="G753" s="39">
        <f t="shared" si="366"/>
        <v>12743822.040000001</v>
      </c>
      <c r="H753" s="39">
        <f t="shared" si="366"/>
        <v>1748109.06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5018435.46</v>
      </c>
      <c r="O753" s="39">
        <f t="shared" si="366"/>
        <v>5740954.4799999995</v>
      </c>
      <c r="P753" s="39">
        <f t="shared" si="366"/>
        <v>8332754.0299999993</v>
      </c>
      <c r="Q753" s="39">
        <f t="shared" si="366"/>
        <v>5533538.3299999991</v>
      </c>
      <c r="R753" s="39">
        <f t="shared" si="366"/>
        <v>9783850.6600000001</v>
      </c>
      <c r="S753" s="39">
        <f t="shared" si="366"/>
        <v>8955300.2700000014</v>
      </c>
      <c r="T753" s="39">
        <f t="shared" si="366"/>
        <v>5554271.4100000001</v>
      </c>
      <c r="U753" s="39">
        <f t="shared" si="366"/>
        <v>3833567.75</v>
      </c>
      <c r="V753" s="39">
        <f t="shared" si="366"/>
        <v>3355982.8800000004</v>
      </c>
      <c r="W753" s="39">
        <f t="shared" si="366"/>
        <v>1748109.06</v>
      </c>
      <c r="X753" s="39">
        <f t="shared" si="366"/>
        <v>0</v>
      </c>
      <c r="Y753" s="39">
        <f t="shared" si="366"/>
        <v>0</v>
      </c>
      <c r="Z753" s="39">
        <f t="shared" si="366"/>
        <v>57856764.329999991</v>
      </c>
      <c r="AA753" s="39">
        <f t="shared" si="366"/>
        <v>25897235.670000009</v>
      </c>
      <c r="AB753" s="40">
        <f>Z753/D753</f>
        <v>0.69079404362776697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43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33</v>
      </c>
      <c r="B757" s="31">
        <f>[1]consoCURRENT!E15429</f>
        <v>16359000</v>
      </c>
      <c r="C757" s="31">
        <f>[1]consoCURRENT!F15429</f>
        <v>0</v>
      </c>
      <c r="D757" s="31">
        <f>[1]consoCURRENT!G15429</f>
        <v>16359000</v>
      </c>
      <c r="E757" s="31">
        <f>[1]consoCURRENT!H15429</f>
        <v>3150539.16</v>
      </c>
      <c r="F757" s="31">
        <f>[1]consoCURRENT!I15429</f>
        <v>4105275.29</v>
      </c>
      <c r="G757" s="31">
        <f>[1]consoCURRENT!J15429</f>
        <v>3404373.27</v>
      </c>
      <c r="H757" s="31">
        <f>[1]consoCURRENT!K15429</f>
        <v>1336695.2500000007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1074931.2</v>
      </c>
      <c r="O757" s="31">
        <f>[1]consoCURRENT!R15429</f>
        <v>945787.14000000013</v>
      </c>
      <c r="P757" s="31">
        <f>[1]consoCURRENT!S15429</f>
        <v>1129820.8199999998</v>
      </c>
      <c r="Q757" s="31">
        <f>[1]consoCURRENT!T15429</f>
        <v>994570.13</v>
      </c>
      <c r="R757" s="31">
        <f>[1]consoCURRENT!U15429</f>
        <v>1935482.43</v>
      </c>
      <c r="S757" s="31">
        <f>[1]consoCURRENT!V15429</f>
        <v>1175222.73</v>
      </c>
      <c r="T757" s="31">
        <f>[1]consoCURRENT!W15429</f>
        <v>1072395.8900000001</v>
      </c>
      <c r="U757" s="31">
        <f>[1]consoCURRENT!X15429</f>
        <v>1109245.8899999999</v>
      </c>
      <c r="V757" s="31">
        <f>[1]consoCURRENT!Y15429</f>
        <v>1222731.49</v>
      </c>
      <c r="W757" s="31">
        <f>[1]consoCURRENT!Z15429</f>
        <v>1336695.2500000007</v>
      </c>
      <c r="X757" s="31">
        <f>[1]consoCURRENT!AA15429</f>
        <v>0</v>
      </c>
      <c r="Y757" s="31">
        <f>[1]consoCURRENT!AB15429</f>
        <v>0</v>
      </c>
      <c r="Z757" s="31">
        <f>SUM(M757:Y757)</f>
        <v>11996882.970000001</v>
      </c>
      <c r="AA757" s="31">
        <f>D757-Z757</f>
        <v>4362117.0299999993</v>
      </c>
      <c r="AB757" s="37">
        <f>Z757/D757</f>
        <v>0.73335063084540619</v>
      </c>
      <c r="AC757" s="32"/>
    </row>
    <row r="758" spans="1:29" s="33" customFormat="1" ht="18" customHeight="1" x14ac:dyDescent="0.2">
      <c r="A758" s="36" t="s">
        <v>34</v>
      </c>
      <c r="B758" s="31">
        <f>[1]consoCURRENT!E15542</f>
        <v>25656000</v>
      </c>
      <c r="C758" s="31">
        <f>[1]consoCURRENT!F15542</f>
        <v>-8.7311491370201111E-11</v>
      </c>
      <c r="D758" s="31">
        <f>[1]consoCURRENT!G15542</f>
        <v>25656000</v>
      </c>
      <c r="E758" s="31">
        <f>[1]consoCURRENT!H15542</f>
        <v>7044021.0700000003</v>
      </c>
      <c r="F758" s="31">
        <f>[1]consoCURRENT!I15542</f>
        <v>5176474.99</v>
      </c>
      <c r="G758" s="31">
        <f>[1]consoCURRENT!J15542</f>
        <v>5443169.9600000009</v>
      </c>
      <c r="H758" s="31">
        <f>[1]consoCURRENT!K15542</f>
        <v>1423451.55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4481003.7699999996</v>
      </c>
      <c r="O758" s="31">
        <f>[1]consoCURRENT!R15542</f>
        <v>1079618.7600000002</v>
      </c>
      <c r="P758" s="31">
        <f>[1]consoCURRENT!S15542</f>
        <v>1483398.54</v>
      </c>
      <c r="Q758" s="31">
        <f>[1]consoCURRENT!T15542</f>
        <v>987696.32</v>
      </c>
      <c r="R758" s="31">
        <f>[1]consoCURRENT!U15542</f>
        <v>683158.74</v>
      </c>
      <c r="S758" s="31">
        <f>[1]consoCURRENT!V15542</f>
        <v>3505619.9299999997</v>
      </c>
      <c r="T758" s="31">
        <f>[1]consoCURRENT!W15542</f>
        <v>1427079.99</v>
      </c>
      <c r="U758" s="31">
        <f>[1]consoCURRENT!X15542</f>
        <v>2871257.21</v>
      </c>
      <c r="V758" s="31">
        <f>[1]consoCURRENT!Y15542</f>
        <v>1144832.7599999998</v>
      </c>
      <c r="W758" s="31">
        <f>[1]consoCURRENT!Z15542</f>
        <v>1423451.55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19087117.569999997</v>
      </c>
      <c r="AA758" s="31">
        <f>D758-Z758</f>
        <v>6568882.4300000034</v>
      </c>
      <c r="AB758" s="37">
        <f>Z758/D758</f>
        <v>0.74396311077330823</v>
      </c>
      <c r="AC758" s="32"/>
    </row>
    <row r="759" spans="1:29" s="33" customFormat="1" ht="18" customHeight="1" x14ac:dyDescent="0.2">
      <c r="A759" s="48" t="s">
        <v>35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36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37</v>
      </c>
      <c r="B761" s="49">
        <f t="shared" ref="B761:AA761" si="368">SUM(B757:B760)</f>
        <v>42015000</v>
      </c>
      <c r="C761" s="49">
        <f t="shared" si="368"/>
        <v>-8.7311491370201111E-11</v>
      </c>
      <c r="D761" s="49">
        <f t="shared" si="368"/>
        <v>42015000</v>
      </c>
      <c r="E761" s="49">
        <f t="shared" si="368"/>
        <v>10194560.23</v>
      </c>
      <c r="F761" s="49">
        <f t="shared" si="368"/>
        <v>9281750.2800000012</v>
      </c>
      <c r="G761" s="49">
        <f t="shared" si="368"/>
        <v>8847543.2300000004</v>
      </c>
      <c r="H761" s="49">
        <f t="shared" si="368"/>
        <v>2760146.8000000007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5555934.9699999997</v>
      </c>
      <c r="O761" s="49">
        <f t="shared" si="368"/>
        <v>2025405.9000000004</v>
      </c>
      <c r="P761" s="49">
        <f t="shared" si="368"/>
        <v>2613219.36</v>
      </c>
      <c r="Q761" s="49">
        <f t="shared" si="368"/>
        <v>1982266.45</v>
      </c>
      <c r="R761" s="49">
        <f t="shared" si="368"/>
        <v>2618641.17</v>
      </c>
      <c r="S761" s="49">
        <f t="shared" si="368"/>
        <v>4680842.66</v>
      </c>
      <c r="T761" s="49">
        <f t="shared" si="368"/>
        <v>2499475.88</v>
      </c>
      <c r="U761" s="49">
        <f t="shared" si="368"/>
        <v>3980503.0999999996</v>
      </c>
      <c r="V761" s="49">
        <f t="shared" si="368"/>
        <v>2367564.25</v>
      </c>
      <c r="W761" s="49">
        <f t="shared" si="368"/>
        <v>2760146.8000000007</v>
      </c>
      <c r="X761" s="49">
        <f t="shared" si="368"/>
        <v>0</v>
      </c>
      <c r="Y761" s="49">
        <f t="shared" si="368"/>
        <v>0</v>
      </c>
      <c r="Z761" s="49">
        <f t="shared" si="368"/>
        <v>31084000.539999999</v>
      </c>
      <c r="AA761" s="49">
        <f t="shared" si="368"/>
        <v>10930999.460000003</v>
      </c>
      <c r="AB761" s="50">
        <f>Z761/D761</f>
        <v>0.73983102558610014</v>
      </c>
      <c r="AC761" s="32"/>
    </row>
    <row r="762" spans="1:29" s="33" customFormat="1" ht="18" customHeight="1" x14ac:dyDescent="0.25">
      <c r="A762" s="41" t="s">
        <v>38</v>
      </c>
      <c r="B762" s="31">
        <f>[1]consoCURRENT!E15581</f>
        <v>692000</v>
      </c>
      <c r="C762" s="31">
        <f>[1]consoCURRENT!F15581</f>
        <v>0</v>
      </c>
      <c r="D762" s="31">
        <f>[1]consoCURRENT!G15581</f>
        <v>692000</v>
      </c>
      <c r="E762" s="31">
        <f>[1]consoCURRENT!H15581</f>
        <v>172058.03999999998</v>
      </c>
      <c r="F762" s="31">
        <f>[1]consoCURRENT!I15581</f>
        <v>162901.18</v>
      </c>
      <c r="G762" s="31">
        <f>[1]consoCURRENT!J15581</f>
        <v>122921.82</v>
      </c>
      <c r="H762" s="31">
        <f>[1]consoCURRENT!K15581</f>
        <v>120300.96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114097.68</v>
      </c>
      <c r="P762" s="31">
        <f>[1]consoCURRENT!S15581</f>
        <v>57960.36</v>
      </c>
      <c r="Q762" s="31">
        <f>[1]consoCURRENT!T15581</f>
        <v>52718.64</v>
      </c>
      <c r="R762" s="31">
        <f>[1]consoCURRENT!U15581</f>
        <v>99091.42</v>
      </c>
      <c r="S762" s="31">
        <f>[1]consoCURRENT!V15581</f>
        <v>11091.120000000003</v>
      </c>
      <c r="T762" s="31">
        <f>[1]consoCURRENT!W15581</f>
        <v>0</v>
      </c>
      <c r="U762" s="31">
        <f>[1]consoCURRENT!X15581</f>
        <v>62771.340000000004</v>
      </c>
      <c r="V762" s="31">
        <f>[1]consoCURRENT!Y15581</f>
        <v>60150.48</v>
      </c>
      <c r="W762" s="31">
        <f>[1]consoCURRENT!Z15581</f>
        <v>120300.96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578182</v>
      </c>
      <c r="AA762" s="31">
        <f>D762-Z762</f>
        <v>113818</v>
      </c>
      <c r="AB762" s="37">
        <f>Z762/D762</f>
        <v>0.83552312138728324</v>
      </c>
      <c r="AC762" s="32"/>
    </row>
    <row r="763" spans="1:29" s="33" customFormat="1" ht="18" customHeight="1" x14ac:dyDescent="0.25">
      <c r="A763" s="38" t="s">
        <v>39</v>
      </c>
      <c r="B763" s="39">
        <f t="shared" ref="B763:AA763" si="370">B762+B761</f>
        <v>42707000</v>
      </c>
      <c r="C763" s="39">
        <f t="shared" si="370"/>
        <v>-8.7311491370201111E-11</v>
      </c>
      <c r="D763" s="39">
        <f t="shared" si="370"/>
        <v>42707000</v>
      </c>
      <c r="E763" s="39">
        <f t="shared" si="370"/>
        <v>10366618.27</v>
      </c>
      <c r="F763" s="39">
        <f t="shared" si="370"/>
        <v>9444651.4600000009</v>
      </c>
      <c r="G763" s="39">
        <f t="shared" si="370"/>
        <v>8970465.0500000007</v>
      </c>
      <c r="H763" s="39">
        <f t="shared" si="370"/>
        <v>2880447.7600000007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5555934.9699999997</v>
      </c>
      <c r="O763" s="39">
        <f t="shared" si="370"/>
        <v>2139503.5800000005</v>
      </c>
      <c r="P763" s="39">
        <f t="shared" si="370"/>
        <v>2671179.7199999997</v>
      </c>
      <c r="Q763" s="39">
        <f t="shared" si="370"/>
        <v>2034985.0899999999</v>
      </c>
      <c r="R763" s="39">
        <f t="shared" si="370"/>
        <v>2717732.59</v>
      </c>
      <c r="S763" s="39">
        <f t="shared" si="370"/>
        <v>4691933.78</v>
      </c>
      <c r="T763" s="39">
        <f t="shared" si="370"/>
        <v>2499475.88</v>
      </c>
      <c r="U763" s="39">
        <f t="shared" si="370"/>
        <v>4043274.4399999995</v>
      </c>
      <c r="V763" s="39">
        <f t="shared" si="370"/>
        <v>2427714.73</v>
      </c>
      <c r="W763" s="39">
        <f t="shared" si="370"/>
        <v>2880447.7600000007</v>
      </c>
      <c r="X763" s="39">
        <f t="shared" si="370"/>
        <v>0</v>
      </c>
      <c r="Y763" s="39">
        <f t="shared" si="370"/>
        <v>0</v>
      </c>
      <c r="Z763" s="39">
        <f t="shared" si="370"/>
        <v>31662182.539999999</v>
      </c>
      <c r="AA763" s="39">
        <f t="shared" si="370"/>
        <v>11044817.460000003</v>
      </c>
      <c r="AB763" s="40">
        <f>Z763/D763</f>
        <v>0.74138156601962202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44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33</v>
      </c>
      <c r="B767" s="31">
        <f>[1]consoCURRENT!E15642</f>
        <v>20899000</v>
      </c>
      <c r="C767" s="31">
        <f>[1]consoCURRENT!F15642</f>
        <v>0</v>
      </c>
      <c r="D767" s="31">
        <f>[1]consoCURRENT!G15642</f>
        <v>20899000</v>
      </c>
      <c r="E767" s="31">
        <f>[1]consoCURRENT!H15642</f>
        <v>3802297.05</v>
      </c>
      <c r="F767" s="31">
        <f>[1]consoCURRENT!I15642</f>
        <v>4965915.0199999996</v>
      </c>
      <c r="G767" s="31">
        <f>[1]consoCURRENT!J15642</f>
        <v>4775714.18</v>
      </c>
      <c r="H767" s="31">
        <f>[1]consoCURRENT!K15642</f>
        <v>2421967.41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1211497.96</v>
      </c>
      <c r="O767" s="31">
        <f>[1]consoCURRENT!R15642</f>
        <v>1192317.55</v>
      </c>
      <c r="P767" s="31">
        <f>[1]consoCURRENT!S15642</f>
        <v>1398481.54</v>
      </c>
      <c r="Q767" s="31">
        <f>[1]consoCURRENT!T15642</f>
        <v>1123580.5499999998</v>
      </c>
      <c r="R767" s="31">
        <f>[1]consoCURRENT!U15642</f>
        <v>1997041.68</v>
      </c>
      <c r="S767" s="31">
        <f>[1]consoCURRENT!V15642</f>
        <v>1845292.79</v>
      </c>
      <c r="T767" s="31">
        <f>[1]consoCURRENT!W15642</f>
        <v>1210942.3099999998</v>
      </c>
      <c r="U767" s="31">
        <f>[1]consoCURRENT!X15642</f>
        <v>1155001.4299999997</v>
      </c>
      <c r="V767" s="31">
        <f>[1]consoCURRENT!Y15642</f>
        <v>2409770.4399999995</v>
      </c>
      <c r="W767" s="31">
        <f>[1]consoCURRENT!Z15642</f>
        <v>2421967.41</v>
      </c>
      <c r="X767" s="31">
        <f>[1]consoCURRENT!AA15642</f>
        <v>0</v>
      </c>
      <c r="Y767" s="31">
        <f>[1]consoCURRENT!AB15642</f>
        <v>0</v>
      </c>
      <c r="Z767" s="31">
        <f>SUM(M767:Y767)</f>
        <v>15965893.66</v>
      </c>
      <c r="AA767" s="31">
        <f>D767-Z767</f>
        <v>4933106.34</v>
      </c>
      <c r="AB767" s="37">
        <f>Z767/D767</f>
        <v>0.76395490980429681</v>
      </c>
      <c r="AC767" s="32"/>
    </row>
    <row r="768" spans="1:29" s="33" customFormat="1" ht="18" customHeight="1" x14ac:dyDescent="0.2">
      <c r="A768" s="36" t="s">
        <v>34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11200084.349999998</v>
      </c>
      <c r="F768" s="31">
        <f>[1]consoCURRENT!I15755</f>
        <v>2311995.33</v>
      </c>
      <c r="G768" s="31">
        <f>[1]consoCURRENT!J15755</f>
        <v>3669468.03</v>
      </c>
      <c r="H768" s="31">
        <f>[1]consoCURRENT!K15755</f>
        <v>940125.61999999953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6245091.8100000005</v>
      </c>
      <c r="O768" s="31">
        <f>[1]consoCURRENT!R15755</f>
        <v>3836112.23</v>
      </c>
      <c r="P768" s="31">
        <f>[1]consoCURRENT!S15755</f>
        <v>1118880.31</v>
      </c>
      <c r="Q768" s="31">
        <f>[1]consoCURRENT!T15755</f>
        <v>382805.02</v>
      </c>
      <c r="R768" s="31">
        <f>[1]consoCURRENT!U15755</f>
        <v>537592.06999999995</v>
      </c>
      <c r="S768" s="31">
        <f>[1]consoCURRENT!V15755</f>
        <v>1391598.2399999998</v>
      </c>
      <c r="T768" s="31">
        <f>[1]consoCURRENT!W15755</f>
        <v>2121253.7999999998</v>
      </c>
      <c r="U768" s="31">
        <f>[1]consoCURRENT!X15755</f>
        <v>583518.16999999993</v>
      </c>
      <c r="V768" s="31">
        <f>[1]consoCURRENT!Y15755</f>
        <v>964696.06</v>
      </c>
      <c r="W768" s="31">
        <f>[1]consoCURRENT!Z15755</f>
        <v>940125.61999999953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18121673.330000002</v>
      </c>
      <c r="AA768" s="31">
        <f>D768-Z768</f>
        <v>3793326.6699999981</v>
      </c>
      <c r="AB768" s="37">
        <f>Z768/D768</f>
        <v>0.82690729317818856</v>
      </c>
      <c r="AC768" s="32"/>
    </row>
    <row r="769" spans="1:29" s="33" customFormat="1" ht="18" customHeight="1" x14ac:dyDescent="0.2">
      <c r="A769" s="36" t="s">
        <v>35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36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37</v>
      </c>
      <c r="B771" s="39">
        <f t="shared" ref="B771:AA771" si="372">SUM(B767:B770)</f>
        <v>42814000</v>
      </c>
      <c r="C771" s="39">
        <f t="shared" si="372"/>
        <v>0</v>
      </c>
      <c r="D771" s="39">
        <f t="shared" si="372"/>
        <v>42814000</v>
      </c>
      <c r="E771" s="39">
        <f t="shared" si="372"/>
        <v>15002381.399999999</v>
      </c>
      <c r="F771" s="39">
        <f t="shared" si="372"/>
        <v>7277910.3499999996</v>
      </c>
      <c r="G771" s="39">
        <f t="shared" si="372"/>
        <v>8445182.209999999</v>
      </c>
      <c r="H771" s="39">
        <f t="shared" si="372"/>
        <v>3362093.03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7456589.7700000005</v>
      </c>
      <c r="O771" s="39">
        <f t="shared" si="372"/>
        <v>5028429.78</v>
      </c>
      <c r="P771" s="39">
        <f t="shared" si="372"/>
        <v>2517361.85</v>
      </c>
      <c r="Q771" s="39">
        <f t="shared" si="372"/>
        <v>1506385.5699999998</v>
      </c>
      <c r="R771" s="39">
        <f t="shared" si="372"/>
        <v>2534633.75</v>
      </c>
      <c r="S771" s="39">
        <f t="shared" si="372"/>
        <v>3236891.03</v>
      </c>
      <c r="T771" s="39">
        <f t="shared" si="372"/>
        <v>3332196.1099999994</v>
      </c>
      <c r="U771" s="39">
        <f t="shared" si="372"/>
        <v>1738519.5999999996</v>
      </c>
      <c r="V771" s="39">
        <f t="shared" si="372"/>
        <v>3374466.4999999995</v>
      </c>
      <c r="W771" s="39">
        <f t="shared" si="372"/>
        <v>3362093.03</v>
      </c>
      <c r="X771" s="39">
        <f t="shared" si="372"/>
        <v>0</v>
      </c>
      <c r="Y771" s="39">
        <f t="shared" si="372"/>
        <v>0</v>
      </c>
      <c r="Z771" s="39">
        <f t="shared" si="372"/>
        <v>34087566.990000002</v>
      </c>
      <c r="AA771" s="39">
        <f t="shared" si="372"/>
        <v>8726433.0099999979</v>
      </c>
      <c r="AB771" s="40">
        <f>Z771/D771</f>
        <v>0.79617804900266276</v>
      </c>
      <c r="AC771" s="32"/>
    </row>
    <row r="772" spans="1:29" s="33" customFormat="1" ht="14.45" customHeight="1" x14ac:dyDescent="0.25">
      <c r="A772" s="41" t="s">
        <v>38</v>
      </c>
      <c r="B772" s="31">
        <f>[1]consoCURRENT!E15794</f>
        <v>442000</v>
      </c>
      <c r="C772" s="31">
        <f>[1]consoCURRENT!F15794</f>
        <v>0</v>
      </c>
      <c r="D772" s="31">
        <f>[1]consoCURRENT!G15794</f>
        <v>442000</v>
      </c>
      <c r="E772" s="31">
        <f>[1]consoCURRENT!H15794</f>
        <v>80030.25</v>
      </c>
      <c r="F772" s="31">
        <f>[1]consoCURRENT!I15794</f>
        <v>79940.160000000003</v>
      </c>
      <c r="G772" s="31">
        <f>[1]consoCURRENT!J15794</f>
        <v>79940.160000000003</v>
      </c>
      <c r="H772" s="31">
        <f>[1]consoCURRENT!K15794</f>
        <v>26709.48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25692.48</v>
      </c>
      <c r="O772" s="31">
        <f>[1]consoCURRENT!R15794</f>
        <v>26776.799999999999</v>
      </c>
      <c r="P772" s="31">
        <f>[1]consoCURRENT!S15794</f>
        <v>27560.97</v>
      </c>
      <c r="Q772" s="31">
        <f>[1]consoCURRENT!T15794</f>
        <v>26646.720000000001</v>
      </c>
      <c r="R772" s="31">
        <f>[1]consoCURRENT!U15794</f>
        <v>26646.720000000001</v>
      </c>
      <c r="S772" s="31">
        <f>[1]consoCURRENT!V15794</f>
        <v>26646.720000000001</v>
      </c>
      <c r="T772" s="31">
        <f>[1]consoCURRENT!W15794</f>
        <v>26646.720000000001</v>
      </c>
      <c r="U772" s="31">
        <f>[1]consoCURRENT!X15794</f>
        <v>26646.720000000001</v>
      </c>
      <c r="V772" s="31">
        <f>[1]consoCURRENT!Y15794</f>
        <v>26646.720000000001</v>
      </c>
      <c r="W772" s="31">
        <f>[1]consoCURRENT!Z15794</f>
        <v>26709.48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266620.05</v>
      </c>
      <c r="AA772" s="31">
        <f>D772-Z772</f>
        <v>175379.95</v>
      </c>
      <c r="AB772" s="37">
        <f>Z772/D772</f>
        <v>0.60321278280542989</v>
      </c>
      <c r="AC772" s="32"/>
    </row>
    <row r="773" spans="1:29" s="33" customFormat="1" ht="18" customHeight="1" x14ac:dyDescent="0.25">
      <c r="A773" s="38" t="s">
        <v>39</v>
      </c>
      <c r="B773" s="39">
        <f t="shared" ref="B773:AA773" si="374">B772+B771</f>
        <v>43256000</v>
      </c>
      <c r="C773" s="39">
        <f t="shared" si="374"/>
        <v>0</v>
      </c>
      <c r="D773" s="39">
        <f t="shared" si="374"/>
        <v>43256000</v>
      </c>
      <c r="E773" s="39">
        <f t="shared" si="374"/>
        <v>15082411.649999999</v>
      </c>
      <c r="F773" s="39">
        <f t="shared" si="374"/>
        <v>7357850.5099999998</v>
      </c>
      <c r="G773" s="39">
        <f t="shared" si="374"/>
        <v>8525122.3699999992</v>
      </c>
      <c r="H773" s="39">
        <f t="shared" si="374"/>
        <v>3388802.51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7482282.2500000009</v>
      </c>
      <c r="O773" s="39">
        <f t="shared" si="374"/>
        <v>5055206.58</v>
      </c>
      <c r="P773" s="39">
        <f t="shared" si="374"/>
        <v>2544922.8200000003</v>
      </c>
      <c r="Q773" s="39">
        <f t="shared" si="374"/>
        <v>1533032.2899999998</v>
      </c>
      <c r="R773" s="39">
        <f t="shared" si="374"/>
        <v>2561280.4700000002</v>
      </c>
      <c r="S773" s="39">
        <f t="shared" si="374"/>
        <v>3263537.75</v>
      </c>
      <c r="T773" s="39">
        <f t="shared" si="374"/>
        <v>3358842.8299999996</v>
      </c>
      <c r="U773" s="39">
        <f t="shared" si="374"/>
        <v>1765166.3199999996</v>
      </c>
      <c r="V773" s="39">
        <f t="shared" si="374"/>
        <v>3401113.2199999997</v>
      </c>
      <c r="W773" s="39">
        <f t="shared" si="374"/>
        <v>3388802.51</v>
      </c>
      <c r="X773" s="39">
        <f t="shared" si="374"/>
        <v>0</v>
      </c>
      <c r="Y773" s="39">
        <f t="shared" si="374"/>
        <v>0</v>
      </c>
      <c r="Z773" s="39">
        <f t="shared" si="374"/>
        <v>34354187.039999999</v>
      </c>
      <c r="AA773" s="39">
        <f t="shared" si="374"/>
        <v>8901812.9599999972</v>
      </c>
      <c r="AB773" s="40">
        <f>Z773/D773</f>
        <v>0.79420628444608843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45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33</v>
      </c>
      <c r="B777" s="31">
        <f>[1]consoCURRENT!E15855</f>
        <v>45323000</v>
      </c>
      <c r="C777" s="31">
        <f>[1]consoCURRENT!F15855</f>
        <v>2.3283064365386963E-10</v>
      </c>
      <c r="D777" s="31">
        <f>[1]consoCURRENT!G15855</f>
        <v>45322999.999999993</v>
      </c>
      <c r="E777" s="31">
        <f>[1]consoCURRENT!H15855</f>
        <v>9698050.709999999</v>
      </c>
      <c r="F777" s="31">
        <f>[1]consoCURRENT!I15855</f>
        <v>10876336.399999999</v>
      </c>
      <c r="G777" s="31">
        <f>[1]consoCURRENT!J15855</f>
        <v>9969015.5499999989</v>
      </c>
      <c r="H777" s="31">
        <f>[1]consoCURRENT!K15855</f>
        <v>2779580.2300000009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2734494.6300000004</v>
      </c>
      <c r="O777" s="31">
        <f>[1]consoCURRENT!R15855</f>
        <v>2966273.92</v>
      </c>
      <c r="P777" s="31">
        <f>[1]consoCURRENT!S15855</f>
        <v>3997282.1600000006</v>
      </c>
      <c r="Q777" s="31">
        <f>[1]consoCURRENT!T15855</f>
        <v>2839642.2400000007</v>
      </c>
      <c r="R777" s="31">
        <f>[1]consoCURRENT!U15855</f>
        <v>5215639.9199999981</v>
      </c>
      <c r="S777" s="31">
        <f>[1]consoCURRENT!V15855</f>
        <v>2821054.2399999998</v>
      </c>
      <c r="T777" s="31">
        <f>[1]consoCURRENT!W15855</f>
        <v>2803744.4499999997</v>
      </c>
      <c r="U777" s="31">
        <f>[1]consoCURRENT!X15855</f>
        <v>4385669.4000000004</v>
      </c>
      <c r="V777" s="31">
        <f>[1]consoCURRENT!Y15855</f>
        <v>2779601.6999999988</v>
      </c>
      <c r="W777" s="31">
        <f>[1]consoCURRENT!Z15855</f>
        <v>2779580.2300000009</v>
      </c>
      <c r="X777" s="31">
        <f>[1]consoCURRENT!AA15855</f>
        <v>0</v>
      </c>
      <c r="Y777" s="31">
        <f>[1]consoCURRENT!AB15855</f>
        <v>0</v>
      </c>
      <c r="Z777" s="31">
        <f>SUM(M777:Y777)</f>
        <v>33322982.889999993</v>
      </c>
      <c r="AA777" s="31">
        <f>D777-Z777</f>
        <v>12000017.109999999</v>
      </c>
      <c r="AB777" s="37">
        <f>Z777/D777</f>
        <v>0.73523338900778856</v>
      </c>
      <c r="AC777" s="32"/>
    </row>
    <row r="778" spans="1:29" s="33" customFormat="1" ht="18" customHeight="1" x14ac:dyDescent="0.2">
      <c r="A778" s="36" t="s">
        <v>34</v>
      </c>
      <c r="B778" s="31">
        <f>[1]consoCURRENT!E15968</f>
        <v>75284000</v>
      </c>
      <c r="C778" s="31">
        <f>[1]consoCURRENT!F15968</f>
        <v>-3.7252902984619141E-9</v>
      </c>
      <c r="D778" s="31">
        <f>[1]consoCURRENT!G15968</f>
        <v>75283999.999999985</v>
      </c>
      <c r="E778" s="31">
        <f>[1]consoCURRENT!H15968</f>
        <v>13656835.5</v>
      </c>
      <c r="F778" s="31">
        <f>[1]consoCURRENT!I15968</f>
        <v>16992575.309999999</v>
      </c>
      <c r="G778" s="31">
        <f>[1]consoCURRENT!J15968</f>
        <v>27332125.210000008</v>
      </c>
      <c r="H778" s="31">
        <f>[1]consoCURRENT!K15968</f>
        <v>809501.41999999783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2401898.5499999998</v>
      </c>
      <c r="O778" s="31">
        <f>[1]consoCURRENT!R15968</f>
        <v>5987702.6399999997</v>
      </c>
      <c r="P778" s="31">
        <f>[1]consoCURRENT!S15968</f>
        <v>5267234.3100000005</v>
      </c>
      <c r="Q778" s="31">
        <f>[1]consoCURRENT!T15968</f>
        <v>6004926.7399999993</v>
      </c>
      <c r="R778" s="31">
        <f>[1]consoCURRENT!U15968</f>
        <v>6706020.9499999983</v>
      </c>
      <c r="S778" s="31">
        <f>[1]consoCURRENT!V15968</f>
        <v>4281627.620000001</v>
      </c>
      <c r="T778" s="31">
        <f>[1]consoCURRENT!W15968</f>
        <v>3809951.819999998</v>
      </c>
      <c r="U778" s="31">
        <f>[1]consoCURRENT!X15968</f>
        <v>5629901.8900000034</v>
      </c>
      <c r="V778" s="31">
        <f>[1]consoCURRENT!Y15968</f>
        <v>17892271.500000004</v>
      </c>
      <c r="W778" s="31">
        <f>[1]consoCURRENT!Z15968</f>
        <v>809501.41999999783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58791037.43999999</v>
      </c>
      <c r="AA778" s="31">
        <f>D778-Z778</f>
        <v>16492962.559999995</v>
      </c>
      <c r="AB778" s="37">
        <f>Z778/D778</f>
        <v>0.78092340258222204</v>
      </c>
      <c r="AC778" s="32"/>
    </row>
    <row r="779" spans="1:29" s="33" customFormat="1" ht="18" customHeight="1" x14ac:dyDescent="0.2">
      <c r="A779" s="36" t="s">
        <v>35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36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37</v>
      </c>
      <c r="B781" s="39">
        <f t="shared" ref="B781:AA781" si="376">SUM(B777:B780)</f>
        <v>120607000</v>
      </c>
      <c r="C781" s="39">
        <f t="shared" si="376"/>
        <v>-3.4924596548080444E-9</v>
      </c>
      <c r="D781" s="39">
        <f t="shared" si="376"/>
        <v>120606999.99999997</v>
      </c>
      <c r="E781" s="39">
        <f t="shared" si="376"/>
        <v>23354886.210000001</v>
      </c>
      <c r="F781" s="39">
        <f t="shared" si="376"/>
        <v>27868911.709999997</v>
      </c>
      <c r="G781" s="39">
        <f t="shared" si="376"/>
        <v>37301140.760000005</v>
      </c>
      <c r="H781" s="39">
        <f t="shared" si="376"/>
        <v>3589081.6499999985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5136393.18</v>
      </c>
      <c r="O781" s="39">
        <f t="shared" si="376"/>
        <v>8953976.5599999987</v>
      </c>
      <c r="P781" s="39">
        <f t="shared" si="376"/>
        <v>9264516.4700000007</v>
      </c>
      <c r="Q781" s="39">
        <f t="shared" si="376"/>
        <v>8844568.9800000004</v>
      </c>
      <c r="R781" s="39">
        <f t="shared" si="376"/>
        <v>11921660.869999997</v>
      </c>
      <c r="S781" s="39">
        <f t="shared" si="376"/>
        <v>7102681.8600000013</v>
      </c>
      <c r="T781" s="39">
        <f t="shared" si="376"/>
        <v>6613696.2699999977</v>
      </c>
      <c r="U781" s="39">
        <f t="shared" si="376"/>
        <v>10015571.290000003</v>
      </c>
      <c r="V781" s="39">
        <f t="shared" si="376"/>
        <v>20671873.200000003</v>
      </c>
      <c r="W781" s="39">
        <f t="shared" si="376"/>
        <v>3589081.6499999985</v>
      </c>
      <c r="X781" s="39">
        <f t="shared" si="376"/>
        <v>0</v>
      </c>
      <c r="Y781" s="39">
        <f t="shared" si="376"/>
        <v>0</v>
      </c>
      <c r="Z781" s="39">
        <f t="shared" si="376"/>
        <v>92114020.329999983</v>
      </c>
      <c r="AA781" s="39">
        <f t="shared" si="376"/>
        <v>28492979.669999994</v>
      </c>
      <c r="AB781" s="40">
        <f>Z781/D781</f>
        <v>0.76375351621381848</v>
      </c>
      <c r="AC781" s="32"/>
    </row>
    <row r="782" spans="1:29" s="33" customFormat="1" ht="18" customHeight="1" x14ac:dyDescent="0.25">
      <c r="A782" s="41" t="s">
        <v>38</v>
      </c>
      <c r="B782" s="31">
        <f>[1]consoCURRENT!E16007</f>
        <v>1241000</v>
      </c>
      <c r="C782" s="31">
        <f>[1]consoCURRENT!F16007</f>
        <v>0</v>
      </c>
      <c r="D782" s="31">
        <f>[1]consoCURRENT!G16007</f>
        <v>1241000</v>
      </c>
      <c r="E782" s="31">
        <f>[1]consoCURRENT!H16007</f>
        <v>347051.24</v>
      </c>
      <c r="F782" s="31">
        <f>[1]consoCURRENT!I16007</f>
        <v>312582.70999999985</v>
      </c>
      <c r="G782" s="31">
        <f>[1]consoCURRENT!J16007</f>
        <v>307425.76</v>
      </c>
      <c r="H782" s="31">
        <f>[1]consoCURRENT!K16007</f>
        <v>98516.160000000003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101196.36</v>
      </c>
      <c r="O782" s="31">
        <f>[1]consoCURRENT!R16007</f>
        <v>112197.38</v>
      </c>
      <c r="P782" s="31">
        <f>[1]consoCURRENT!S16007</f>
        <v>133657.5</v>
      </c>
      <c r="Q782" s="31">
        <f>[1]consoCURRENT!T16007</f>
        <v>103757.76999999999</v>
      </c>
      <c r="R782" s="31">
        <f>[1]consoCURRENT!U16007</f>
        <v>106557.22</v>
      </c>
      <c r="S782" s="31">
        <f>[1]consoCURRENT!V16007</f>
        <v>102267.71999999986</v>
      </c>
      <c r="T782" s="31">
        <f>[1]consoCURRENT!W16007</f>
        <v>103363.36</v>
      </c>
      <c r="U782" s="31">
        <f>[1]consoCURRENT!X16007</f>
        <v>105546.24000000001</v>
      </c>
      <c r="V782" s="31">
        <f>[1]consoCURRENT!Y16007</f>
        <v>98516.160000000003</v>
      </c>
      <c r="W782" s="31">
        <f>[1]consoCURRENT!Z16007</f>
        <v>98516.160000000003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1065575.8699999999</v>
      </c>
      <c r="AA782" s="31">
        <f>D782-Z782</f>
        <v>175424.13000000012</v>
      </c>
      <c r="AB782" s="37">
        <f>Z782/D782</f>
        <v>0.85864292506043505</v>
      </c>
      <c r="AC782" s="32"/>
    </row>
    <row r="783" spans="1:29" s="33" customFormat="1" ht="18" customHeight="1" x14ac:dyDescent="0.25">
      <c r="A783" s="38" t="s">
        <v>39</v>
      </c>
      <c r="B783" s="39">
        <f t="shared" ref="B783:AA783" si="378">B782+B781</f>
        <v>121848000</v>
      </c>
      <c r="C783" s="39">
        <f t="shared" si="378"/>
        <v>-3.4924596548080444E-9</v>
      </c>
      <c r="D783" s="39">
        <f t="shared" si="378"/>
        <v>121847999.99999997</v>
      </c>
      <c r="E783" s="39">
        <f t="shared" si="378"/>
        <v>23701937.449999999</v>
      </c>
      <c r="F783" s="39">
        <f t="shared" si="378"/>
        <v>28181494.419999998</v>
      </c>
      <c r="G783" s="39">
        <f t="shared" si="378"/>
        <v>37608566.520000003</v>
      </c>
      <c r="H783" s="39">
        <f t="shared" si="378"/>
        <v>3687597.8099999987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5237589.54</v>
      </c>
      <c r="O783" s="39">
        <f t="shared" si="378"/>
        <v>9066173.9399999995</v>
      </c>
      <c r="P783" s="39">
        <f t="shared" si="378"/>
        <v>9398173.9700000007</v>
      </c>
      <c r="Q783" s="39">
        <f t="shared" si="378"/>
        <v>8948326.75</v>
      </c>
      <c r="R783" s="39">
        <f t="shared" si="378"/>
        <v>12028218.089999998</v>
      </c>
      <c r="S783" s="39">
        <f t="shared" si="378"/>
        <v>7204949.580000001</v>
      </c>
      <c r="T783" s="39">
        <f t="shared" si="378"/>
        <v>6717059.629999998</v>
      </c>
      <c r="U783" s="39">
        <f t="shared" si="378"/>
        <v>10121117.530000003</v>
      </c>
      <c r="V783" s="39">
        <f t="shared" si="378"/>
        <v>20770389.360000003</v>
      </c>
      <c r="W783" s="39">
        <f t="shared" si="378"/>
        <v>3687597.8099999987</v>
      </c>
      <c r="X783" s="39">
        <f t="shared" si="378"/>
        <v>0</v>
      </c>
      <c r="Y783" s="39">
        <f t="shared" si="378"/>
        <v>0</v>
      </c>
      <c r="Z783" s="39">
        <f t="shared" si="378"/>
        <v>93179596.199999988</v>
      </c>
      <c r="AA783" s="39">
        <f t="shared" si="378"/>
        <v>28668403.799999993</v>
      </c>
      <c r="AB783" s="40">
        <f>Z783/D783</f>
        <v>0.76471994780382124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46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33</v>
      </c>
      <c r="B787" s="31">
        <f>[1]consoCURRENT!E16068</f>
        <v>55320000</v>
      </c>
      <c r="C787" s="31">
        <f>[1]consoCURRENT!F16068</f>
        <v>5.8207660913467407E-11</v>
      </c>
      <c r="D787" s="31">
        <f>[1]consoCURRENT!G16068</f>
        <v>55320000</v>
      </c>
      <c r="E787" s="31">
        <f>[1]consoCURRENT!H16068</f>
        <v>11820347.630000001</v>
      </c>
      <c r="F787" s="31">
        <f>[1]consoCURRENT!I16068</f>
        <v>13569097.520000001</v>
      </c>
      <c r="G787" s="31">
        <f>[1]consoCURRENT!J16068</f>
        <v>11437046.209999997</v>
      </c>
      <c r="H787" s="31">
        <f>[1]consoCURRENT!K16068</f>
        <v>3534039.9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3475875.63</v>
      </c>
      <c r="O787" s="31">
        <f>[1]consoCURRENT!R16068</f>
        <v>3058865.02</v>
      </c>
      <c r="P787" s="31">
        <f>[1]consoCURRENT!S16068</f>
        <v>5285606.9799999995</v>
      </c>
      <c r="Q787" s="31">
        <f>[1]consoCURRENT!T16068</f>
        <v>3252061.15</v>
      </c>
      <c r="R787" s="31">
        <f>[1]consoCURRENT!U16068</f>
        <v>5616413.7599999998</v>
      </c>
      <c r="S787" s="31">
        <f>[1]consoCURRENT!V16068</f>
        <v>4700622.6100000003</v>
      </c>
      <c r="T787" s="31">
        <f>[1]consoCURRENT!W16068</f>
        <v>4000813.0900000003</v>
      </c>
      <c r="U787" s="31">
        <f>[1]consoCURRENT!X16068</f>
        <v>3591532.1199999996</v>
      </c>
      <c r="V787" s="31">
        <f>[1]consoCURRENT!Y16068</f>
        <v>3844701</v>
      </c>
      <c r="W787" s="31">
        <f>[1]consoCURRENT!Z16068</f>
        <v>3534039.9</v>
      </c>
      <c r="X787" s="31">
        <f>[1]consoCURRENT!AA16068</f>
        <v>0</v>
      </c>
      <c r="Y787" s="31">
        <f>[1]consoCURRENT!AB16068</f>
        <v>0</v>
      </c>
      <c r="Z787" s="31">
        <f>SUM(M787:Y787)</f>
        <v>40360531.259999998</v>
      </c>
      <c r="AA787" s="31">
        <f>D787-Z787</f>
        <v>14959468.740000002</v>
      </c>
      <c r="AB787" s="37">
        <f>Z787/D787</f>
        <v>0.72958299457700648</v>
      </c>
      <c r="AC787" s="32"/>
    </row>
    <row r="788" spans="1:29" s="33" customFormat="1" ht="18" customHeight="1" x14ac:dyDescent="0.2">
      <c r="A788" s="36" t="s">
        <v>34</v>
      </c>
      <c r="B788" s="31">
        <f>[1]consoCURRENT!E16181</f>
        <v>70809000</v>
      </c>
      <c r="C788" s="31">
        <f>[1]consoCURRENT!F16181</f>
        <v>-9.3132257461547852E-10</v>
      </c>
      <c r="D788" s="31">
        <f>[1]consoCURRENT!G16181</f>
        <v>70809000</v>
      </c>
      <c r="E788" s="31">
        <f>[1]consoCURRENT!H16181</f>
        <v>17924153.890000001</v>
      </c>
      <c r="F788" s="31">
        <f>[1]consoCURRENT!I16181</f>
        <v>7903827.2600000007</v>
      </c>
      <c r="G788" s="31">
        <f>[1]consoCURRENT!J16181</f>
        <v>16071669.510000002</v>
      </c>
      <c r="H788" s="31">
        <f>[1]consoCURRENT!K16181</f>
        <v>3557992.6600000006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14595838.859999999</v>
      </c>
      <c r="O788" s="31">
        <f>[1]consoCURRENT!R16181</f>
        <v>739095.17999999993</v>
      </c>
      <c r="P788" s="31">
        <f>[1]consoCURRENT!S16181</f>
        <v>2589219.8499999996</v>
      </c>
      <c r="Q788" s="31">
        <f>[1]consoCURRENT!T16181</f>
        <v>879976.75</v>
      </c>
      <c r="R788" s="31">
        <f>[1]consoCURRENT!U16181</f>
        <v>5617058.54</v>
      </c>
      <c r="S788" s="31">
        <f>[1]consoCURRENT!V16181</f>
        <v>1406791.97</v>
      </c>
      <c r="T788" s="31">
        <f>[1]consoCURRENT!W16181</f>
        <v>6648686.8200000003</v>
      </c>
      <c r="U788" s="31">
        <f>[1]consoCURRENT!X16181</f>
        <v>5673317.71</v>
      </c>
      <c r="V788" s="31">
        <f>[1]consoCURRENT!Y16181</f>
        <v>3749664.98</v>
      </c>
      <c r="W788" s="31">
        <f>[1]consoCURRENT!Z16181</f>
        <v>3557992.6600000006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45457643.32</v>
      </c>
      <c r="AA788" s="31">
        <f>D788-Z788</f>
        <v>25351356.68</v>
      </c>
      <c r="AB788" s="37">
        <f>Z788/D788</f>
        <v>0.64197550198421105</v>
      </c>
      <c r="AC788" s="32"/>
    </row>
    <row r="789" spans="1:29" s="33" customFormat="1" ht="18" customHeight="1" x14ac:dyDescent="0.2">
      <c r="A789" s="36" t="s">
        <v>35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36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37</v>
      </c>
      <c r="B791" s="39">
        <f t="shared" ref="B791:AA791" si="380">SUM(B787:B790)</f>
        <v>126129000</v>
      </c>
      <c r="C791" s="39">
        <f t="shared" si="380"/>
        <v>-8.7311491370201111E-10</v>
      </c>
      <c r="D791" s="39">
        <f t="shared" si="380"/>
        <v>126129000</v>
      </c>
      <c r="E791" s="39">
        <f t="shared" si="380"/>
        <v>29744501.520000003</v>
      </c>
      <c r="F791" s="39">
        <f t="shared" si="380"/>
        <v>21472924.780000001</v>
      </c>
      <c r="G791" s="39">
        <f t="shared" si="380"/>
        <v>27508715.719999999</v>
      </c>
      <c r="H791" s="39">
        <f t="shared" si="380"/>
        <v>7092032.5600000005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18071714.489999998</v>
      </c>
      <c r="O791" s="39">
        <f t="shared" si="380"/>
        <v>3797960.2</v>
      </c>
      <c r="P791" s="39">
        <f t="shared" si="380"/>
        <v>7874826.8299999991</v>
      </c>
      <c r="Q791" s="39">
        <f t="shared" si="380"/>
        <v>4132037.9</v>
      </c>
      <c r="R791" s="39">
        <f t="shared" si="380"/>
        <v>11233472.300000001</v>
      </c>
      <c r="S791" s="39">
        <f t="shared" si="380"/>
        <v>6107414.5800000001</v>
      </c>
      <c r="T791" s="39">
        <f t="shared" si="380"/>
        <v>10649499.91</v>
      </c>
      <c r="U791" s="39">
        <f t="shared" si="380"/>
        <v>9264849.8300000001</v>
      </c>
      <c r="V791" s="39">
        <f t="shared" si="380"/>
        <v>7594365.9800000004</v>
      </c>
      <c r="W791" s="39">
        <f t="shared" si="380"/>
        <v>7092032.5600000005</v>
      </c>
      <c r="X791" s="39">
        <f t="shared" si="380"/>
        <v>0</v>
      </c>
      <c r="Y791" s="39">
        <f t="shared" si="380"/>
        <v>0</v>
      </c>
      <c r="Z791" s="39">
        <f t="shared" si="380"/>
        <v>85818174.579999998</v>
      </c>
      <c r="AA791" s="39">
        <f t="shared" si="380"/>
        <v>40310825.420000002</v>
      </c>
      <c r="AB791" s="40">
        <f>Z791/D791</f>
        <v>0.68040002362660446</v>
      </c>
      <c r="AC791" s="32"/>
    </row>
    <row r="792" spans="1:29" s="33" customFormat="1" ht="18" customHeight="1" x14ac:dyDescent="0.25">
      <c r="A792" s="41" t="s">
        <v>38</v>
      </c>
      <c r="B792" s="31">
        <f>[1]consoCURRENT!E16220</f>
        <v>2852000</v>
      </c>
      <c r="C792" s="31">
        <f>[1]consoCURRENT!F16220</f>
        <v>0</v>
      </c>
      <c r="D792" s="31">
        <f>[1]consoCURRENT!G16220</f>
        <v>2852000</v>
      </c>
      <c r="E792" s="31">
        <f>[1]consoCURRENT!H16220</f>
        <v>631537.55999999994</v>
      </c>
      <c r="F792" s="31">
        <f>[1]consoCURRENT!I16220</f>
        <v>766027.52</v>
      </c>
      <c r="G792" s="31">
        <f>[1]consoCURRENT!J16220</f>
        <v>670698.1100000001</v>
      </c>
      <c r="H792" s="31">
        <f>[1]consoCURRENT!K16220</f>
        <v>240414.26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209488.44</v>
      </c>
      <c r="O792" s="31">
        <f>[1]consoCURRENT!R16220</f>
        <v>205361.28</v>
      </c>
      <c r="P792" s="31">
        <f>[1]consoCURRENT!S16220</f>
        <v>216687.84</v>
      </c>
      <c r="Q792" s="31">
        <f>[1]consoCURRENT!T16220</f>
        <v>333420.05000000005</v>
      </c>
      <c r="R792" s="31">
        <f>[1]consoCURRENT!U16220</f>
        <v>3980.81</v>
      </c>
      <c r="S792" s="31">
        <f>[1]consoCURRENT!V16220</f>
        <v>428626.66</v>
      </c>
      <c r="T792" s="31">
        <f>[1]consoCURRENT!W16220</f>
        <v>235519.22000000003</v>
      </c>
      <c r="U792" s="31">
        <f>[1]consoCURRENT!X16220</f>
        <v>1887</v>
      </c>
      <c r="V792" s="31">
        <f>[1]consoCURRENT!Y16220</f>
        <v>433291.89</v>
      </c>
      <c r="W792" s="31">
        <f>[1]consoCURRENT!Z16220</f>
        <v>240414.26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2308677.4500000002</v>
      </c>
      <c r="AA792" s="31">
        <f>D792-Z792</f>
        <v>543322.54999999981</v>
      </c>
      <c r="AB792" s="37">
        <f>Z792/D792</f>
        <v>0.80949419705469849</v>
      </c>
      <c r="AC792" s="32"/>
    </row>
    <row r="793" spans="1:29" s="33" customFormat="1" ht="18" customHeight="1" x14ac:dyDescent="0.25">
      <c r="A793" s="38" t="s">
        <v>39</v>
      </c>
      <c r="B793" s="39">
        <f t="shared" ref="B793:AA793" si="382">B792+B791</f>
        <v>128981000</v>
      </c>
      <c r="C793" s="39">
        <f t="shared" si="382"/>
        <v>-8.7311491370201111E-10</v>
      </c>
      <c r="D793" s="39">
        <f t="shared" si="382"/>
        <v>128981000</v>
      </c>
      <c r="E793" s="39">
        <f t="shared" si="382"/>
        <v>30376039.080000002</v>
      </c>
      <c r="F793" s="39">
        <f t="shared" si="382"/>
        <v>22238952.300000001</v>
      </c>
      <c r="G793" s="39">
        <f t="shared" si="382"/>
        <v>28179413.829999998</v>
      </c>
      <c r="H793" s="39">
        <f t="shared" si="382"/>
        <v>7332446.8200000003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18281202.93</v>
      </c>
      <c r="O793" s="39">
        <f t="shared" si="382"/>
        <v>4003321.48</v>
      </c>
      <c r="P793" s="39">
        <f t="shared" si="382"/>
        <v>8091514.669999999</v>
      </c>
      <c r="Q793" s="39">
        <f t="shared" si="382"/>
        <v>4465457.95</v>
      </c>
      <c r="R793" s="39">
        <f t="shared" si="382"/>
        <v>11237453.110000001</v>
      </c>
      <c r="S793" s="39">
        <f t="shared" si="382"/>
        <v>6536041.2400000002</v>
      </c>
      <c r="T793" s="39">
        <f t="shared" si="382"/>
        <v>10885019.130000001</v>
      </c>
      <c r="U793" s="39">
        <f t="shared" si="382"/>
        <v>9266736.8300000001</v>
      </c>
      <c r="V793" s="39">
        <f t="shared" si="382"/>
        <v>8027657.8700000001</v>
      </c>
      <c r="W793" s="39">
        <f t="shared" si="382"/>
        <v>7332446.8200000003</v>
      </c>
      <c r="X793" s="39">
        <f t="shared" si="382"/>
        <v>0</v>
      </c>
      <c r="Y793" s="39">
        <f t="shared" si="382"/>
        <v>0</v>
      </c>
      <c r="Z793" s="39">
        <f t="shared" si="382"/>
        <v>88126852.030000001</v>
      </c>
      <c r="AA793" s="39">
        <f t="shared" si="382"/>
        <v>40854147.969999999</v>
      </c>
      <c r="AB793" s="40">
        <f>Z793/D793</f>
        <v>0.68325452609299042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47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33</v>
      </c>
      <c r="B797" s="31">
        <f>[1]consoCURRENT!E16281</f>
        <v>955000</v>
      </c>
      <c r="C797" s="31">
        <f>[1]consoCURRENT!F16281</f>
        <v>0</v>
      </c>
      <c r="D797" s="31">
        <f>[1]consoCURRENT!G16281</f>
        <v>955000</v>
      </c>
      <c r="E797" s="31">
        <f>[1]consoCURRENT!H16281</f>
        <v>153388.87999999998</v>
      </c>
      <c r="F797" s="31">
        <f>[1]consoCURRENT!I16281</f>
        <v>230164.22</v>
      </c>
      <c r="G797" s="31">
        <f>[1]consoCURRENT!J16281</f>
        <v>186464.55</v>
      </c>
      <c r="H797" s="31">
        <f>[1]consoCURRENT!K16281</f>
        <v>64154.85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60342.76</v>
      </c>
      <c r="O797" s="31">
        <f>[1]consoCURRENT!R16281</f>
        <v>60846.119999999995</v>
      </c>
      <c r="P797" s="31">
        <f>[1]consoCURRENT!S16281</f>
        <v>32200.000000000004</v>
      </c>
      <c r="Q797" s="31">
        <f>[1]consoCURRENT!T16281</f>
        <v>62786.7</v>
      </c>
      <c r="R797" s="31">
        <f>[1]consoCURRENT!U16281</f>
        <v>127560.52</v>
      </c>
      <c r="S797" s="31">
        <f>[1]consoCURRENT!V16281</f>
        <v>39817</v>
      </c>
      <c r="T797" s="31">
        <f>[1]consoCURRENT!W16281</f>
        <v>59654.85</v>
      </c>
      <c r="U797" s="31">
        <f>[1]consoCURRENT!X16281</f>
        <v>59654.85</v>
      </c>
      <c r="V797" s="31">
        <f>[1]consoCURRENT!Y16281</f>
        <v>67154.850000000006</v>
      </c>
      <c r="W797" s="31">
        <f>[1]consoCURRENT!Z16281</f>
        <v>64154.85</v>
      </c>
      <c r="X797" s="31">
        <f>[1]consoCURRENT!AA16281</f>
        <v>0</v>
      </c>
      <c r="Y797" s="31">
        <f>[1]consoCURRENT!AB16281</f>
        <v>0</v>
      </c>
      <c r="Z797" s="31">
        <f>SUM(M797:Y797)</f>
        <v>634172.5</v>
      </c>
      <c r="AA797" s="31">
        <f>D797-Z797</f>
        <v>320827.5</v>
      </c>
      <c r="AB797" s="37">
        <f>Z797/D797</f>
        <v>0.66405497382198952</v>
      </c>
      <c r="AC797" s="32"/>
    </row>
    <row r="798" spans="1:29" s="33" customFormat="1" ht="18" customHeight="1" x14ac:dyDescent="0.2">
      <c r="A798" s="36" t="s">
        <v>34</v>
      </c>
      <c r="B798" s="31">
        <f>[1]consoCURRENT!E16394</f>
        <v>5045000</v>
      </c>
      <c r="C798" s="31">
        <f>[1]consoCURRENT!F16394</f>
        <v>-2.3283064365386963E-10</v>
      </c>
      <c r="D798" s="31">
        <f>[1]consoCURRENT!G16394</f>
        <v>5045000</v>
      </c>
      <c r="E798" s="31">
        <f>[1]consoCURRENT!H16394</f>
        <v>4221483.12</v>
      </c>
      <c r="F798" s="31">
        <f>[1]consoCURRENT!I16394</f>
        <v>823516.88</v>
      </c>
      <c r="G798" s="31">
        <f>[1]consoCURRENT!J16394</f>
        <v>0</v>
      </c>
      <c r="H798" s="31">
        <f>[1]consoCURRENT!K16394</f>
        <v>-85425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2641630.34</v>
      </c>
      <c r="O798" s="31">
        <f>[1]consoCURRENT!R16394</f>
        <v>-569793.69999999995</v>
      </c>
      <c r="P798" s="31">
        <f>[1]consoCURRENT!S16394</f>
        <v>2149646.48</v>
      </c>
      <c r="Q798" s="31">
        <f>[1]consoCURRENT!T16394</f>
        <v>352148.3</v>
      </c>
      <c r="R798" s="31">
        <f>[1]consoCURRENT!U16394</f>
        <v>-1041258.26</v>
      </c>
      <c r="S798" s="31">
        <f>[1]consoCURRENT!V16394</f>
        <v>1512626.84</v>
      </c>
      <c r="T798" s="31">
        <f>[1]consoCURRENT!W16394</f>
        <v>0</v>
      </c>
      <c r="U798" s="31">
        <f>[1]consoCURRENT!X16394</f>
        <v>-1229655.52</v>
      </c>
      <c r="V798" s="31">
        <f>[1]consoCURRENT!Y16394</f>
        <v>1229655.52</v>
      </c>
      <c r="W798" s="31">
        <f>[1]consoCURRENT!Z16394</f>
        <v>-85425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4959575</v>
      </c>
      <c r="AA798" s="31">
        <f>D798-Z798</f>
        <v>85425</v>
      </c>
      <c r="AB798" s="37">
        <f>Z798/D798</f>
        <v>0.98306739345887018</v>
      </c>
      <c r="AC798" s="32"/>
    </row>
    <row r="799" spans="1:29" s="33" customFormat="1" ht="18" customHeight="1" x14ac:dyDescent="0.2">
      <c r="A799" s="36" t="s">
        <v>35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36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37</v>
      </c>
      <c r="B801" s="39">
        <f t="shared" ref="B801:AA801" si="384">SUM(B797:B800)</f>
        <v>6000000</v>
      </c>
      <c r="C801" s="39">
        <f t="shared" si="384"/>
        <v>-2.3283064365386963E-10</v>
      </c>
      <c r="D801" s="39">
        <f t="shared" si="384"/>
        <v>6000000</v>
      </c>
      <c r="E801" s="39">
        <f t="shared" si="384"/>
        <v>4374872</v>
      </c>
      <c r="F801" s="39">
        <f t="shared" si="384"/>
        <v>1053681.1000000001</v>
      </c>
      <c r="G801" s="39">
        <f t="shared" si="384"/>
        <v>186464.55</v>
      </c>
      <c r="H801" s="39">
        <f t="shared" si="384"/>
        <v>-21270.15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2701973.0999999996</v>
      </c>
      <c r="O801" s="39">
        <f t="shared" si="384"/>
        <v>-508947.57999999996</v>
      </c>
      <c r="P801" s="39">
        <f t="shared" si="384"/>
        <v>2181846.48</v>
      </c>
      <c r="Q801" s="39">
        <f t="shared" si="384"/>
        <v>414935</v>
      </c>
      <c r="R801" s="39">
        <f t="shared" si="384"/>
        <v>-913697.74</v>
      </c>
      <c r="S801" s="39">
        <f t="shared" si="384"/>
        <v>1552443.84</v>
      </c>
      <c r="T801" s="39">
        <f t="shared" si="384"/>
        <v>59654.85</v>
      </c>
      <c r="U801" s="39">
        <f t="shared" si="384"/>
        <v>-1170000.67</v>
      </c>
      <c r="V801" s="39">
        <f t="shared" si="384"/>
        <v>1296810.3700000001</v>
      </c>
      <c r="W801" s="39">
        <f t="shared" si="384"/>
        <v>-21270.15</v>
      </c>
      <c r="X801" s="39">
        <f t="shared" si="384"/>
        <v>0</v>
      </c>
      <c r="Y801" s="39">
        <f t="shared" si="384"/>
        <v>0</v>
      </c>
      <c r="Z801" s="39">
        <f t="shared" si="384"/>
        <v>5593747.5</v>
      </c>
      <c r="AA801" s="39">
        <f t="shared" si="384"/>
        <v>406252.5</v>
      </c>
      <c r="AB801" s="40">
        <f>Z801/D801</f>
        <v>0.93229125000000002</v>
      </c>
      <c r="AC801" s="32"/>
    </row>
    <row r="802" spans="1:29" s="33" customFormat="1" ht="18" customHeight="1" x14ac:dyDescent="0.25">
      <c r="A802" s="41" t="s">
        <v>38</v>
      </c>
      <c r="B802" s="31">
        <f>[1]consoCURRENT!E16433</f>
        <v>52000</v>
      </c>
      <c r="C802" s="31">
        <f>[1]consoCURRENT!F16433</f>
        <v>0</v>
      </c>
      <c r="D802" s="31">
        <f>[1]consoCURRENT!G16433</f>
        <v>52000</v>
      </c>
      <c r="E802" s="31">
        <f>[1]consoCURRENT!H16433</f>
        <v>8717.52</v>
      </c>
      <c r="F802" s="31">
        <f>[1]consoCURRENT!I16433</f>
        <v>17435.04</v>
      </c>
      <c r="G802" s="31">
        <f>[1]consoCURRENT!J16433</f>
        <v>13076.28</v>
      </c>
      <c r="H802" s="31">
        <f>[1]consoCURRENT!K16433</f>
        <v>4358.76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4176.12</v>
      </c>
      <c r="O802" s="31">
        <f>[1]consoCURRENT!R16433</f>
        <v>4541.3999999999996</v>
      </c>
      <c r="P802" s="31">
        <f>[1]consoCURRENT!S16433</f>
        <v>0</v>
      </c>
      <c r="Q802" s="31">
        <f>[1]consoCURRENT!T16433</f>
        <v>8717.52</v>
      </c>
      <c r="R802" s="31">
        <f>[1]consoCURRENT!U16433</f>
        <v>4358.76</v>
      </c>
      <c r="S802" s="31">
        <f>[1]consoCURRENT!V16433</f>
        <v>4358.76</v>
      </c>
      <c r="T802" s="31">
        <f>[1]consoCURRENT!W16433</f>
        <v>4358.76</v>
      </c>
      <c r="U802" s="31">
        <f>[1]consoCURRENT!X16433</f>
        <v>4358.76</v>
      </c>
      <c r="V802" s="31">
        <f>[1]consoCURRENT!Y16433</f>
        <v>4358.76</v>
      </c>
      <c r="W802" s="31">
        <f>[1]consoCURRENT!Z16433</f>
        <v>4358.76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43587.600000000013</v>
      </c>
      <c r="AA802" s="31">
        <f>D802-Z802</f>
        <v>8412.3999999999869</v>
      </c>
      <c r="AB802" s="37">
        <f>Z802/D802</f>
        <v>0.83822307692307718</v>
      </c>
      <c r="AC802" s="32"/>
    </row>
    <row r="803" spans="1:29" s="33" customFormat="1" ht="18" customHeight="1" x14ac:dyDescent="0.25">
      <c r="A803" s="38" t="s">
        <v>39</v>
      </c>
      <c r="B803" s="39">
        <f t="shared" ref="B803:AA803" si="386">B802+B801</f>
        <v>6052000</v>
      </c>
      <c r="C803" s="39">
        <f t="shared" si="386"/>
        <v>-2.3283064365386963E-10</v>
      </c>
      <c r="D803" s="39">
        <f t="shared" si="386"/>
        <v>6052000</v>
      </c>
      <c r="E803" s="39">
        <f t="shared" si="386"/>
        <v>4383589.5199999996</v>
      </c>
      <c r="F803" s="39">
        <f t="shared" si="386"/>
        <v>1071116.1400000001</v>
      </c>
      <c r="G803" s="39">
        <f t="shared" si="386"/>
        <v>199540.83</v>
      </c>
      <c r="H803" s="39">
        <f t="shared" si="386"/>
        <v>-16911.39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2706149.2199999997</v>
      </c>
      <c r="O803" s="39">
        <f t="shared" si="386"/>
        <v>-504406.17999999993</v>
      </c>
      <c r="P803" s="39">
        <f t="shared" si="386"/>
        <v>2181846.48</v>
      </c>
      <c r="Q803" s="39">
        <f t="shared" si="386"/>
        <v>423652.52</v>
      </c>
      <c r="R803" s="39">
        <f t="shared" si="386"/>
        <v>-909338.98</v>
      </c>
      <c r="S803" s="39">
        <f t="shared" si="386"/>
        <v>1556802.6</v>
      </c>
      <c r="T803" s="39">
        <f t="shared" si="386"/>
        <v>64013.61</v>
      </c>
      <c r="U803" s="39">
        <f t="shared" si="386"/>
        <v>-1165641.9099999999</v>
      </c>
      <c r="V803" s="39">
        <f t="shared" si="386"/>
        <v>1301169.1300000001</v>
      </c>
      <c r="W803" s="39">
        <f t="shared" si="386"/>
        <v>-16911.39</v>
      </c>
      <c r="X803" s="39">
        <f t="shared" si="386"/>
        <v>0</v>
      </c>
      <c r="Y803" s="39">
        <f t="shared" si="386"/>
        <v>0</v>
      </c>
      <c r="Z803" s="39">
        <f t="shared" si="386"/>
        <v>5637335.0999999996</v>
      </c>
      <c r="AA803" s="39">
        <f t="shared" si="386"/>
        <v>414664.89999999997</v>
      </c>
      <c r="AB803" s="40">
        <f>Z803/D803</f>
        <v>0.93148299735624585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48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33</v>
      </c>
      <c r="B807" s="31">
        <f>[1]consoCURRENT!E16494</f>
        <v>19045000</v>
      </c>
      <c r="C807" s="31">
        <f>[1]consoCURRENT!F16494</f>
        <v>0</v>
      </c>
      <c r="D807" s="31">
        <f>[1]consoCURRENT!G16494</f>
        <v>19045000</v>
      </c>
      <c r="E807" s="31">
        <f>[1]consoCURRENT!H16494</f>
        <v>7416662.9299999997</v>
      </c>
      <c r="F807" s="31">
        <f>[1]consoCURRENT!I16494</f>
        <v>1224445.78</v>
      </c>
      <c r="G807" s="31">
        <f>[1]consoCURRENT!J16494</f>
        <v>4147392.73</v>
      </c>
      <c r="H807" s="31">
        <f>[1]consoCURRENT!K16494</f>
        <v>1270142.69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6599199.0999999996</v>
      </c>
      <c r="O807" s="31">
        <f>[1]consoCURRENT!R16494</f>
        <v>184761.23</v>
      </c>
      <c r="P807" s="31">
        <f>[1]consoCURRENT!S16494</f>
        <v>632702.6</v>
      </c>
      <c r="Q807" s="31">
        <f>[1]consoCURRENT!T16494</f>
        <v>90444.21</v>
      </c>
      <c r="R807" s="31">
        <f>[1]consoCURRENT!U16494</f>
        <v>1042682.36</v>
      </c>
      <c r="S807" s="31">
        <f>[1]consoCURRENT!V16494</f>
        <v>91319.21</v>
      </c>
      <c r="T807" s="31">
        <f>[1]consoCURRENT!W16494</f>
        <v>1136904.53</v>
      </c>
      <c r="U807" s="31">
        <f>[1]consoCURRENT!X16494</f>
        <v>1770090.6800000002</v>
      </c>
      <c r="V807" s="31">
        <f>[1]consoCURRENT!Y16494</f>
        <v>1240397.52</v>
      </c>
      <c r="W807" s="31">
        <f>[1]consoCURRENT!Z16494</f>
        <v>1270142.69</v>
      </c>
      <c r="X807" s="31">
        <f>[1]consoCURRENT!AA16494</f>
        <v>0</v>
      </c>
      <c r="Y807" s="31">
        <f>[1]consoCURRENT!AB16494</f>
        <v>0</v>
      </c>
      <c r="Z807" s="31">
        <f>SUM(M807:Y807)</f>
        <v>14058644.129999999</v>
      </c>
      <c r="AA807" s="31">
        <f>D807-Z807</f>
        <v>4986355.870000001</v>
      </c>
      <c r="AB807" s="37">
        <f>Z807/D807</f>
        <v>0.738180316618535</v>
      </c>
      <c r="AC807" s="32"/>
    </row>
    <row r="808" spans="1:29" s="33" customFormat="1" ht="18" customHeight="1" x14ac:dyDescent="0.2">
      <c r="A808" s="36" t="s">
        <v>34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7274156.4700000007</v>
      </c>
      <c r="F808" s="31">
        <f>[1]consoCURRENT!I16607</f>
        <v>2634342.46</v>
      </c>
      <c r="G808" s="31">
        <f>[1]consoCURRENT!J16607</f>
        <v>5825611.9299999997</v>
      </c>
      <c r="H808" s="31">
        <f>[1]consoCURRENT!K16607</f>
        <v>1676165.2000000002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1637188.48</v>
      </c>
      <c r="O808" s="31">
        <f>[1]consoCURRENT!R16607</f>
        <v>682988.73</v>
      </c>
      <c r="P808" s="31">
        <f>[1]consoCURRENT!S16607</f>
        <v>4953979.26</v>
      </c>
      <c r="Q808" s="31">
        <f>[1]consoCURRENT!T16607</f>
        <v>691907.12</v>
      </c>
      <c r="R808" s="31">
        <f>[1]consoCURRENT!U16607</f>
        <v>649256.43999999994</v>
      </c>
      <c r="S808" s="31">
        <f>[1]consoCURRENT!V16607</f>
        <v>1293178.8999999999</v>
      </c>
      <c r="T808" s="31">
        <f>[1]consoCURRENT!W16607</f>
        <v>2515946.7400000002</v>
      </c>
      <c r="U808" s="31">
        <f>[1]consoCURRENT!X16607</f>
        <v>2278641.42</v>
      </c>
      <c r="V808" s="31">
        <f>[1]consoCURRENT!Y16607</f>
        <v>1031023.77</v>
      </c>
      <c r="W808" s="31">
        <f>[1]consoCURRENT!Z16607</f>
        <v>1676165.2000000002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17410276.059999999</v>
      </c>
      <c r="AA808" s="31">
        <f>D808-Z808</f>
        <v>6172723.9400000013</v>
      </c>
      <c r="AB808" s="37">
        <f>Z808/D808</f>
        <v>0.73825535597676284</v>
      </c>
      <c r="AC808" s="32"/>
    </row>
    <row r="809" spans="1:29" s="33" customFormat="1" ht="18" customHeight="1" x14ac:dyDescent="0.2">
      <c r="A809" s="36" t="s">
        <v>35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36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37</v>
      </c>
      <c r="B811" s="39">
        <f t="shared" ref="B811:AA811" si="388">SUM(B807:B810)</f>
        <v>42628000</v>
      </c>
      <c r="C811" s="39">
        <f t="shared" si="388"/>
        <v>0</v>
      </c>
      <c r="D811" s="39">
        <f t="shared" si="388"/>
        <v>42628000</v>
      </c>
      <c r="E811" s="39">
        <f t="shared" si="388"/>
        <v>14690819.4</v>
      </c>
      <c r="F811" s="39">
        <f t="shared" si="388"/>
        <v>3858788.24</v>
      </c>
      <c r="G811" s="39">
        <f t="shared" si="388"/>
        <v>9973004.6600000001</v>
      </c>
      <c r="H811" s="39">
        <f t="shared" si="388"/>
        <v>2946307.89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8236387.5800000001</v>
      </c>
      <c r="O811" s="39">
        <f t="shared" si="388"/>
        <v>867749.96</v>
      </c>
      <c r="P811" s="39">
        <f t="shared" si="388"/>
        <v>5586681.8599999994</v>
      </c>
      <c r="Q811" s="39">
        <f t="shared" si="388"/>
        <v>782351.33</v>
      </c>
      <c r="R811" s="39">
        <f t="shared" si="388"/>
        <v>1691938.7999999998</v>
      </c>
      <c r="S811" s="39">
        <f t="shared" si="388"/>
        <v>1384498.1099999999</v>
      </c>
      <c r="T811" s="39">
        <f t="shared" si="388"/>
        <v>3652851.2700000005</v>
      </c>
      <c r="U811" s="39">
        <f t="shared" si="388"/>
        <v>4048732.1</v>
      </c>
      <c r="V811" s="39">
        <f t="shared" si="388"/>
        <v>2271421.29</v>
      </c>
      <c r="W811" s="39">
        <f t="shared" si="388"/>
        <v>2946307.89</v>
      </c>
      <c r="X811" s="39">
        <f t="shared" si="388"/>
        <v>0</v>
      </c>
      <c r="Y811" s="39">
        <f t="shared" si="388"/>
        <v>0</v>
      </c>
      <c r="Z811" s="39">
        <f t="shared" si="388"/>
        <v>31468920.189999998</v>
      </c>
      <c r="AA811" s="39">
        <f t="shared" si="388"/>
        <v>11159079.810000002</v>
      </c>
      <c r="AB811" s="40">
        <f>Z811/D811</f>
        <v>0.73822183048700374</v>
      </c>
      <c r="AC811" s="32"/>
    </row>
    <row r="812" spans="1:29" s="33" customFormat="1" ht="18" customHeight="1" x14ac:dyDescent="0.25">
      <c r="A812" s="41" t="s">
        <v>38</v>
      </c>
      <c r="B812" s="31">
        <f>[1]consoCURRENT!E16646</f>
        <v>688000</v>
      </c>
      <c r="C812" s="31">
        <f>[1]consoCURRENT!F16646</f>
        <v>0</v>
      </c>
      <c r="D812" s="31">
        <f>[1]consoCURRENT!G16646</f>
        <v>688000</v>
      </c>
      <c r="E812" s="31">
        <f>[1]consoCURRENT!H16646</f>
        <v>107278.75</v>
      </c>
      <c r="F812" s="31">
        <f>[1]consoCURRENT!I16646</f>
        <v>79442.039999999994</v>
      </c>
      <c r="G812" s="31">
        <f>[1]consoCURRENT!J16646</f>
        <v>208231.91999999998</v>
      </c>
      <c r="H812" s="31">
        <f>[1]consoCURRENT!K16646</f>
        <v>48695.519999999997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30951.360000000001</v>
      </c>
      <c r="O812" s="31">
        <f>[1]consoCURRENT!R16646</f>
        <v>37778.5</v>
      </c>
      <c r="P812" s="31">
        <f>[1]consoCURRENT!S16646</f>
        <v>38548.89</v>
      </c>
      <c r="Q812" s="31">
        <f>[1]consoCURRENT!T16646</f>
        <v>37541.64</v>
      </c>
      <c r="R812" s="31">
        <f>[1]consoCURRENT!U16646</f>
        <v>37541.64</v>
      </c>
      <c r="S812" s="31">
        <f>[1]consoCURRENT!V16646</f>
        <v>4358.76</v>
      </c>
      <c r="T812" s="31">
        <f>[1]consoCURRENT!W16646</f>
        <v>91519.2</v>
      </c>
      <c r="U812" s="31">
        <f>[1]consoCURRENT!X16646</f>
        <v>58356.36</v>
      </c>
      <c r="V812" s="31">
        <f>[1]consoCURRENT!Y16646</f>
        <v>58356.36</v>
      </c>
      <c r="W812" s="31">
        <f>[1]consoCURRENT!Z16646</f>
        <v>48695.519999999997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443648.23000000004</v>
      </c>
      <c r="AA812" s="31">
        <f>D812-Z812</f>
        <v>244351.76999999996</v>
      </c>
      <c r="AB812" s="37">
        <f>Z812/D812</f>
        <v>0.64483754360465118</v>
      </c>
      <c r="AC812" s="32"/>
    </row>
    <row r="813" spans="1:29" s="33" customFormat="1" ht="18" customHeight="1" x14ac:dyDescent="0.25">
      <c r="A813" s="38" t="s">
        <v>39</v>
      </c>
      <c r="B813" s="39">
        <f t="shared" ref="B813:AA813" si="390">B812+B811</f>
        <v>43316000</v>
      </c>
      <c r="C813" s="39">
        <f t="shared" si="390"/>
        <v>0</v>
      </c>
      <c r="D813" s="39">
        <f t="shared" si="390"/>
        <v>43316000</v>
      </c>
      <c r="E813" s="39">
        <f t="shared" si="390"/>
        <v>14798098.15</v>
      </c>
      <c r="F813" s="39">
        <f t="shared" si="390"/>
        <v>3938230.2800000003</v>
      </c>
      <c r="G813" s="39">
        <f t="shared" si="390"/>
        <v>10181236.58</v>
      </c>
      <c r="H813" s="39">
        <f t="shared" si="390"/>
        <v>2995003.41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8267338.9400000004</v>
      </c>
      <c r="O813" s="39">
        <f t="shared" si="390"/>
        <v>905528.46</v>
      </c>
      <c r="P813" s="39">
        <f t="shared" si="390"/>
        <v>5625230.7499999991</v>
      </c>
      <c r="Q813" s="39">
        <f t="shared" si="390"/>
        <v>819892.97</v>
      </c>
      <c r="R813" s="39">
        <f t="shared" si="390"/>
        <v>1729480.4399999997</v>
      </c>
      <c r="S813" s="39">
        <f t="shared" si="390"/>
        <v>1388856.8699999999</v>
      </c>
      <c r="T813" s="39">
        <f t="shared" si="390"/>
        <v>3744370.4700000007</v>
      </c>
      <c r="U813" s="39">
        <f t="shared" si="390"/>
        <v>4107088.46</v>
      </c>
      <c r="V813" s="39">
        <f t="shared" si="390"/>
        <v>2329777.65</v>
      </c>
      <c r="W813" s="39">
        <f t="shared" si="390"/>
        <v>2995003.41</v>
      </c>
      <c r="X813" s="39">
        <f t="shared" si="390"/>
        <v>0</v>
      </c>
      <c r="Y813" s="39">
        <f t="shared" si="390"/>
        <v>0</v>
      </c>
      <c r="Z813" s="39">
        <f t="shared" si="390"/>
        <v>31912568.419999998</v>
      </c>
      <c r="AA813" s="39">
        <f t="shared" si="390"/>
        <v>11403431.580000002</v>
      </c>
      <c r="AB813" s="40">
        <f>Z813/D813</f>
        <v>0.73673858204820386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49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33</v>
      </c>
      <c r="B817" s="31">
        <f>[1]consoCURRENT!E16707</f>
        <v>20505000</v>
      </c>
      <c r="C817" s="31">
        <f>[1]consoCURRENT!F16707</f>
        <v>0</v>
      </c>
      <c r="D817" s="31">
        <f>[1]consoCURRENT!G16707</f>
        <v>20505000</v>
      </c>
      <c r="E817" s="31">
        <f>[1]consoCURRENT!H16707</f>
        <v>3251980.3800000004</v>
      </c>
      <c r="F817" s="31">
        <f>[1]consoCURRENT!I16707</f>
        <v>3935234.82</v>
      </c>
      <c r="G817" s="31">
        <f>[1]consoCURRENT!J16707</f>
        <v>4017753.28</v>
      </c>
      <c r="H817" s="31">
        <f>[1]consoCURRENT!K16707</f>
        <v>1520530.55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1008659.91</v>
      </c>
      <c r="O817" s="31">
        <f>[1]consoCURRENT!R16707</f>
        <v>891959.92</v>
      </c>
      <c r="P817" s="31">
        <f>[1]consoCURRENT!S16707</f>
        <v>1351360.55</v>
      </c>
      <c r="Q817" s="31">
        <f>[1]consoCURRENT!T16707</f>
        <v>1021158.21</v>
      </c>
      <c r="R817" s="31">
        <f>[1]consoCURRENT!U16707</f>
        <v>1924936.7000000002</v>
      </c>
      <c r="S817" s="31">
        <f>[1]consoCURRENT!V16707</f>
        <v>989139.90999999992</v>
      </c>
      <c r="T817" s="31">
        <f>[1]consoCURRENT!W16707</f>
        <v>1192725.3400000001</v>
      </c>
      <c r="U817" s="31">
        <f>[1]consoCURRENT!X16707</f>
        <v>1252381</v>
      </c>
      <c r="V817" s="31">
        <f>[1]consoCURRENT!Y16707</f>
        <v>1572646.9400000002</v>
      </c>
      <c r="W817" s="31">
        <f>[1]consoCURRENT!Z16707</f>
        <v>1520530.55</v>
      </c>
      <c r="X817" s="31">
        <f>[1]consoCURRENT!AA16707</f>
        <v>0</v>
      </c>
      <c r="Y817" s="31">
        <f>[1]consoCURRENT!AB16707</f>
        <v>0</v>
      </c>
      <c r="Z817" s="31">
        <f>SUM(M817:Y817)</f>
        <v>12725499.029999999</v>
      </c>
      <c r="AA817" s="31">
        <f>D817-Z817</f>
        <v>7779500.9700000007</v>
      </c>
      <c r="AB817" s="37">
        <f>Z817/D817</f>
        <v>0.62060468324798823</v>
      </c>
      <c r="AC817" s="32"/>
    </row>
    <row r="818" spans="1:29" s="33" customFormat="1" ht="18" customHeight="1" x14ac:dyDescent="0.2">
      <c r="A818" s="36" t="s">
        <v>34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4454898.6000000006</v>
      </c>
      <c r="F818" s="31">
        <f>[1]consoCURRENT!I16820</f>
        <v>8879262.1900000013</v>
      </c>
      <c r="G818" s="31">
        <f>[1]consoCURRENT!J16820</f>
        <v>1599054.1099999999</v>
      </c>
      <c r="H818" s="31">
        <f>[1]consoCURRENT!K16820</f>
        <v>46120.35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1508297.88</v>
      </c>
      <c r="O818" s="31">
        <f>[1]consoCURRENT!R16820</f>
        <v>1728140.5099999998</v>
      </c>
      <c r="P818" s="31">
        <f>[1]consoCURRENT!S16820</f>
        <v>1218460.21</v>
      </c>
      <c r="Q818" s="31">
        <f>[1]consoCURRENT!T16820</f>
        <v>6992397.2400000002</v>
      </c>
      <c r="R818" s="31">
        <f>[1]consoCURRENT!U16820</f>
        <v>1269028.6499999999</v>
      </c>
      <c r="S818" s="31">
        <f>[1]consoCURRENT!V16820</f>
        <v>617836.30000000005</v>
      </c>
      <c r="T818" s="31">
        <f>[1]consoCURRENT!W16820</f>
        <v>720921.36</v>
      </c>
      <c r="U818" s="31">
        <f>[1]consoCURRENT!X16820</f>
        <v>409865.69000000006</v>
      </c>
      <c r="V818" s="31">
        <f>[1]consoCURRENT!Y16820</f>
        <v>468267.06</v>
      </c>
      <c r="W818" s="31">
        <f>[1]consoCURRENT!Z16820</f>
        <v>46120.35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14979335.25</v>
      </c>
      <c r="AA818" s="31">
        <f>D818-Z818</f>
        <v>5674664.75</v>
      </c>
      <c r="AB818" s="37">
        <f>Z818/D818</f>
        <v>0.72525105306478166</v>
      </c>
      <c r="AC818" s="32"/>
    </row>
    <row r="819" spans="1:29" s="33" customFormat="1" ht="18" customHeight="1" x14ac:dyDescent="0.2">
      <c r="A819" s="36" t="s">
        <v>35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36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37</v>
      </c>
      <c r="B821" s="39">
        <f t="shared" ref="B821:AA821" si="392">SUM(B817:B820)</f>
        <v>41159000</v>
      </c>
      <c r="C821" s="39">
        <f t="shared" si="392"/>
        <v>0</v>
      </c>
      <c r="D821" s="39">
        <f t="shared" si="392"/>
        <v>41159000</v>
      </c>
      <c r="E821" s="39">
        <f t="shared" si="392"/>
        <v>7706878.9800000004</v>
      </c>
      <c r="F821" s="39">
        <f t="shared" si="392"/>
        <v>12814497.010000002</v>
      </c>
      <c r="G821" s="39">
        <f t="shared" si="392"/>
        <v>5616807.3899999997</v>
      </c>
      <c r="H821" s="39">
        <f t="shared" si="392"/>
        <v>1566650.9000000001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2516957.79</v>
      </c>
      <c r="O821" s="39">
        <f t="shared" si="392"/>
        <v>2620100.4299999997</v>
      </c>
      <c r="P821" s="39">
        <f t="shared" si="392"/>
        <v>2569820.7599999998</v>
      </c>
      <c r="Q821" s="39">
        <f t="shared" si="392"/>
        <v>8013555.4500000002</v>
      </c>
      <c r="R821" s="39">
        <f t="shared" si="392"/>
        <v>3193965.35</v>
      </c>
      <c r="S821" s="39">
        <f t="shared" si="392"/>
        <v>1606976.21</v>
      </c>
      <c r="T821" s="39">
        <f t="shared" si="392"/>
        <v>1913646.7000000002</v>
      </c>
      <c r="U821" s="39">
        <f t="shared" si="392"/>
        <v>1662246.69</v>
      </c>
      <c r="V821" s="39">
        <f t="shared" si="392"/>
        <v>2040914.0000000002</v>
      </c>
      <c r="W821" s="39">
        <f t="shared" si="392"/>
        <v>1566650.9000000001</v>
      </c>
      <c r="X821" s="39">
        <f t="shared" si="392"/>
        <v>0</v>
      </c>
      <c r="Y821" s="39">
        <f t="shared" si="392"/>
        <v>0</v>
      </c>
      <c r="Z821" s="39">
        <f t="shared" si="392"/>
        <v>27704834.280000001</v>
      </c>
      <c r="AA821" s="39">
        <f t="shared" si="392"/>
        <v>13454165.720000001</v>
      </c>
      <c r="AB821" s="40">
        <f>Z821/D821</f>
        <v>0.67311728370465762</v>
      </c>
      <c r="AC821" s="32"/>
    </row>
    <row r="822" spans="1:29" s="33" customFormat="1" ht="18" customHeight="1" x14ac:dyDescent="0.25">
      <c r="A822" s="41" t="s">
        <v>38</v>
      </c>
      <c r="B822" s="31">
        <f>[1]consoCURRENT!E16859</f>
        <v>1157000</v>
      </c>
      <c r="C822" s="31">
        <f>[1]consoCURRENT!F16859</f>
        <v>0</v>
      </c>
      <c r="D822" s="31">
        <f>[1]consoCURRENT!G16859</f>
        <v>1157000</v>
      </c>
      <c r="E822" s="31">
        <f>[1]consoCURRENT!H16859</f>
        <v>160569.35999999999</v>
      </c>
      <c r="F822" s="31">
        <f>[1]consoCURRENT!I16859</f>
        <v>155834.15000000002</v>
      </c>
      <c r="G822" s="31">
        <f>[1]consoCURRENT!J16859</f>
        <v>167293.56</v>
      </c>
      <c r="H822" s="31">
        <f>[1]consoCURRENT!K16859</f>
        <v>43790.869999999995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104914.19999999998</v>
      </c>
      <c r="P822" s="31">
        <f>[1]consoCURRENT!S16859</f>
        <v>55655.159999999996</v>
      </c>
      <c r="Q822" s="31">
        <f>[1]consoCURRENT!T16859</f>
        <v>53588.400000000009</v>
      </c>
      <c r="R822" s="31">
        <f>[1]consoCURRENT!U16859</f>
        <v>51725.630000000005</v>
      </c>
      <c r="S822" s="31">
        <f>[1]consoCURRENT!V16859</f>
        <v>50520.119999999995</v>
      </c>
      <c r="T822" s="31">
        <f>[1]consoCURRENT!W16859</f>
        <v>62758.8</v>
      </c>
      <c r="U822" s="31">
        <f>[1]consoCURRENT!X16859</f>
        <v>57456.72</v>
      </c>
      <c r="V822" s="31">
        <f>[1]consoCURRENT!Y16859</f>
        <v>47078.04</v>
      </c>
      <c r="W822" s="31">
        <f>[1]consoCURRENT!Z16859</f>
        <v>43790.869999999995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527487.93999999994</v>
      </c>
      <c r="AA822" s="31">
        <f>D822-Z822</f>
        <v>629512.06000000006</v>
      </c>
      <c r="AB822" s="37">
        <f>Z822/D822</f>
        <v>0.4559100605012964</v>
      </c>
      <c r="AC822" s="32"/>
    </row>
    <row r="823" spans="1:29" s="33" customFormat="1" ht="18" customHeight="1" x14ac:dyDescent="0.25">
      <c r="A823" s="38" t="s">
        <v>39</v>
      </c>
      <c r="B823" s="39">
        <f t="shared" ref="B823:AA823" si="394">B822+B821</f>
        <v>42316000</v>
      </c>
      <c r="C823" s="39">
        <f t="shared" si="394"/>
        <v>0</v>
      </c>
      <c r="D823" s="39">
        <f t="shared" si="394"/>
        <v>42316000</v>
      </c>
      <c r="E823" s="39">
        <f t="shared" si="394"/>
        <v>7867448.3400000008</v>
      </c>
      <c r="F823" s="39">
        <f t="shared" si="394"/>
        <v>12970331.160000002</v>
      </c>
      <c r="G823" s="39">
        <f t="shared" si="394"/>
        <v>5784100.9499999993</v>
      </c>
      <c r="H823" s="39">
        <f t="shared" si="394"/>
        <v>1610441.77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2516957.79</v>
      </c>
      <c r="O823" s="39">
        <f t="shared" si="394"/>
        <v>2725014.63</v>
      </c>
      <c r="P823" s="39">
        <f t="shared" si="394"/>
        <v>2625475.92</v>
      </c>
      <c r="Q823" s="39">
        <f t="shared" si="394"/>
        <v>8067143.8500000006</v>
      </c>
      <c r="R823" s="39">
        <f t="shared" si="394"/>
        <v>3245690.98</v>
      </c>
      <c r="S823" s="39">
        <f t="shared" si="394"/>
        <v>1657496.33</v>
      </c>
      <c r="T823" s="39">
        <f t="shared" si="394"/>
        <v>1976405.5000000002</v>
      </c>
      <c r="U823" s="39">
        <f t="shared" si="394"/>
        <v>1719703.41</v>
      </c>
      <c r="V823" s="39">
        <f t="shared" si="394"/>
        <v>2087992.0400000003</v>
      </c>
      <c r="W823" s="39">
        <f t="shared" si="394"/>
        <v>1610441.77</v>
      </c>
      <c r="X823" s="39">
        <f t="shared" si="394"/>
        <v>0</v>
      </c>
      <c r="Y823" s="39">
        <f t="shared" si="394"/>
        <v>0</v>
      </c>
      <c r="Z823" s="39">
        <f t="shared" si="394"/>
        <v>28232322.220000003</v>
      </c>
      <c r="AA823" s="39">
        <f t="shared" si="394"/>
        <v>14083677.780000001</v>
      </c>
      <c r="AB823" s="40">
        <f>Z823/D823</f>
        <v>0.66717842470932986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50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33</v>
      </c>
      <c r="B827" s="49">
        <f>[1]consoCURRENT!E16920</f>
        <v>34463000</v>
      </c>
      <c r="C827" s="49">
        <f>[1]consoCURRENT!F16920</f>
        <v>0</v>
      </c>
      <c r="D827" s="49">
        <f>[1]consoCURRENT!G16920</f>
        <v>34463000</v>
      </c>
      <c r="E827" s="49">
        <f>[1]consoCURRENT!H16920</f>
        <v>9839844.1500000004</v>
      </c>
      <c r="F827" s="49">
        <f>[1]consoCURRENT!I16920</f>
        <v>11254566.600000001</v>
      </c>
      <c r="G827" s="49">
        <f>[1]consoCURRENT!J16920</f>
        <v>8251297.4400000004</v>
      </c>
      <c r="H827" s="49">
        <f>[1]consoCURRENT!K16920</f>
        <v>2012663.150000002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2225445.2600000002</v>
      </c>
      <c r="O827" s="49">
        <f>[1]consoCURRENT!R16920</f>
        <v>2551041.23</v>
      </c>
      <c r="P827" s="49">
        <f>[1]consoCURRENT!S16920</f>
        <v>5063357.66</v>
      </c>
      <c r="Q827" s="49">
        <f>[1]consoCURRENT!T16920</f>
        <v>1812085.8399999999</v>
      </c>
      <c r="R827" s="49">
        <f>[1]consoCURRENT!U16920</f>
        <v>3665805.75</v>
      </c>
      <c r="S827" s="49">
        <f>[1]consoCURRENT!V16920</f>
        <v>5776675.0100000007</v>
      </c>
      <c r="T827" s="49">
        <f>[1]consoCURRENT!W16920</f>
        <v>1826549.9500000009</v>
      </c>
      <c r="U827" s="49">
        <f>[1]consoCURRENT!X16920</f>
        <v>1899997.2599999995</v>
      </c>
      <c r="V827" s="49">
        <f>[1]consoCURRENT!Y16920</f>
        <v>4524750.2299999995</v>
      </c>
      <c r="W827" s="49">
        <f>[1]consoCURRENT!Z16920</f>
        <v>2012663.150000002</v>
      </c>
      <c r="X827" s="49">
        <f>[1]consoCURRENT!AA16920</f>
        <v>0</v>
      </c>
      <c r="Y827" s="49">
        <f>[1]consoCURRENT!AB16920</f>
        <v>0</v>
      </c>
      <c r="Z827" s="49">
        <f>SUM(M827:Y827)</f>
        <v>31358371.34</v>
      </c>
      <c r="AA827" s="49">
        <f>D827-Z827</f>
        <v>3104628.66</v>
      </c>
      <c r="AB827" s="50">
        <f>Z827/D827</f>
        <v>0.90991414966775963</v>
      </c>
      <c r="AC827" s="42"/>
    </row>
    <row r="828" spans="1:29" s="33" customFormat="1" ht="18" customHeight="1" x14ac:dyDescent="0.2">
      <c r="A828" s="36" t="s">
        <v>34</v>
      </c>
      <c r="B828" s="31">
        <f>[1]consoCURRENT!E17033</f>
        <v>34759000</v>
      </c>
      <c r="C828" s="31">
        <f>[1]consoCURRENT!F17033</f>
        <v>5.8207660913467407E-11</v>
      </c>
      <c r="D828" s="31">
        <f>[1]consoCURRENT!G17033</f>
        <v>34759000</v>
      </c>
      <c r="E828" s="31">
        <f>[1]consoCURRENT!H17033</f>
        <v>16864688.830000002</v>
      </c>
      <c r="F828" s="31">
        <f>[1]consoCURRENT!I17033</f>
        <v>8974199.4800000004</v>
      </c>
      <c r="G828" s="31">
        <f>[1]consoCURRENT!J17033</f>
        <v>4693065.51</v>
      </c>
      <c r="H828" s="31">
        <f>[1]consoCURRENT!K17033</f>
        <v>456313.60000000009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6783577.8700000001</v>
      </c>
      <c r="O828" s="31">
        <f>[1]consoCURRENT!R17033</f>
        <v>8479083.8499999996</v>
      </c>
      <c r="P828" s="31">
        <f>[1]consoCURRENT!S17033</f>
        <v>1602027.1099999996</v>
      </c>
      <c r="Q828" s="31">
        <f>[1]consoCURRENT!T17033</f>
        <v>510233.21000000031</v>
      </c>
      <c r="R828" s="31">
        <f>[1]consoCURRENT!U17033</f>
        <v>5751838.4100000001</v>
      </c>
      <c r="S828" s="31">
        <f>[1]consoCURRENT!V17033</f>
        <v>2712127.8600000003</v>
      </c>
      <c r="T828" s="31">
        <f>[1]consoCURRENT!W17033</f>
        <v>1893715.0099999993</v>
      </c>
      <c r="U828" s="31">
        <f>[1]consoCURRENT!X17033</f>
        <v>1398549.1400000001</v>
      </c>
      <c r="V828" s="31">
        <f>[1]consoCURRENT!Y17033</f>
        <v>1400801.3599999999</v>
      </c>
      <c r="W828" s="31">
        <f>[1]consoCURRENT!Z17033</f>
        <v>456313.60000000009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30988267.419999998</v>
      </c>
      <c r="AA828" s="31">
        <f>D828-Z828</f>
        <v>3770732.5800000019</v>
      </c>
      <c r="AB828" s="37">
        <f>Z828/D828</f>
        <v>0.89151780603584674</v>
      </c>
      <c r="AC828" s="32"/>
    </row>
    <row r="829" spans="1:29" s="33" customFormat="1" ht="18" customHeight="1" x14ac:dyDescent="0.2">
      <c r="A829" s="36" t="s">
        <v>35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36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37</v>
      </c>
      <c r="B831" s="39">
        <f t="shared" ref="B831:AA831" si="396">SUM(B827:B830)</f>
        <v>69222000</v>
      </c>
      <c r="C831" s="39">
        <f t="shared" si="396"/>
        <v>5.8207660913467407E-11</v>
      </c>
      <c r="D831" s="39">
        <f t="shared" si="396"/>
        <v>69222000</v>
      </c>
      <c r="E831" s="39">
        <f t="shared" si="396"/>
        <v>26704532.980000004</v>
      </c>
      <c r="F831" s="39">
        <f t="shared" si="396"/>
        <v>20228766.080000002</v>
      </c>
      <c r="G831" s="39">
        <f t="shared" si="396"/>
        <v>12944362.949999999</v>
      </c>
      <c r="H831" s="39">
        <f t="shared" si="396"/>
        <v>2468976.7500000019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9009023.1300000008</v>
      </c>
      <c r="O831" s="39">
        <f t="shared" si="396"/>
        <v>11030125.08</v>
      </c>
      <c r="P831" s="39">
        <f t="shared" si="396"/>
        <v>6665384.7699999996</v>
      </c>
      <c r="Q831" s="39">
        <f t="shared" si="396"/>
        <v>2322319.0500000003</v>
      </c>
      <c r="R831" s="39">
        <f t="shared" si="396"/>
        <v>9417644.1600000001</v>
      </c>
      <c r="S831" s="39">
        <f t="shared" si="396"/>
        <v>8488802.870000001</v>
      </c>
      <c r="T831" s="39">
        <f t="shared" si="396"/>
        <v>3720264.96</v>
      </c>
      <c r="U831" s="39">
        <f t="shared" si="396"/>
        <v>3298546.3999999994</v>
      </c>
      <c r="V831" s="39">
        <f t="shared" si="396"/>
        <v>5925551.5899999999</v>
      </c>
      <c r="W831" s="39">
        <f t="shared" si="396"/>
        <v>2468976.7500000019</v>
      </c>
      <c r="X831" s="39">
        <f t="shared" si="396"/>
        <v>0</v>
      </c>
      <c r="Y831" s="39">
        <f t="shared" si="396"/>
        <v>0</v>
      </c>
      <c r="Z831" s="39">
        <f t="shared" si="396"/>
        <v>62346638.759999998</v>
      </c>
      <c r="AA831" s="39">
        <f t="shared" si="396"/>
        <v>6875361.2400000021</v>
      </c>
      <c r="AB831" s="40">
        <f>Z831/D831</f>
        <v>0.90067664557510618</v>
      </c>
      <c r="AC831" s="32"/>
    </row>
    <row r="832" spans="1:29" s="33" customFormat="1" ht="18" customHeight="1" x14ac:dyDescent="0.25">
      <c r="A832" s="41" t="s">
        <v>38</v>
      </c>
      <c r="B832" s="31">
        <f>[1]consoCURRENT!E17072</f>
        <v>2056000</v>
      </c>
      <c r="C832" s="31">
        <f>[1]consoCURRENT!F17072</f>
        <v>0</v>
      </c>
      <c r="D832" s="31">
        <f>[1]consoCURRENT!G17072</f>
        <v>2056000</v>
      </c>
      <c r="E832" s="31">
        <f>[1]consoCURRENT!H17072</f>
        <v>546801.89</v>
      </c>
      <c r="F832" s="31">
        <f>[1]consoCURRENT!I17072</f>
        <v>551304.58000000019</v>
      </c>
      <c r="G832" s="31">
        <f>[1]consoCURRENT!J17072</f>
        <v>571583.78999999957</v>
      </c>
      <c r="H832" s="31">
        <f>[1]consoCURRENT!K17072</f>
        <v>193396.87000000011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171743.64</v>
      </c>
      <c r="O832" s="31">
        <f>[1]consoCURRENT!R17072</f>
        <v>0</v>
      </c>
      <c r="P832" s="31">
        <f>[1]consoCURRENT!S17072</f>
        <v>375058.25</v>
      </c>
      <c r="Q832" s="31">
        <f>[1]consoCURRENT!T17072</f>
        <v>183374.76</v>
      </c>
      <c r="R832" s="31">
        <f>[1]consoCURRENT!U17072</f>
        <v>184173.83999999997</v>
      </c>
      <c r="S832" s="31">
        <f>[1]consoCURRENT!V17072</f>
        <v>183755.98000000021</v>
      </c>
      <c r="T832" s="31">
        <f>[1]consoCURRENT!W17072</f>
        <v>184225.6799999997</v>
      </c>
      <c r="U832" s="31">
        <f>[1]consoCURRENT!X17072</f>
        <v>193838.39000000013</v>
      </c>
      <c r="V832" s="31">
        <f>[1]consoCURRENT!Y17072</f>
        <v>193519.71999999974</v>
      </c>
      <c r="W832" s="31">
        <f>[1]consoCURRENT!Z17072</f>
        <v>193396.87000000011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1863087.13</v>
      </c>
      <c r="AA832" s="31">
        <f>D832-Z832</f>
        <v>192912.87000000011</v>
      </c>
      <c r="AB832" s="37">
        <f>Z832/D832</f>
        <v>0.90617078307392995</v>
      </c>
      <c r="AC832" s="32"/>
    </row>
    <row r="833" spans="1:29" s="33" customFormat="1" ht="18" customHeight="1" x14ac:dyDescent="0.25">
      <c r="A833" s="38" t="s">
        <v>39</v>
      </c>
      <c r="B833" s="39">
        <f t="shared" ref="B833:AA833" si="398">B832+B831</f>
        <v>71278000</v>
      </c>
      <c r="C833" s="39">
        <f t="shared" si="398"/>
        <v>5.8207660913467407E-11</v>
      </c>
      <c r="D833" s="39">
        <f t="shared" si="398"/>
        <v>71278000</v>
      </c>
      <c r="E833" s="39">
        <f t="shared" si="398"/>
        <v>27251334.870000005</v>
      </c>
      <c r="F833" s="39">
        <f t="shared" si="398"/>
        <v>20780070.660000004</v>
      </c>
      <c r="G833" s="39">
        <f t="shared" si="398"/>
        <v>13515946.739999998</v>
      </c>
      <c r="H833" s="39">
        <f t="shared" si="398"/>
        <v>2662373.620000002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9180766.7700000014</v>
      </c>
      <c r="O833" s="39">
        <f t="shared" si="398"/>
        <v>11030125.08</v>
      </c>
      <c r="P833" s="39">
        <f t="shared" si="398"/>
        <v>7040443.0199999996</v>
      </c>
      <c r="Q833" s="39">
        <f t="shared" si="398"/>
        <v>2505693.8100000005</v>
      </c>
      <c r="R833" s="39">
        <f t="shared" si="398"/>
        <v>9601818</v>
      </c>
      <c r="S833" s="39">
        <f t="shared" si="398"/>
        <v>8672558.8500000015</v>
      </c>
      <c r="T833" s="39">
        <f t="shared" si="398"/>
        <v>3904490.6399999997</v>
      </c>
      <c r="U833" s="39">
        <f t="shared" si="398"/>
        <v>3492384.7899999996</v>
      </c>
      <c r="V833" s="39">
        <f t="shared" si="398"/>
        <v>6119071.3099999996</v>
      </c>
      <c r="W833" s="39">
        <f t="shared" si="398"/>
        <v>2662373.620000002</v>
      </c>
      <c r="X833" s="39">
        <f t="shared" si="398"/>
        <v>0</v>
      </c>
      <c r="Y833" s="39">
        <f t="shared" si="398"/>
        <v>0</v>
      </c>
      <c r="Z833" s="39">
        <f t="shared" si="398"/>
        <v>64209725.890000001</v>
      </c>
      <c r="AA833" s="39">
        <f t="shared" si="398"/>
        <v>7068274.1100000022</v>
      </c>
      <c r="AB833" s="40">
        <f>Z833/D833</f>
        <v>0.90083512289907131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51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33</v>
      </c>
      <c r="B837" s="31">
        <f>[1]consoCURRENT!E17133</f>
        <v>28457000</v>
      </c>
      <c r="C837" s="31">
        <f>[1]consoCURRENT!F17133</f>
        <v>1.5279510989785194E-10</v>
      </c>
      <c r="D837" s="31">
        <f>[1]consoCURRENT!G17133</f>
        <v>28457000</v>
      </c>
      <c r="E837" s="31">
        <f>[1]consoCURRENT!H17133</f>
        <v>5670666.0099999988</v>
      </c>
      <c r="F837" s="31">
        <f>[1]consoCURRENT!I17133</f>
        <v>7211728.3699999992</v>
      </c>
      <c r="G837" s="31">
        <f>[1]consoCURRENT!J17133</f>
        <v>5767659.4299999997</v>
      </c>
      <c r="H837" s="31">
        <f>[1]consoCURRENT!K17133</f>
        <v>2182357.7200000002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1750499.97</v>
      </c>
      <c r="O837" s="31">
        <f>[1]consoCURRENT!R17133</f>
        <v>1876478.8800000001</v>
      </c>
      <c r="P837" s="31">
        <f>[1]consoCURRENT!S17133</f>
        <v>2043687.1600000001</v>
      </c>
      <c r="Q837" s="31">
        <f>[1]consoCURRENT!T17133</f>
        <v>1721120.81</v>
      </c>
      <c r="R837" s="31">
        <f>[1]consoCURRENT!U17133</f>
        <v>3845790.46</v>
      </c>
      <c r="S837" s="31">
        <f>[1]consoCURRENT!V17133</f>
        <v>1644817.1</v>
      </c>
      <c r="T837" s="31">
        <f>[1]consoCURRENT!W17133</f>
        <v>1797632.59</v>
      </c>
      <c r="U837" s="31">
        <f>[1]consoCURRENT!X17133</f>
        <v>2132600.7000000002</v>
      </c>
      <c r="V837" s="31">
        <f>[1]consoCURRENT!Y17133</f>
        <v>1837426.1399999997</v>
      </c>
      <c r="W837" s="31">
        <f>[1]consoCURRENT!Z17133</f>
        <v>2182357.7200000002</v>
      </c>
      <c r="X837" s="31">
        <f>[1]consoCURRENT!AA17133</f>
        <v>0</v>
      </c>
      <c r="Y837" s="31">
        <f>[1]consoCURRENT!AB17133</f>
        <v>0</v>
      </c>
      <c r="Z837" s="31">
        <f>SUM(M837:Y837)</f>
        <v>20832411.530000001</v>
      </c>
      <c r="AA837" s="31">
        <f>D837-Z837</f>
        <v>7624588.4699999988</v>
      </c>
      <c r="AB837" s="37">
        <f>Z837/D837</f>
        <v>0.73206632919843984</v>
      </c>
      <c r="AC837" s="32"/>
    </row>
    <row r="838" spans="1:29" s="33" customFormat="1" ht="18" customHeight="1" x14ac:dyDescent="0.2">
      <c r="A838" s="36" t="s">
        <v>34</v>
      </c>
      <c r="B838" s="31">
        <f>[1]consoCURRENT!E17246</f>
        <v>39278000</v>
      </c>
      <c r="C838" s="31">
        <f>[1]consoCURRENT!F17246</f>
        <v>-5.8207660913467407E-10</v>
      </c>
      <c r="D838" s="31">
        <f>[1]consoCURRENT!G17246</f>
        <v>39278000</v>
      </c>
      <c r="E838" s="31">
        <f>[1]consoCURRENT!H17246</f>
        <v>15732993.640000001</v>
      </c>
      <c r="F838" s="31">
        <f>[1]consoCURRENT!I17246</f>
        <v>4778559.01</v>
      </c>
      <c r="G838" s="31">
        <f>[1]consoCURRENT!J17246</f>
        <v>7812423.8399999989</v>
      </c>
      <c r="H838" s="31">
        <f>[1]consoCURRENT!K17246</f>
        <v>951916.83999999985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2524692.86</v>
      </c>
      <c r="O838" s="31">
        <f>[1]consoCURRENT!R17246</f>
        <v>11194242.060000001</v>
      </c>
      <c r="P838" s="31">
        <f>[1]consoCURRENT!S17246</f>
        <v>2014058.72</v>
      </c>
      <c r="Q838" s="31">
        <f>[1]consoCURRENT!T17246</f>
        <v>1500285.4300000002</v>
      </c>
      <c r="R838" s="31">
        <f>[1]consoCURRENT!U17246</f>
        <v>2336924.8199999998</v>
      </c>
      <c r="S838" s="31">
        <f>[1]consoCURRENT!V17246</f>
        <v>941348.76</v>
      </c>
      <c r="T838" s="31">
        <f>[1]consoCURRENT!W17246</f>
        <v>4633983.9899999993</v>
      </c>
      <c r="U838" s="31">
        <f>[1]consoCURRENT!X17246</f>
        <v>1790798.01</v>
      </c>
      <c r="V838" s="31">
        <f>[1]consoCURRENT!Y17246</f>
        <v>1387641.8399999999</v>
      </c>
      <c r="W838" s="31">
        <f>[1]consoCURRENT!Z17246</f>
        <v>951916.83999999985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29275893.330000002</v>
      </c>
      <c r="AA838" s="31">
        <f>D838-Z838</f>
        <v>10002106.669999998</v>
      </c>
      <c r="AB838" s="37">
        <f>Z838/D838</f>
        <v>0.74535091730739855</v>
      </c>
      <c r="AC838" s="32"/>
    </row>
    <row r="839" spans="1:29" s="33" customFormat="1" ht="18" customHeight="1" x14ac:dyDescent="0.2">
      <c r="A839" s="36" t="s">
        <v>35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36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37</v>
      </c>
      <c r="B841" s="39">
        <f t="shared" ref="B841:AA841" si="400">SUM(B837:B840)</f>
        <v>67735000</v>
      </c>
      <c r="C841" s="39">
        <f t="shared" si="400"/>
        <v>-4.2928149923682213E-10</v>
      </c>
      <c r="D841" s="39">
        <f t="shared" si="400"/>
        <v>67735000</v>
      </c>
      <c r="E841" s="39">
        <f t="shared" si="400"/>
        <v>21403659.649999999</v>
      </c>
      <c r="F841" s="39">
        <f t="shared" si="400"/>
        <v>11990287.379999999</v>
      </c>
      <c r="G841" s="39">
        <f t="shared" si="400"/>
        <v>13580083.27</v>
      </c>
      <c r="H841" s="39">
        <f t="shared" si="400"/>
        <v>3134274.56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4275192.83</v>
      </c>
      <c r="O841" s="39">
        <f t="shared" si="400"/>
        <v>13070720.940000001</v>
      </c>
      <c r="P841" s="39">
        <f t="shared" si="400"/>
        <v>4057745.88</v>
      </c>
      <c r="Q841" s="39">
        <f t="shared" si="400"/>
        <v>3221406.24</v>
      </c>
      <c r="R841" s="39">
        <f t="shared" si="400"/>
        <v>6182715.2799999993</v>
      </c>
      <c r="S841" s="39">
        <f t="shared" si="400"/>
        <v>2586165.8600000003</v>
      </c>
      <c r="T841" s="39">
        <f t="shared" si="400"/>
        <v>6431616.5799999991</v>
      </c>
      <c r="U841" s="39">
        <f t="shared" si="400"/>
        <v>3923398.71</v>
      </c>
      <c r="V841" s="39">
        <f t="shared" si="400"/>
        <v>3225067.9799999995</v>
      </c>
      <c r="W841" s="39">
        <f t="shared" si="400"/>
        <v>3134274.56</v>
      </c>
      <c r="X841" s="39">
        <f t="shared" si="400"/>
        <v>0</v>
      </c>
      <c r="Y841" s="39">
        <f t="shared" si="400"/>
        <v>0</v>
      </c>
      <c r="Z841" s="39">
        <f t="shared" si="400"/>
        <v>50108304.859999999</v>
      </c>
      <c r="AA841" s="39">
        <f t="shared" si="400"/>
        <v>17626695.139999997</v>
      </c>
      <c r="AB841" s="40">
        <f>Z841/D841</f>
        <v>0.73976976245663251</v>
      </c>
      <c r="AC841" s="32"/>
    </row>
    <row r="842" spans="1:29" s="33" customFormat="1" ht="18" customHeight="1" x14ac:dyDescent="0.25">
      <c r="A842" s="41" t="s">
        <v>38</v>
      </c>
      <c r="B842" s="31">
        <f>[1]consoCURRENT!E17285</f>
        <v>1609000</v>
      </c>
      <c r="C842" s="31">
        <f>[1]consoCURRENT!F17285</f>
        <v>0</v>
      </c>
      <c r="D842" s="31">
        <f>[1]consoCURRENT!G17285</f>
        <v>1609000</v>
      </c>
      <c r="E842" s="31">
        <f>[1]consoCURRENT!H17285</f>
        <v>398232.22</v>
      </c>
      <c r="F842" s="31">
        <f>[1]consoCURRENT!I17285</f>
        <v>382024.16000000003</v>
      </c>
      <c r="G842" s="31">
        <f>[1]consoCURRENT!J17285</f>
        <v>399780.04000000004</v>
      </c>
      <c r="H842" s="31">
        <f>[1]consoCURRENT!K17285</f>
        <v>165132.45000000001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116827.44</v>
      </c>
      <c r="O842" s="31">
        <f>[1]consoCURRENT!R17285</f>
        <v>149069.5</v>
      </c>
      <c r="P842" s="31">
        <f>[1]consoCURRENT!S17285</f>
        <v>132335.28</v>
      </c>
      <c r="Q842" s="31">
        <f>[1]consoCURRENT!T17285</f>
        <v>134960.48000000001</v>
      </c>
      <c r="R842" s="31">
        <f>[1]consoCURRENT!U17285</f>
        <v>125088.96000000001</v>
      </c>
      <c r="S842" s="31">
        <f>[1]consoCURRENT!V17285</f>
        <v>121974.72</v>
      </c>
      <c r="T842" s="31">
        <f>[1]consoCURRENT!W17285</f>
        <v>135138.57</v>
      </c>
      <c r="U842" s="31">
        <f>[1]consoCURRENT!X17285</f>
        <v>132383.76</v>
      </c>
      <c r="V842" s="31">
        <f>[1]consoCURRENT!Y17285</f>
        <v>132257.71000000002</v>
      </c>
      <c r="W842" s="31">
        <f>[1]consoCURRENT!Z17285</f>
        <v>165132.45000000001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1345168.8699999999</v>
      </c>
      <c r="AA842" s="31">
        <f>D842-Z842</f>
        <v>263831.13000000012</v>
      </c>
      <c r="AB842" s="37">
        <f>Z842/D842</f>
        <v>0.83602788688626473</v>
      </c>
      <c r="AC842" s="32"/>
    </row>
    <row r="843" spans="1:29" s="33" customFormat="1" ht="18" customHeight="1" x14ac:dyDescent="0.25">
      <c r="A843" s="38" t="s">
        <v>39</v>
      </c>
      <c r="B843" s="39">
        <f t="shared" ref="B843:AA843" si="402">B842+B841</f>
        <v>69344000</v>
      </c>
      <c r="C843" s="39">
        <f t="shared" si="402"/>
        <v>-4.2928149923682213E-10</v>
      </c>
      <c r="D843" s="39">
        <f t="shared" si="402"/>
        <v>69344000</v>
      </c>
      <c r="E843" s="39">
        <f t="shared" si="402"/>
        <v>21801891.869999997</v>
      </c>
      <c r="F843" s="39">
        <f t="shared" si="402"/>
        <v>12372311.539999999</v>
      </c>
      <c r="G843" s="39">
        <f t="shared" si="402"/>
        <v>13979863.309999999</v>
      </c>
      <c r="H843" s="39">
        <f t="shared" si="402"/>
        <v>3299407.0100000002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4392020.2700000005</v>
      </c>
      <c r="O843" s="39">
        <f t="shared" si="402"/>
        <v>13219790.440000001</v>
      </c>
      <c r="P843" s="39">
        <f t="shared" si="402"/>
        <v>4190081.1599999997</v>
      </c>
      <c r="Q843" s="39">
        <f t="shared" si="402"/>
        <v>3356366.72</v>
      </c>
      <c r="R843" s="39">
        <f t="shared" si="402"/>
        <v>6307804.2399999993</v>
      </c>
      <c r="S843" s="39">
        <f t="shared" si="402"/>
        <v>2708140.5800000005</v>
      </c>
      <c r="T843" s="39">
        <f t="shared" si="402"/>
        <v>6566755.1499999994</v>
      </c>
      <c r="U843" s="39">
        <f t="shared" si="402"/>
        <v>4055782.4699999997</v>
      </c>
      <c r="V843" s="39">
        <f t="shared" si="402"/>
        <v>3357325.6899999995</v>
      </c>
      <c r="W843" s="39">
        <f t="shared" si="402"/>
        <v>3299407.0100000002</v>
      </c>
      <c r="X843" s="39">
        <f t="shared" si="402"/>
        <v>0</v>
      </c>
      <c r="Y843" s="39">
        <f t="shared" si="402"/>
        <v>0</v>
      </c>
      <c r="Z843" s="39">
        <f t="shared" si="402"/>
        <v>51453473.729999997</v>
      </c>
      <c r="AA843" s="39">
        <f t="shared" si="402"/>
        <v>17890526.269999996</v>
      </c>
      <c r="AB843" s="40">
        <f>Z843/D843</f>
        <v>0.74200325522035071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52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33</v>
      </c>
      <c r="B847" s="31">
        <f>[1]consoCURRENT!E17346</f>
        <v>36876000</v>
      </c>
      <c r="C847" s="31">
        <f>[1]consoCURRENT!F17346</f>
        <v>0</v>
      </c>
      <c r="D847" s="31">
        <f>[1]consoCURRENT!G17346</f>
        <v>36876000</v>
      </c>
      <c r="E847" s="31">
        <f>[1]consoCURRENT!H17346</f>
        <v>8005166.8100000005</v>
      </c>
      <c r="F847" s="31">
        <f>[1]consoCURRENT!I17346</f>
        <v>10626616.270000001</v>
      </c>
      <c r="G847" s="31">
        <f>[1]consoCURRENT!J17346</f>
        <v>10723942</v>
      </c>
      <c r="H847" s="31">
        <f>[1]consoCURRENT!K17346</f>
        <v>2503639.44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2447680</v>
      </c>
      <c r="O847" s="31">
        <f>[1]consoCURRENT!R17346</f>
        <v>2543224.2399999998</v>
      </c>
      <c r="P847" s="31">
        <f>[1]consoCURRENT!S17346</f>
        <v>3014262.5700000003</v>
      </c>
      <c r="Q847" s="31">
        <f>[1]consoCURRENT!T17346</f>
        <v>2561177.0699999998</v>
      </c>
      <c r="R847" s="31">
        <f>[1]consoCURRENT!U17346</f>
        <v>3398466.2</v>
      </c>
      <c r="S847" s="31">
        <f>[1]consoCURRENT!V17346</f>
        <v>4666973</v>
      </c>
      <c r="T847" s="31">
        <f>[1]consoCURRENT!W17346</f>
        <v>3105465.5000000005</v>
      </c>
      <c r="U847" s="31">
        <f>[1]consoCURRENT!X17346</f>
        <v>2958107.8000000003</v>
      </c>
      <c r="V847" s="31">
        <f>[1]consoCURRENT!Y17346</f>
        <v>4660368.6999999993</v>
      </c>
      <c r="W847" s="31">
        <f>[1]consoCURRENT!Z17346</f>
        <v>2503639.44</v>
      </c>
      <c r="X847" s="31">
        <f>[1]consoCURRENT!AA17346</f>
        <v>0</v>
      </c>
      <c r="Y847" s="31">
        <f>[1]consoCURRENT!AB17346</f>
        <v>0</v>
      </c>
      <c r="Z847" s="31">
        <f>SUM(M847:Y847)</f>
        <v>31859364.520000003</v>
      </c>
      <c r="AA847" s="31">
        <f>D847-Z847</f>
        <v>5016635.4799999967</v>
      </c>
      <c r="AB847" s="37">
        <f>Z847/D847</f>
        <v>0.86395933723831231</v>
      </c>
      <c r="AC847" s="32"/>
    </row>
    <row r="848" spans="1:29" s="33" customFormat="1" ht="18" customHeight="1" x14ac:dyDescent="0.2">
      <c r="A848" s="36" t="s">
        <v>34</v>
      </c>
      <c r="B848" s="31">
        <f>[1]consoCURRENT!E17459</f>
        <v>153274000</v>
      </c>
      <c r="C848" s="31">
        <f>[1]consoCURRENT!F17459</f>
        <v>1.3969838619232178E-9</v>
      </c>
      <c r="D848" s="31">
        <f>[1]consoCURRENT!G17459</f>
        <v>153274000</v>
      </c>
      <c r="E848" s="31">
        <f>[1]consoCURRENT!H17459</f>
        <v>37722410.310000002</v>
      </c>
      <c r="F848" s="31">
        <f>[1]consoCURRENT!I17459</f>
        <v>28012069.170000002</v>
      </c>
      <c r="G848" s="31">
        <f>[1]consoCURRENT!J17459</f>
        <v>29730248.150000002</v>
      </c>
      <c r="H848" s="31">
        <f>[1]consoCURRENT!K17459</f>
        <v>10976022.15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20412533.859999996</v>
      </c>
      <c r="O848" s="31">
        <f>[1]consoCURRENT!R17459</f>
        <v>8909261.4800000004</v>
      </c>
      <c r="P848" s="31">
        <f>[1]consoCURRENT!S17459</f>
        <v>8400614.9699999988</v>
      </c>
      <c r="Q848" s="31">
        <f>[1]consoCURRENT!T17459</f>
        <v>6325086.7199999997</v>
      </c>
      <c r="R848" s="31">
        <f>[1]consoCURRENT!U17459</f>
        <v>7224506.6000000006</v>
      </c>
      <c r="S848" s="31">
        <f>[1]consoCURRENT!V17459</f>
        <v>14462475.85</v>
      </c>
      <c r="T848" s="31">
        <f>[1]consoCURRENT!W17459</f>
        <v>9698390.5899999999</v>
      </c>
      <c r="U848" s="31">
        <f>[1]consoCURRENT!X17459</f>
        <v>11347480.979999999</v>
      </c>
      <c r="V848" s="31">
        <f>[1]consoCURRENT!Y17459</f>
        <v>8684376.5800000001</v>
      </c>
      <c r="W848" s="31">
        <f>[1]consoCURRENT!Z17459</f>
        <v>10976022.15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106440749.78</v>
      </c>
      <c r="AA848" s="31">
        <f>D848-Z848</f>
        <v>46833250.219999999</v>
      </c>
      <c r="AB848" s="37">
        <f>Z848/D848</f>
        <v>0.69444752391142661</v>
      </c>
      <c r="AC848" s="32"/>
    </row>
    <row r="849" spans="1:29" s="33" customFormat="1" ht="18" customHeight="1" x14ac:dyDescent="0.2">
      <c r="A849" s="36" t="s">
        <v>35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36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37</v>
      </c>
      <c r="B851" s="39">
        <f t="shared" ref="B851:AA851" si="404">SUM(B847:B850)</f>
        <v>190150000</v>
      </c>
      <c r="C851" s="39">
        <f t="shared" si="404"/>
        <v>1.3969838619232178E-9</v>
      </c>
      <c r="D851" s="39">
        <f t="shared" si="404"/>
        <v>190150000</v>
      </c>
      <c r="E851" s="39">
        <f t="shared" si="404"/>
        <v>45727577.120000005</v>
      </c>
      <c r="F851" s="39">
        <f t="shared" si="404"/>
        <v>38638685.440000005</v>
      </c>
      <c r="G851" s="39">
        <f t="shared" si="404"/>
        <v>40454190.150000006</v>
      </c>
      <c r="H851" s="39">
        <f t="shared" si="404"/>
        <v>13479661.59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22860213.859999996</v>
      </c>
      <c r="O851" s="39">
        <f t="shared" si="404"/>
        <v>11452485.720000001</v>
      </c>
      <c r="P851" s="39">
        <f t="shared" si="404"/>
        <v>11414877.539999999</v>
      </c>
      <c r="Q851" s="39">
        <f t="shared" si="404"/>
        <v>8886263.7899999991</v>
      </c>
      <c r="R851" s="39">
        <f t="shared" si="404"/>
        <v>10622972.800000001</v>
      </c>
      <c r="S851" s="39">
        <f t="shared" si="404"/>
        <v>19129448.850000001</v>
      </c>
      <c r="T851" s="39">
        <f t="shared" si="404"/>
        <v>12803856.09</v>
      </c>
      <c r="U851" s="39">
        <f t="shared" si="404"/>
        <v>14305588.779999999</v>
      </c>
      <c r="V851" s="39">
        <f t="shared" si="404"/>
        <v>13344745.279999999</v>
      </c>
      <c r="W851" s="39">
        <f t="shared" si="404"/>
        <v>13479661.59</v>
      </c>
      <c r="X851" s="39">
        <f t="shared" si="404"/>
        <v>0</v>
      </c>
      <c r="Y851" s="39">
        <f t="shared" si="404"/>
        <v>0</v>
      </c>
      <c r="Z851" s="39">
        <f t="shared" si="404"/>
        <v>138300114.30000001</v>
      </c>
      <c r="AA851" s="39">
        <f t="shared" si="404"/>
        <v>51849885.699999996</v>
      </c>
      <c r="AB851" s="40">
        <f>Z851/D851</f>
        <v>0.7273211375230082</v>
      </c>
      <c r="AC851" s="32"/>
    </row>
    <row r="852" spans="1:29" s="33" customFormat="1" ht="18" customHeight="1" x14ac:dyDescent="0.25">
      <c r="A852" s="41" t="s">
        <v>38</v>
      </c>
      <c r="B852" s="31">
        <f>[1]consoCURRENT!E17498</f>
        <v>2151000</v>
      </c>
      <c r="C852" s="31">
        <f>[1]consoCURRENT!F17498</f>
        <v>0</v>
      </c>
      <c r="D852" s="31">
        <f>[1]consoCURRENT!G17498</f>
        <v>2151000</v>
      </c>
      <c r="E852" s="31">
        <f>[1]consoCURRENT!H17498</f>
        <v>545620.43999999994</v>
      </c>
      <c r="F852" s="31">
        <f>[1]consoCURRENT!I17498</f>
        <v>609884.91</v>
      </c>
      <c r="G852" s="31">
        <f>[1]consoCURRENT!J17498</f>
        <v>617493.23999999976</v>
      </c>
      <c r="H852" s="31">
        <f>[1]consoCURRENT!K17498</f>
        <v>199720.2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177220.56</v>
      </c>
      <c r="P852" s="31">
        <f>[1]consoCURRENT!S17498</f>
        <v>368399.88</v>
      </c>
      <c r="Q852" s="31">
        <f>[1]consoCURRENT!T17498</f>
        <v>0</v>
      </c>
      <c r="R852" s="31">
        <f>[1]consoCURRENT!U17498</f>
        <v>389570.52</v>
      </c>
      <c r="S852" s="31">
        <f>[1]consoCURRENT!V17498</f>
        <v>220314.39</v>
      </c>
      <c r="T852" s="31">
        <f>[1]consoCURRENT!W17498</f>
        <v>205831.07999999984</v>
      </c>
      <c r="U852" s="31">
        <f>[1]consoCURRENT!X17498</f>
        <v>205831.08</v>
      </c>
      <c r="V852" s="31">
        <f>[1]consoCURRENT!Y17498</f>
        <v>205831.08</v>
      </c>
      <c r="W852" s="31">
        <f>[1]consoCURRENT!Z17498</f>
        <v>199720.2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1972718.79</v>
      </c>
      <c r="AA852" s="31">
        <f>D852-Z852</f>
        <v>178281.20999999996</v>
      </c>
      <c r="AB852" s="37">
        <f>Z852/D852</f>
        <v>0.91711705718270575</v>
      </c>
      <c r="AC852" s="32"/>
    </row>
    <row r="853" spans="1:29" s="33" customFormat="1" ht="18" customHeight="1" x14ac:dyDescent="0.25">
      <c r="A853" s="38" t="s">
        <v>39</v>
      </c>
      <c r="B853" s="39">
        <f t="shared" ref="B853:AA853" si="406">B852+B851</f>
        <v>192301000</v>
      </c>
      <c r="C853" s="39">
        <f t="shared" si="406"/>
        <v>1.3969838619232178E-9</v>
      </c>
      <c r="D853" s="39">
        <f t="shared" si="406"/>
        <v>192301000</v>
      </c>
      <c r="E853" s="39">
        <f t="shared" si="406"/>
        <v>46273197.560000002</v>
      </c>
      <c r="F853" s="39">
        <f t="shared" si="406"/>
        <v>39248570.350000001</v>
      </c>
      <c r="G853" s="39">
        <f t="shared" si="406"/>
        <v>41071683.390000008</v>
      </c>
      <c r="H853" s="39">
        <f t="shared" si="406"/>
        <v>13679381.789999999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22860213.859999996</v>
      </c>
      <c r="O853" s="39">
        <f t="shared" si="406"/>
        <v>11629706.280000001</v>
      </c>
      <c r="P853" s="39">
        <f t="shared" si="406"/>
        <v>11783277.42</v>
      </c>
      <c r="Q853" s="39">
        <f t="shared" si="406"/>
        <v>8886263.7899999991</v>
      </c>
      <c r="R853" s="39">
        <f t="shared" si="406"/>
        <v>11012543.32</v>
      </c>
      <c r="S853" s="39">
        <f t="shared" si="406"/>
        <v>19349763.240000002</v>
      </c>
      <c r="T853" s="39">
        <f t="shared" si="406"/>
        <v>13009687.17</v>
      </c>
      <c r="U853" s="39">
        <f t="shared" si="406"/>
        <v>14511419.859999999</v>
      </c>
      <c r="V853" s="39">
        <f t="shared" si="406"/>
        <v>13550576.359999999</v>
      </c>
      <c r="W853" s="39">
        <f t="shared" si="406"/>
        <v>13679381.789999999</v>
      </c>
      <c r="X853" s="39">
        <f t="shared" si="406"/>
        <v>0</v>
      </c>
      <c r="Y853" s="39">
        <f t="shared" si="406"/>
        <v>0</v>
      </c>
      <c r="Z853" s="39">
        <f t="shared" si="406"/>
        <v>140272833.09</v>
      </c>
      <c r="AA853" s="39">
        <f t="shared" si="406"/>
        <v>52028166.909999996</v>
      </c>
      <c r="AB853" s="40">
        <f>Z853/D853</f>
        <v>0.72944411672326204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53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33</v>
      </c>
      <c r="B857" s="31">
        <f>[1]consoCURRENT!E17559</f>
        <v>20207000</v>
      </c>
      <c r="C857" s="31">
        <f>[1]consoCURRENT!F17559</f>
        <v>0</v>
      </c>
      <c r="D857" s="31">
        <f>[1]consoCURRENT!G17559</f>
        <v>20207000</v>
      </c>
      <c r="E857" s="31">
        <f>[1]consoCURRENT!H17559</f>
        <v>4089030.9999999995</v>
      </c>
      <c r="F857" s="31">
        <f>[1]consoCURRENT!I17559</f>
        <v>5981158.6499999994</v>
      </c>
      <c r="G857" s="31">
        <f>[1]consoCURRENT!J17559</f>
        <v>5367846.13</v>
      </c>
      <c r="H857" s="31">
        <f>[1]consoCURRENT!K17559</f>
        <v>1588697.26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1148306.98</v>
      </c>
      <c r="O857" s="31">
        <f>[1]consoCURRENT!R17559</f>
        <v>1412050.1300000001</v>
      </c>
      <c r="P857" s="31">
        <f>[1]consoCURRENT!S17559</f>
        <v>1528673.8900000001</v>
      </c>
      <c r="Q857" s="31">
        <f>[1]consoCURRENT!T17559</f>
        <v>1595573.3800000001</v>
      </c>
      <c r="R857" s="31">
        <f>[1]consoCURRENT!U17559</f>
        <v>2372861.2100000004</v>
      </c>
      <c r="S857" s="31">
        <f>[1]consoCURRENT!V17559</f>
        <v>2012724.06</v>
      </c>
      <c r="T857" s="31">
        <f>[1]consoCURRENT!W17559</f>
        <v>1843851.9500000002</v>
      </c>
      <c r="U857" s="31">
        <f>[1]consoCURRENT!X17559</f>
        <v>1670600.5</v>
      </c>
      <c r="V857" s="31">
        <f>[1]consoCURRENT!Y17559</f>
        <v>1853393.68</v>
      </c>
      <c r="W857" s="31">
        <f>[1]consoCURRENT!Z17559</f>
        <v>1588697.26</v>
      </c>
      <c r="X857" s="31">
        <f>[1]consoCURRENT!AA17559</f>
        <v>0</v>
      </c>
      <c r="Y857" s="31">
        <f>[1]consoCURRENT!AB17559</f>
        <v>0</v>
      </c>
      <c r="Z857" s="31">
        <f>SUM(M857:Y857)</f>
        <v>17026733.040000003</v>
      </c>
      <c r="AA857" s="31">
        <f>D857-Z857</f>
        <v>3180266.9599999972</v>
      </c>
      <c r="AB857" s="37">
        <f>Z857/D857</f>
        <v>0.84261558073934784</v>
      </c>
      <c r="AC857" s="32"/>
    </row>
    <row r="858" spans="1:29" s="33" customFormat="1" ht="18" customHeight="1" x14ac:dyDescent="0.2">
      <c r="A858" s="36" t="s">
        <v>34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7671975.5900000008</v>
      </c>
      <c r="F858" s="31">
        <f>[1]consoCURRENT!I17672</f>
        <v>6863911.4100000001</v>
      </c>
      <c r="G858" s="31">
        <f>[1]consoCURRENT!J17672</f>
        <v>7886801.1299999999</v>
      </c>
      <c r="H858" s="31">
        <f>[1]consoCURRENT!K17672</f>
        <v>2704682.3899999997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1940692.48</v>
      </c>
      <c r="O858" s="31">
        <f>[1]consoCURRENT!R17672</f>
        <v>4493220.21</v>
      </c>
      <c r="P858" s="31">
        <f>[1]consoCURRENT!S17672</f>
        <v>1238062.8999999999</v>
      </c>
      <c r="Q858" s="31">
        <f>[1]consoCURRENT!T17672</f>
        <v>1633654.82</v>
      </c>
      <c r="R858" s="31">
        <f>[1]consoCURRENT!U17672</f>
        <v>2954381.9</v>
      </c>
      <c r="S858" s="31">
        <f>[1]consoCURRENT!V17672</f>
        <v>2275874.69</v>
      </c>
      <c r="T858" s="31">
        <f>[1]consoCURRENT!W17672</f>
        <v>3323877.89</v>
      </c>
      <c r="U858" s="31">
        <f>[1]consoCURRENT!X17672</f>
        <v>2396610.66</v>
      </c>
      <c r="V858" s="31">
        <f>[1]consoCURRENT!Y17672</f>
        <v>2166312.58</v>
      </c>
      <c r="W858" s="31">
        <f>[1]consoCURRENT!Z17672</f>
        <v>2704682.3899999997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25127370.520000003</v>
      </c>
      <c r="AA858" s="31">
        <f>D858-Z858</f>
        <v>11220629.479999997</v>
      </c>
      <c r="AB858" s="37">
        <f>Z858/D858</f>
        <v>0.69129994827775954</v>
      </c>
      <c r="AC858" s="32"/>
    </row>
    <row r="859" spans="1:29" s="33" customFormat="1" ht="18" customHeight="1" x14ac:dyDescent="0.2">
      <c r="A859" s="36" t="s">
        <v>35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36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37</v>
      </c>
      <c r="B861" s="39">
        <f t="shared" ref="B861:AA861" si="408">SUM(B857:B860)</f>
        <v>56555000</v>
      </c>
      <c r="C861" s="39">
        <f t="shared" si="408"/>
        <v>0</v>
      </c>
      <c r="D861" s="39">
        <f t="shared" si="408"/>
        <v>56555000</v>
      </c>
      <c r="E861" s="39">
        <f t="shared" si="408"/>
        <v>11761006.59</v>
      </c>
      <c r="F861" s="39">
        <f t="shared" si="408"/>
        <v>12845070.059999999</v>
      </c>
      <c r="G861" s="39">
        <f t="shared" si="408"/>
        <v>13254647.26</v>
      </c>
      <c r="H861" s="39">
        <f t="shared" si="408"/>
        <v>4293379.6499999994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3088999.46</v>
      </c>
      <c r="O861" s="39">
        <f t="shared" si="408"/>
        <v>5905270.3399999999</v>
      </c>
      <c r="P861" s="39">
        <f t="shared" si="408"/>
        <v>2766736.79</v>
      </c>
      <c r="Q861" s="39">
        <f t="shared" si="408"/>
        <v>3229228.2</v>
      </c>
      <c r="R861" s="39">
        <f t="shared" si="408"/>
        <v>5327243.1100000003</v>
      </c>
      <c r="S861" s="39">
        <f t="shared" si="408"/>
        <v>4288598.75</v>
      </c>
      <c r="T861" s="39">
        <f t="shared" si="408"/>
        <v>5167729.84</v>
      </c>
      <c r="U861" s="39">
        <f t="shared" si="408"/>
        <v>4067211.16</v>
      </c>
      <c r="V861" s="39">
        <f t="shared" si="408"/>
        <v>4019706.26</v>
      </c>
      <c r="W861" s="39">
        <f t="shared" si="408"/>
        <v>4293379.6499999994</v>
      </c>
      <c r="X861" s="39">
        <f t="shared" si="408"/>
        <v>0</v>
      </c>
      <c r="Y861" s="39">
        <f t="shared" si="408"/>
        <v>0</v>
      </c>
      <c r="Z861" s="39">
        <f t="shared" si="408"/>
        <v>42154103.560000002</v>
      </c>
      <c r="AA861" s="39">
        <f t="shared" si="408"/>
        <v>14400896.439999994</v>
      </c>
      <c r="AB861" s="40">
        <f>Z861/D861</f>
        <v>0.74536475218813547</v>
      </c>
      <c r="AC861" s="32"/>
    </row>
    <row r="862" spans="1:29" s="33" customFormat="1" ht="18" customHeight="1" x14ac:dyDescent="0.25">
      <c r="A862" s="41" t="s">
        <v>38</v>
      </c>
      <c r="B862" s="31">
        <f>[1]consoCURRENT!E17711</f>
        <v>914000</v>
      </c>
      <c r="C862" s="31">
        <f>[1]consoCURRENT!F17711</f>
        <v>0</v>
      </c>
      <c r="D862" s="31">
        <f>[1]consoCURRENT!G17711</f>
        <v>914000</v>
      </c>
      <c r="E862" s="31">
        <f>[1]consoCURRENT!H17711</f>
        <v>200763.12</v>
      </c>
      <c r="F862" s="31">
        <f>[1]consoCURRENT!I17711</f>
        <v>207273.26</v>
      </c>
      <c r="G862" s="31">
        <f>[1]consoCURRENT!J17711</f>
        <v>226871.16</v>
      </c>
      <c r="H862" s="31">
        <f>[1]consoCURRENT!K17711</f>
        <v>76584.12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62776.08</v>
      </c>
      <c r="O862" s="31">
        <f>[1]consoCURRENT!R17711</f>
        <v>68958.960000000006</v>
      </c>
      <c r="P862" s="31">
        <f>[1]consoCURRENT!S17711</f>
        <v>69028.08</v>
      </c>
      <c r="Q862" s="31">
        <f>[1]consoCURRENT!T17711</f>
        <v>69028.08</v>
      </c>
      <c r="R862" s="31">
        <f>[1]consoCURRENT!U17711</f>
        <v>69075.72</v>
      </c>
      <c r="S862" s="31">
        <f>[1]consoCURRENT!V17711</f>
        <v>69169.460000000006</v>
      </c>
      <c r="T862" s="31">
        <f>[1]consoCURRENT!W17711</f>
        <v>69075.72</v>
      </c>
      <c r="U862" s="31">
        <f>[1]consoCURRENT!X17711</f>
        <v>0</v>
      </c>
      <c r="V862" s="31">
        <f>[1]consoCURRENT!Y17711</f>
        <v>157795.44</v>
      </c>
      <c r="W862" s="31">
        <f>[1]consoCURRENT!Z17711</f>
        <v>76584.12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711491.66</v>
      </c>
      <c r="AA862" s="31">
        <f>D862-Z862</f>
        <v>202508.33999999997</v>
      </c>
      <c r="AB862" s="37">
        <f>Z862/D862</f>
        <v>0.77843726477024078</v>
      </c>
      <c r="AC862" s="32"/>
    </row>
    <row r="863" spans="1:29" s="33" customFormat="1" ht="18" customHeight="1" x14ac:dyDescent="0.25">
      <c r="A863" s="38" t="s">
        <v>39</v>
      </c>
      <c r="B863" s="39">
        <f t="shared" ref="B863:AA863" si="410">B862+B861</f>
        <v>57469000</v>
      </c>
      <c r="C863" s="39">
        <f t="shared" si="410"/>
        <v>0</v>
      </c>
      <c r="D863" s="39">
        <f t="shared" si="410"/>
        <v>57469000</v>
      </c>
      <c r="E863" s="39">
        <f t="shared" si="410"/>
        <v>11961769.709999999</v>
      </c>
      <c r="F863" s="39">
        <f t="shared" si="410"/>
        <v>13052343.319999998</v>
      </c>
      <c r="G863" s="39">
        <f t="shared" si="410"/>
        <v>13481518.42</v>
      </c>
      <c r="H863" s="39">
        <f t="shared" si="410"/>
        <v>4369963.7699999996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3151775.54</v>
      </c>
      <c r="O863" s="39">
        <f t="shared" si="410"/>
        <v>5974229.2999999998</v>
      </c>
      <c r="P863" s="39">
        <f t="shared" si="410"/>
        <v>2835764.87</v>
      </c>
      <c r="Q863" s="39">
        <f t="shared" si="410"/>
        <v>3298256.2800000003</v>
      </c>
      <c r="R863" s="39">
        <f t="shared" si="410"/>
        <v>5396318.8300000001</v>
      </c>
      <c r="S863" s="39">
        <f t="shared" si="410"/>
        <v>4357768.21</v>
      </c>
      <c r="T863" s="39">
        <f t="shared" si="410"/>
        <v>5236805.5599999996</v>
      </c>
      <c r="U863" s="39">
        <f t="shared" si="410"/>
        <v>4067211.16</v>
      </c>
      <c r="V863" s="39">
        <f t="shared" si="410"/>
        <v>4177501.6999999997</v>
      </c>
      <c r="W863" s="39">
        <f t="shared" si="410"/>
        <v>4369963.7699999996</v>
      </c>
      <c r="X863" s="39">
        <f t="shared" si="410"/>
        <v>0</v>
      </c>
      <c r="Y863" s="39">
        <f t="shared" si="410"/>
        <v>0</v>
      </c>
      <c r="Z863" s="39">
        <f t="shared" si="410"/>
        <v>42865595.219999999</v>
      </c>
      <c r="AA863" s="39">
        <f t="shared" si="410"/>
        <v>14603404.779999994</v>
      </c>
      <c r="AB863" s="40">
        <f>Z863/D863</f>
        <v>0.74589074492334995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54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33</v>
      </c>
      <c r="B867" s="31">
        <f>[1]consoCURRENT!E17772</f>
        <v>43241000</v>
      </c>
      <c r="C867" s="31">
        <f>[1]consoCURRENT!F17772</f>
        <v>-7.2759576141834259E-12</v>
      </c>
      <c r="D867" s="31">
        <f>[1]consoCURRENT!G17772</f>
        <v>43240999.999999993</v>
      </c>
      <c r="E867" s="31">
        <f>[1]consoCURRENT!H17772</f>
        <v>9406288.7199999988</v>
      </c>
      <c r="F867" s="31">
        <f>[1]consoCURRENT!I17772</f>
        <v>11309020.710000001</v>
      </c>
      <c r="G867" s="31">
        <f>[1]consoCURRENT!J17772</f>
        <v>10174838.039999999</v>
      </c>
      <c r="H867" s="31">
        <f>[1]consoCURRENT!K17772</f>
        <v>3392570.8200000003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2720392</v>
      </c>
      <c r="O867" s="31">
        <f>[1]consoCURRENT!R17772</f>
        <v>1908245.8</v>
      </c>
      <c r="P867" s="31">
        <f>[1]consoCURRENT!S17772</f>
        <v>4777650.92</v>
      </c>
      <c r="Q867" s="31">
        <f>[1]consoCURRENT!T17772</f>
        <v>2931813.4200000004</v>
      </c>
      <c r="R867" s="31">
        <f>[1]consoCURRENT!U17772</f>
        <v>5224241.2200000007</v>
      </c>
      <c r="S867" s="31">
        <f>[1]consoCURRENT!V17772</f>
        <v>3152966.07</v>
      </c>
      <c r="T867" s="31">
        <f>[1]consoCURRENT!W17772</f>
        <v>3306670.2399999998</v>
      </c>
      <c r="U867" s="31">
        <f>[1]consoCURRENT!X17772</f>
        <v>3142379.83</v>
      </c>
      <c r="V867" s="31">
        <f>[1]consoCURRENT!Y17772</f>
        <v>3725787.9699999997</v>
      </c>
      <c r="W867" s="31">
        <f>[1]consoCURRENT!Z17772</f>
        <v>3392570.8200000003</v>
      </c>
      <c r="X867" s="31">
        <f>[1]consoCURRENT!AA17772</f>
        <v>0</v>
      </c>
      <c r="Y867" s="31">
        <f>[1]consoCURRENT!AB17772</f>
        <v>0</v>
      </c>
      <c r="Z867" s="31">
        <f>SUM(M867:Y867)</f>
        <v>34282718.289999999</v>
      </c>
      <c r="AA867" s="31">
        <f>D867-Z867</f>
        <v>8958281.7099999934</v>
      </c>
      <c r="AB867" s="37">
        <f>Z867/D867</f>
        <v>0.79282898846002647</v>
      </c>
      <c r="AC867" s="32"/>
    </row>
    <row r="868" spans="1:29" s="33" customFormat="1" ht="18" customHeight="1" x14ac:dyDescent="0.2">
      <c r="A868" s="36" t="s">
        <v>34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19782078.109999999</v>
      </c>
      <c r="F868" s="31">
        <f>[1]consoCURRENT!I17885</f>
        <v>17711047.240000002</v>
      </c>
      <c r="G868" s="31">
        <f>[1]consoCURRENT!J17885</f>
        <v>12434463.160000002</v>
      </c>
      <c r="H868" s="31">
        <f>[1]consoCURRENT!K17885</f>
        <v>743323.01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4446219.24</v>
      </c>
      <c r="O868" s="31">
        <f>[1]consoCURRENT!R17885</f>
        <v>9674698.75</v>
      </c>
      <c r="P868" s="31">
        <f>[1]consoCURRENT!S17885</f>
        <v>5661160.120000001</v>
      </c>
      <c r="Q868" s="31">
        <f>[1]consoCURRENT!T17885</f>
        <v>5248346.3000000007</v>
      </c>
      <c r="R868" s="31">
        <f>[1]consoCURRENT!U17885</f>
        <v>9327282.0100000016</v>
      </c>
      <c r="S868" s="31">
        <f>[1]consoCURRENT!V17885</f>
        <v>3135418.9300000006</v>
      </c>
      <c r="T868" s="31">
        <f>[1]consoCURRENT!W17885</f>
        <v>5437970.6799999997</v>
      </c>
      <c r="U868" s="31">
        <f>[1]consoCURRENT!X17885</f>
        <v>3182197.31</v>
      </c>
      <c r="V868" s="31">
        <f>[1]consoCURRENT!Y17885</f>
        <v>3814295.17</v>
      </c>
      <c r="W868" s="31">
        <f>[1]consoCURRENT!Z17885</f>
        <v>743323.01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50670911.520000003</v>
      </c>
      <c r="AA868" s="31">
        <f>D868-Z868</f>
        <v>9270088.4799999967</v>
      </c>
      <c r="AB868" s="37">
        <f>Z868/D868</f>
        <v>0.84534644934185288</v>
      </c>
      <c r="AC868" s="32"/>
    </row>
    <row r="869" spans="1:29" s="33" customFormat="1" ht="18" customHeight="1" x14ac:dyDescent="0.2">
      <c r="A869" s="36" t="s">
        <v>35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36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37</v>
      </c>
      <c r="B871" s="39">
        <f t="shared" ref="B871:AA871" si="412">SUM(B867:B870)</f>
        <v>103182000</v>
      </c>
      <c r="C871" s="39">
        <f t="shared" si="412"/>
        <v>-7.2759576141834259E-12</v>
      </c>
      <c r="D871" s="39">
        <f t="shared" si="412"/>
        <v>103182000</v>
      </c>
      <c r="E871" s="39">
        <f t="shared" si="412"/>
        <v>29188366.829999998</v>
      </c>
      <c r="F871" s="39">
        <f t="shared" si="412"/>
        <v>29020067.950000003</v>
      </c>
      <c r="G871" s="39">
        <f t="shared" si="412"/>
        <v>22609301.200000003</v>
      </c>
      <c r="H871" s="39">
        <f t="shared" si="412"/>
        <v>4135893.83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7166611.2400000002</v>
      </c>
      <c r="O871" s="39">
        <f t="shared" si="412"/>
        <v>11582944.550000001</v>
      </c>
      <c r="P871" s="39">
        <f t="shared" si="412"/>
        <v>10438811.040000001</v>
      </c>
      <c r="Q871" s="39">
        <f t="shared" si="412"/>
        <v>8180159.7200000007</v>
      </c>
      <c r="R871" s="39">
        <f t="shared" si="412"/>
        <v>14551523.230000002</v>
      </c>
      <c r="S871" s="39">
        <f t="shared" si="412"/>
        <v>6288385</v>
      </c>
      <c r="T871" s="39">
        <f t="shared" si="412"/>
        <v>8744640.9199999999</v>
      </c>
      <c r="U871" s="39">
        <f t="shared" si="412"/>
        <v>6324577.1400000006</v>
      </c>
      <c r="V871" s="39">
        <f t="shared" si="412"/>
        <v>7540083.1399999997</v>
      </c>
      <c r="W871" s="39">
        <f t="shared" si="412"/>
        <v>4135893.83</v>
      </c>
      <c r="X871" s="39">
        <f t="shared" si="412"/>
        <v>0</v>
      </c>
      <c r="Y871" s="39">
        <f t="shared" si="412"/>
        <v>0</v>
      </c>
      <c r="Z871" s="39">
        <f t="shared" si="412"/>
        <v>84953629.810000002</v>
      </c>
      <c r="AA871" s="39">
        <f t="shared" si="412"/>
        <v>18228370.18999999</v>
      </c>
      <c r="AB871" s="40">
        <f>Z871/D871</f>
        <v>0.82333769271772206</v>
      </c>
      <c r="AC871" s="32"/>
    </row>
    <row r="872" spans="1:29" s="33" customFormat="1" ht="18" customHeight="1" x14ac:dyDescent="0.25">
      <c r="A872" s="41" t="s">
        <v>38</v>
      </c>
      <c r="B872" s="31">
        <f>[1]consoCURRENT!E17924</f>
        <v>1541000</v>
      </c>
      <c r="C872" s="31">
        <f>[1]consoCURRENT!F17924</f>
        <v>0</v>
      </c>
      <c r="D872" s="31">
        <f>[1]consoCURRENT!G17924</f>
        <v>1541000</v>
      </c>
      <c r="E872" s="31">
        <f>[1]consoCURRENT!H17924</f>
        <v>240485.71000000002</v>
      </c>
      <c r="F872" s="31">
        <f>[1]consoCURRENT!I17924</f>
        <v>416115.23</v>
      </c>
      <c r="G872" s="31">
        <f>[1]consoCURRENT!J17924</f>
        <v>624978.37</v>
      </c>
      <c r="H872" s="31">
        <f>[1]consoCURRENT!K17924</f>
        <v>164872.92000000001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120238.44</v>
      </c>
      <c r="P872" s="31">
        <f>[1]consoCURRENT!S17924</f>
        <v>120247.27</v>
      </c>
      <c r="Q872" s="31">
        <f>[1]consoCURRENT!T17924</f>
        <v>270125.03999999998</v>
      </c>
      <c r="R872" s="31">
        <f>[1]consoCURRENT!U17924</f>
        <v>0</v>
      </c>
      <c r="S872" s="31">
        <f>[1]consoCURRENT!V17924</f>
        <v>145990.19</v>
      </c>
      <c r="T872" s="31">
        <f>[1]consoCURRENT!W17924</f>
        <v>292899.96000000002</v>
      </c>
      <c r="U872" s="31">
        <f>[1]consoCURRENT!X17924</f>
        <v>178558.44</v>
      </c>
      <c r="V872" s="31">
        <f>[1]consoCURRENT!Y17924</f>
        <v>153519.97</v>
      </c>
      <c r="W872" s="31">
        <f>[1]consoCURRENT!Z17924</f>
        <v>164872.92000000001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1446452.2299999997</v>
      </c>
      <c r="AA872" s="31">
        <f>D872-Z872</f>
        <v>94547.770000000251</v>
      </c>
      <c r="AB872" s="37">
        <f>Z872/D872</f>
        <v>0.93864518494484084</v>
      </c>
      <c r="AC872" s="32"/>
    </row>
    <row r="873" spans="1:29" s="33" customFormat="1" ht="18" customHeight="1" x14ac:dyDescent="0.25">
      <c r="A873" s="38" t="s">
        <v>39</v>
      </c>
      <c r="B873" s="39">
        <f t="shared" ref="B873:AA873" si="414">B872+B871</f>
        <v>104723000</v>
      </c>
      <c r="C873" s="39">
        <f t="shared" si="414"/>
        <v>-7.2759576141834259E-12</v>
      </c>
      <c r="D873" s="39">
        <f t="shared" si="414"/>
        <v>104723000</v>
      </c>
      <c r="E873" s="39">
        <f t="shared" si="414"/>
        <v>29428852.539999999</v>
      </c>
      <c r="F873" s="39">
        <f t="shared" si="414"/>
        <v>29436183.180000003</v>
      </c>
      <c r="G873" s="39">
        <f t="shared" si="414"/>
        <v>23234279.570000004</v>
      </c>
      <c r="H873" s="39">
        <f t="shared" si="414"/>
        <v>4300766.75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7166611.2400000002</v>
      </c>
      <c r="O873" s="39">
        <f t="shared" si="414"/>
        <v>11703182.99</v>
      </c>
      <c r="P873" s="39">
        <f t="shared" si="414"/>
        <v>10559058.310000001</v>
      </c>
      <c r="Q873" s="39">
        <f t="shared" si="414"/>
        <v>8450284.7599999998</v>
      </c>
      <c r="R873" s="39">
        <f t="shared" si="414"/>
        <v>14551523.230000002</v>
      </c>
      <c r="S873" s="39">
        <f t="shared" si="414"/>
        <v>6434375.1900000004</v>
      </c>
      <c r="T873" s="39">
        <f t="shared" si="414"/>
        <v>9037540.8800000008</v>
      </c>
      <c r="U873" s="39">
        <f t="shared" si="414"/>
        <v>6503135.580000001</v>
      </c>
      <c r="V873" s="39">
        <f t="shared" si="414"/>
        <v>7693603.1099999994</v>
      </c>
      <c r="W873" s="39">
        <f t="shared" si="414"/>
        <v>4300766.75</v>
      </c>
      <c r="X873" s="39">
        <f t="shared" si="414"/>
        <v>0</v>
      </c>
      <c r="Y873" s="39">
        <f t="shared" si="414"/>
        <v>0</v>
      </c>
      <c r="Z873" s="39">
        <f t="shared" si="414"/>
        <v>86400082.040000007</v>
      </c>
      <c r="AA873" s="39">
        <f t="shared" si="414"/>
        <v>18322917.95999999</v>
      </c>
      <c r="AB873" s="40">
        <f>Z873/D873</f>
        <v>0.82503444362747447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55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33</v>
      </c>
      <c r="B877" s="31">
        <f>[1]consoCURRENT!E17985</f>
        <v>15374000</v>
      </c>
      <c r="C877" s="31">
        <f>[1]consoCURRENT!F17985</f>
        <v>0</v>
      </c>
      <c r="D877" s="31">
        <f>[1]consoCURRENT!G17985</f>
        <v>15374000</v>
      </c>
      <c r="E877" s="31">
        <f>[1]consoCURRENT!H17985</f>
        <v>2520444.64</v>
      </c>
      <c r="F877" s="31">
        <f>[1]consoCURRENT!I17985</f>
        <v>3530753.1999999997</v>
      </c>
      <c r="G877" s="31">
        <f>[1]consoCURRENT!J17985</f>
        <v>3223226.2799999989</v>
      </c>
      <c r="H877" s="31">
        <f>[1]consoCURRENT!K17985</f>
        <v>1161002.4300000002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507652</v>
      </c>
      <c r="O877" s="31">
        <f>[1]consoCURRENT!R17985</f>
        <v>884161.28</v>
      </c>
      <c r="P877" s="31">
        <f>[1]consoCURRENT!S17985</f>
        <v>1128631.3600000001</v>
      </c>
      <c r="Q877" s="31">
        <f>[1]consoCURRENT!T17985</f>
        <v>841124.59999999986</v>
      </c>
      <c r="R877" s="31">
        <f>[1]consoCURRENT!U17985</f>
        <v>1743884.1200000003</v>
      </c>
      <c r="S877" s="31">
        <f>[1]consoCURRENT!V17985</f>
        <v>945744.47999999952</v>
      </c>
      <c r="T877" s="31">
        <f>[1]consoCURRENT!W17985</f>
        <v>1053625.74</v>
      </c>
      <c r="U877" s="31">
        <f>[1]consoCURRENT!X17985</f>
        <v>1166261.1399999987</v>
      </c>
      <c r="V877" s="31">
        <f>[1]consoCURRENT!Y17985</f>
        <v>1003339.4000000004</v>
      </c>
      <c r="W877" s="31">
        <f>[1]consoCURRENT!Z17985</f>
        <v>1161002.4300000002</v>
      </c>
      <c r="X877" s="31">
        <f>[1]consoCURRENT!AA17985</f>
        <v>0</v>
      </c>
      <c r="Y877" s="31">
        <f>[1]consoCURRENT!AB17985</f>
        <v>0</v>
      </c>
      <c r="Z877" s="31">
        <f>SUM(M877:Y877)</f>
        <v>10435426.549999999</v>
      </c>
      <c r="AA877" s="31">
        <f>D877-Z877</f>
        <v>4938573.4500000011</v>
      </c>
      <c r="AB877" s="37">
        <f>Z877/D877</f>
        <v>0.67877107779367751</v>
      </c>
      <c r="AC877" s="32"/>
    </row>
    <row r="878" spans="1:29" s="33" customFormat="1" ht="18" customHeight="1" x14ac:dyDescent="0.2">
      <c r="A878" s="36" t="s">
        <v>34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3787240.3399999994</v>
      </c>
      <c r="F878" s="31">
        <f>[1]consoCURRENT!I18098</f>
        <v>6083083.8700000001</v>
      </c>
      <c r="G878" s="31">
        <f>[1]consoCURRENT!J18098</f>
        <v>6070600.580000001</v>
      </c>
      <c r="H878" s="31">
        <f>[1]consoCURRENT!K18098</f>
        <v>608068.66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454631.57</v>
      </c>
      <c r="O878" s="31">
        <f>[1]consoCURRENT!R18098</f>
        <v>1971706.7699999996</v>
      </c>
      <c r="P878" s="31">
        <f>[1]consoCURRENT!S18098</f>
        <v>1360902</v>
      </c>
      <c r="Q878" s="31">
        <f>[1]consoCURRENT!T18098</f>
        <v>1777167.8199999996</v>
      </c>
      <c r="R878" s="31">
        <f>[1]consoCURRENT!U18098</f>
        <v>1919539.3800000001</v>
      </c>
      <c r="S878" s="31">
        <f>[1]consoCURRENT!V18098</f>
        <v>2386376.6700000004</v>
      </c>
      <c r="T878" s="31">
        <f>[1]consoCURRENT!W18098</f>
        <v>3279162.0699999994</v>
      </c>
      <c r="U878" s="31">
        <f>[1]consoCURRENT!X18098</f>
        <v>1212453.4300000004</v>
      </c>
      <c r="V878" s="31">
        <f>[1]consoCURRENT!Y18098</f>
        <v>1578985.08</v>
      </c>
      <c r="W878" s="31">
        <f>[1]consoCURRENT!Z18098</f>
        <v>608068.66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16548993.449999997</v>
      </c>
      <c r="AA878" s="31">
        <f>D878-Z878</f>
        <v>7192006.5500000026</v>
      </c>
      <c r="AB878" s="37">
        <f>Z878/D878</f>
        <v>0.69706387473147713</v>
      </c>
      <c r="AC878" s="32"/>
    </row>
    <row r="879" spans="1:29" s="33" customFormat="1" ht="18" customHeight="1" x14ac:dyDescent="0.2">
      <c r="A879" s="36" t="s">
        <v>35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36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37</v>
      </c>
      <c r="B881" s="39">
        <f t="shared" ref="B881:AA881" si="416">SUM(B877:B880)</f>
        <v>39115000</v>
      </c>
      <c r="C881" s="39">
        <f t="shared" si="416"/>
        <v>0</v>
      </c>
      <c r="D881" s="39">
        <f t="shared" si="416"/>
        <v>39115000</v>
      </c>
      <c r="E881" s="39">
        <f t="shared" si="416"/>
        <v>6307684.9799999995</v>
      </c>
      <c r="F881" s="39">
        <f t="shared" si="416"/>
        <v>9613837.0700000003</v>
      </c>
      <c r="G881" s="39">
        <f t="shared" si="416"/>
        <v>9293826.8599999994</v>
      </c>
      <c r="H881" s="39">
        <f t="shared" si="416"/>
        <v>1769071.0900000003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962283.57000000007</v>
      </c>
      <c r="O881" s="39">
        <f t="shared" si="416"/>
        <v>2855868.05</v>
      </c>
      <c r="P881" s="39">
        <f t="shared" si="416"/>
        <v>2489533.3600000003</v>
      </c>
      <c r="Q881" s="39">
        <f t="shared" si="416"/>
        <v>2618292.4199999995</v>
      </c>
      <c r="R881" s="39">
        <f t="shared" si="416"/>
        <v>3663423.5000000005</v>
      </c>
      <c r="S881" s="39">
        <f t="shared" si="416"/>
        <v>3332121.15</v>
      </c>
      <c r="T881" s="39">
        <f t="shared" si="416"/>
        <v>4332787.8099999996</v>
      </c>
      <c r="U881" s="39">
        <f t="shared" si="416"/>
        <v>2378714.5699999994</v>
      </c>
      <c r="V881" s="39">
        <f t="shared" si="416"/>
        <v>2582324.4800000004</v>
      </c>
      <c r="W881" s="39">
        <f t="shared" si="416"/>
        <v>1769071.0900000003</v>
      </c>
      <c r="X881" s="39">
        <f t="shared" si="416"/>
        <v>0</v>
      </c>
      <c r="Y881" s="39">
        <f t="shared" si="416"/>
        <v>0</v>
      </c>
      <c r="Z881" s="39">
        <f t="shared" si="416"/>
        <v>26984419.999999996</v>
      </c>
      <c r="AA881" s="39">
        <f t="shared" si="416"/>
        <v>12130580.000000004</v>
      </c>
      <c r="AB881" s="40">
        <f>Z881/D881</f>
        <v>0.68987396139588386</v>
      </c>
      <c r="AC881" s="32"/>
    </row>
    <row r="882" spans="1:29" s="33" customFormat="1" ht="18" customHeight="1" x14ac:dyDescent="0.25">
      <c r="A882" s="41" t="s">
        <v>38</v>
      </c>
      <c r="B882" s="31">
        <f>[1]consoCURRENT!E18137</f>
        <v>593000</v>
      </c>
      <c r="C882" s="31">
        <f>[1]consoCURRENT!F18137</f>
        <v>0</v>
      </c>
      <c r="D882" s="31">
        <f>[1]consoCURRENT!G18137</f>
        <v>593000</v>
      </c>
      <c r="E882" s="31">
        <f>[1]consoCURRENT!H18137</f>
        <v>144296.28</v>
      </c>
      <c r="F882" s="31">
        <f>[1]consoCURRENT!I18137</f>
        <v>144296.28</v>
      </c>
      <c r="G882" s="31">
        <f>[1]consoCURRENT!J18137</f>
        <v>152090.46000000002</v>
      </c>
      <c r="H882" s="31">
        <f>[1]consoCURRENT!K18137</f>
        <v>48661.390000000014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46374.239999999998</v>
      </c>
      <c r="O882" s="31">
        <f>[1]consoCURRENT!R18137</f>
        <v>49823.279999999992</v>
      </c>
      <c r="P882" s="31">
        <f>[1]consoCURRENT!S18137</f>
        <v>48098.760000000009</v>
      </c>
      <c r="Q882" s="31">
        <f>[1]consoCURRENT!T18137</f>
        <v>48098.76</v>
      </c>
      <c r="R882" s="31">
        <f>[1]consoCURRENT!U18137</f>
        <v>48098.75999999998</v>
      </c>
      <c r="S882" s="31">
        <f>[1]consoCURRENT!V18137</f>
        <v>48098.760000000009</v>
      </c>
      <c r="T882" s="31">
        <f>[1]consoCURRENT!W18137</f>
        <v>48309.120000000003</v>
      </c>
      <c r="U882" s="31">
        <f>[1]consoCURRENT!X18137</f>
        <v>48309.120000000054</v>
      </c>
      <c r="V882" s="31">
        <f>[1]consoCURRENT!Y18137</f>
        <v>55472.219999999972</v>
      </c>
      <c r="W882" s="31">
        <f>[1]consoCURRENT!Z18137</f>
        <v>48661.390000000014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489344.41000000003</v>
      </c>
      <c r="AA882" s="31">
        <f>D882-Z882</f>
        <v>103655.58999999997</v>
      </c>
      <c r="AB882" s="37">
        <f>Z882/D882</f>
        <v>0.82520136593591908</v>
      </c>
      <c r="AC882" s="32"/>
    </row>
    <row r="883" spans="1:29" s="33" customFormat="1" ht="18" customHeight="1" x14ac:dyDescent="0.25">
      <c r="A883" s="38" t="s">
        <v>39</v>
      </c>
      <c r="B883" s="39">
        <f t="shared" ref="B883:AA883" si="418">B882+B881</f>
        <v>39708000</v>
      </c>
      <c r="C883" s="39">
        <f t="shared" si="418"/>
        <v>0</v>
      </c>
      <c r="D883" s="39">
        <f t="shared" si="418"/>
        <v>39708000</v>
      </c>
      <c r="E883" s="39">
        <f t="shared" si="418"/>
        <v>6451981.2599999998</v>
      </c>
      <c r="F883" s="39">
        <f t="shared" si="418"/>
        <v>9758133.3499999996</v>
      </c>
      <c r="G883" s="39">
        <f t="shared" si="418"/>
        <v>9445917.3200000003</v>
      </c>
      <c r="H883" s="39">
        <f t="shared" si="418"/>
        <v>1817732.4800000004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1008657.81</v>
      </c>
      <c r="O883" s="39">
        <f t="shared" si="418"/>
        <v>2905691.3299999996</v>
      </c>
      <c r="P883" s="39">
        <f t="shared" si="418"/>
        <v>2537632.12</v>
      </c>
      <c r="Q883" s="39">
        <f t="shared" si="418"/>
        <v>2666391.1799999992</v>
      </c>
      <c r="R883" s="39">
        <f t="shared" si="418"/>
        <v>3711522.2600000002</v>
      </c>
      <c r="S883" s="39">
        <f t="shared" si="418"/>
        <v>3380219.91</v>
      </c>
      <c r="T883" s="39">
        <f t="shared" si="418"/>
        <v>4381096.93</v>
      </c>
      <c r="U883" s="39">
        <f t="shared" si="418"/>
        <v>2427023.6899999995</v>
      </c>
      <c r="V883" s="39">
        <f t="shared" si="418"/>
        <v>2637796.7000000002</v>
      </c>
      <c r="W883" s="39">
        <f t="shared" si="418"/>
        <v>1817732.4800000004</v>
      </c>
      <c r="X883" s="39">
        <f t="shared" si="418"/>
        <v>0</v>
      </c>
      <c r="Y883" s="39">
        <f t="shared" si="418"/>
        <v>0</v>
      </c>
      <c r="Z883" s="39">
        <f t="shared" si="418"/>
        <v>27473764.409999996</v>
      </c>
      <c r="AA883" s="39">
        <f t="shared" si="418"/>
        <v>12234235.590000004</v>
      </c>
      <c r="AB883" s="40">
        <f>Z883/D883</f>
        <v>0.69189494333635526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56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899999999999999" customHeight="1" x14ac:dyDescent="0.2">
      <c r="A887" s="36" t="s">
        <v>33</v>
      </c>
      <c r="B887" s="31">
        <f>[1]consoCURRENT!E18198</f>
        <v>8726000</v>
      </c>
      <c r="C887" s="31">
        <f>[1]consoCURRENT!F18198</f>
        <v>0</v>
      </c>
      <c r="D887" s="31">
        <f>[1]consoCURRENT!G18198</f>
        <v>8726000</v>
      </c>
      <c r="E887" s="31">
        <f>[1]consoCURRENT!H18198</f>
        <v>1854853.1600000004</v>
      </c>
      <c r="F887" s="31">
        <f>[1]consoCURRENT!I18198</f>
        <v>2171385.7600000007</v>
      </c>
      <c r="G887" s="31">
        <f>[1]consoCURRENT!J18198</f>
        <v>2158999.3000000003</v>
      </c>
      <c r="H887" s="31">
        <f>[1]consoCURRENT!K18198</f>
        <v>575409.13000000012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513720.64</v>
      </c>
      <c r="O887" s="31">
        <f>[1]consoCURRENT!R18198</f>
        <v>610206.99000000022</v>
      </c>
      <c r="P887" s="31">
        <f>[1]consoCURRENT!S18198</f>
        <v>730925.53</v>
      </c>
      <c r="Q887" s="31">
        <f>[1]consoCURRENT!T18198</f>
        <v>563726.05000000005</v>
      </c>
      <c r="R887" s="31">
        <f>[1]consoCURRENT!U18198</f>
        <v>1053894.2100000004</v>
      </c>
      <c r="S887" s="31">
        <f>[1]consoCURRENT!V18198</f>
        <v>553765.50000000047</v>
      </c>
      <c r="T887" s="31">
        <f>[1]consoCURRENT!W18198</f>
        <v>860058.80000000028</v>
      </c>
      <c r="U887" s="31">
        <f>[1]consoCURRENT!X18198</f>
        <v>671957.37</v>
      </c>
      <c r="V887" s="31">
        <f>[1]consoCURRENT!Y18198</f>
        <v>626983.13000000012</v>
      </c>
      <c r="W887" s="31">
        <f>[1]consoCURRENT!Z18198</f>
        <v>575409.13000000012</v>
      </c>
      <c r="X887" s="31">
        <f>[1]consoCURRENT!AA18198</f>
        <v>0</v>
      </c>
      <c r="Y887" s="31">
        <f>[1]consoCURRENT!AB18198</f>
        <v>0</v>
      </c>
      <c r="Z887" s="31">
        <f>SUM(M887:Y887)</f>
        <v>6760647.3500000015</v>
      </c>
      <c r="AA887" s="31">
        <f>D887-Z887</f>
        <v>1965352.6499999985</v>
      </c>
      <c r="AB887" s="37">
        <f>Z887/D887</f>
        <v>0.77477049621819871</v>
      </c>
      <c r="AC887" s="32"/>
    </row>
    <row r="888" spans="1:29" s="33" customFormat="1" ht="19.899999999999999" customHeight="1" x14ac:dyDescent="0.2">
      <c r="A888" s="36" t="s">
        <v>34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10358706.02</v>
      </c>
      <c r="F888" s="31">
        <f>[1]consoCURRENT!I18311</f>
        <v>5711265.71</v>
      </c>
      <c r="G888" s="31">
        <f>[1]consoCURRENT!J18311</f>
        <v>3977858.4799999991</v>
      </c>
      <c r="H888" s="31">
        <f>[1]consoCURRENT!K18311</f>
        <v>469645.76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3378059.2199999997</v>
      </c>
      <c r="O888" s="31">
        <f>[1]consoCURRENT!R18311</f>
        <v>5635406.0599999996</v>
      </c>
      <c r="P888" s="31">
        <f>[1]consoCURRENT!S18311</f>
        <v>1345240.7400000002</v>
      </c>
      <c r="Q888" s="31">
        <f>[1]consoCURRENT!T18311</f>
        <v>3040267.92</v>
      </c>
      <c r="R888" s="31">
        <f>[1]consoCURRENT!U18311</f>
        <v>2223176.15</v>
      </c>
      <c r="S888" s="31">
        <f>[1]consoCURRENT!V18311</f>
        <v>447821.64</v>
      </c>
      <c r="T888" s="31">
        <f>[1]consoCURRENT!W18311</f>
        <v>1681468.67</v>
      </c>
      <c r="U888" s="31">
        <f>[1]consoCURRENT!X18311</f>
        <v>2128004.41</v>
      </c>
      <c r="V888" s="31">
        <f>[1]consoCURRENT!Y18311</f>
        <v>168385.3999999995</v>
      </c>
      <c r="W888" s="31">
        <f>[1]consoCURRENT!Z18311</f>
        <v>469645.76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20517475.969999999</v>
      </c>
      <c r="AA888" s="31">
        <f>D888-Z888</f>
        <v>2680524.0300000012</v>
      </c>
      <c r="AB888" s="37">
        <f>Z888/D888</f>
        <v>0.88445020993189061</v>
      </c>
      <c r="AC888" s="32"/>
    </row>
    <row r="889" spans="1:29" s="33" customFormat="1" ht="19.899999999999999" customHeight="1" x14ac:dyDescent="0.2">
      <c r="A889" s="36" t="s">
        <v>35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899999999999999" customHeight="1" x14ac:dyDescent="0.2">
      <c r="A890" s="36" t="s">
        <v>36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37</v>
      </c>
      <c r="B891" s="39">
        <f t="shared" ref="B891:AA891" si="420">SUM(B887:B890)</f>
        <v>31924000</v>
      </c>
      <c r="C891" s="39">
        <f t="shared" si="420"/>
        <v>0</v>
      </c>
      <c r="D891" s="39">
        <f t="shared" si="420"/>
        <v>31924000</v>
      </c>
      <c r="E891" s="39">
        <f t="shared" si="420"/>
        <v>12213559.18</v>
      </c>
      <c r="F891" s="39">
        <f t="shared" si="420"/>
        <v>7882651.4700000007</v>
      </c>
      <c r="G891" s="39">
        <f t="shared" si="420"/>
        <v>6136857.7799999993</v>
      </c>
      <c r="H891" s="39">
        <f t="shared" si="420"/>
        <v>1045054.8900000001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3891779.86</v>
      </c>
      <c r="O891" s="39">
        <f t="shared" si="420"/>
        <v>6245613.0499999998</v>
      </c>
      <c r="P891" s="39">
        <f t="shared" si="420"/>
        <v>2076166.2700000003</v>
      </c>
      <c r="Q891" s="39">
        <f t="shared" si="420"/>
        <v>3603993.9699999997</v>
      </c>
      <c r="R891" s="39">
        <f t="shared" si="420"/>
        <v>3277070.3600000003</v>
      </c>
      <c r="S891" s="39">
        <f t="shared" si="420"/>
        <v>1001587.1400000005</v>
      </c>
      <c r="T891" s="39">
        <f t="shared" si="420"/>
        <v>2541527.4700000002</v>
      </c>
      <c r="U891" s="39">
        <f t="shared" si="420"/>
        <v>2799961.7800000003</v>
      </c>
      <c r="V891" s="39">
        <f t="shared" si="420"/>
        <v>795368.52999999956</v>
      </c>
      <c r="W891" s="39">
        <f t="shared" si="420"/>
        <v>1045054.8900000001</v>
      </c>
      <c r="X891" s="39">
        <f t="shared" si="420"/>
        <v>0</v>
      </c>
      <c r="Y891" s="39">
        <f t="shared" si="420"/>
        <v>0</v>
      </c>
      <c r="Z891" s="39">
        <f t="shared" si="420"/>
        <v>27278123.32</v>
      </c>
      <c r="AA891" s="39">
        <f t="shared" si="420"/>
        <v>4645876.68</v>
      </c>
      <c r="AB891" s="40">
        <f>Z891/D891</f>
        <v>0.8544707217140709</v>
      </c>
      <c r="AC891" s="32"/>
    </row>
    <row r="892" spans="1:29" s="33" customFormat="1" ht="18" customHeight="1" x14ac:dyDescent="0.25">
      <c r="A892" s="41" t="s">
        <v>38</v>
      </c>
      <c r="B892" s="31">
        <f>[1]consoCURRENT!E18350</f>
        <v>83000</v>
      </c>
      <c r="C892" s="31">
        <f>[1]consoCURRENT!F18350</f>
        <v>0</v>
      </c>
      <c r="D892" s="31">
        <f>[1]consoCURRENT!G18350</f>
        <v>83000</v>
      </c>
      <c r="E892" s="31">
        <f>[1]consoCURRENT!H18350</f>
        <v>20882.719999999998</v>
      </c>
      <c r="F892" s="31">
        <f>[1]consoCURRENT!I18350</f>
        <v>13788.48</v>
      </c>
      <c r="G892" s="31">
        <f>[1]consoCURRENT!J18350</f>
        <v>27608.76999999999</v>
      </c>
      <c r="H892" s="31">
        <f>[1]consoCURRENT!K18350</f>
        <v>6928.320000000007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6894.24</v>
      </c>
      <c r="O892" s="31">
        <f>[1]consoCURRENT!R18350</f>
        <v>-169.96</v>
      </c>
      <c r="P892" s="31">
        <f>[1]consoCURRENT!S18350</f>
        <v>14158.439999999999</v>
      </c>
      <c r="Q892" s="31">
        <f>[1]consoCURRENT!T18350</f>
        <v>6894.2400000000016</v>
      </c>
      <c r="R892" s="31">
        <f>[1]consoCURRENT!U18350</f>
        <v>0</v>
      </c>
      <c r="S892" s="31">
        <f>[1]consoCURRENT!V18350</f>
        <v>6894.239999999998</v>
      </c>
      <c r="T892" s="31">
        <f>[1]consoCURRENT!W18350</f>
        <v>6894.239999999998</v>
      </c>
      <c r="U892" s="31">
        <f>[1]consoCURRENT!X18350</f>
        <v>6894.239999999998</v>
      </c>
      <c r="V892" s="31">
        <f>[1]consoCURRENT!Y18350</f>
        <v>13820.289999999994</v>
      </c>
      <c r="W892" s="31">
        <f>[1]consoCURRENT!Z18350</f>
        <v>6928.320000000007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69208.289999999994</v>
      </c>
      <c r="AA892" s="31">
        <f>D892-Z892</f>
        <v>13791.710000000006</v>
      </c>
      <c r="AB892" s="37">
        <f>Z892/D892</f>
        <v>0.83383481927710834</v>
      </c>
      <c r="AC892" s="32"/>
    </row>
    <row r="893" spans="1:29" s="33" customFormat="1" ht="21.2" customHeight="1" x14ac:dyDescent="0.25">
      <c r="A893" s="38" t="s">
        <v>39</v>
      </c>
      <c r="B893" s="39">
        <f t="shared" ref="B893:AA893" si="422">B892+B891</f>
        <v>32007000</v>
      </c>
      <c r="C893" s="39">
        <f t="shared" si="422"/>
        <v>0</v>
      </c>
      <c r="D893" s="39">
        <f t="shared" si="422"/>
        <v>32007000</v>
      </c>
      <c r="E893" s="39">
        <f t="shared" si="422"/>
        <v>12234441.9</v>
      </c>
      <c r="F893" s="39">
        <f t="shared" si="422"/>
        <v>7896439.9500000011</v>
      </c>
      <c r="G893" s="39">
        <f t="shared" si="422"/>
        <v>6164466.5499999989</v>
      </c>
      <c r="H893" s="39">
        <f t="shared" si="422"/>
        <v>1051983.2100000002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3898674.1</v>
      </c>
      <c r="O893" s="39">
        <f t="shared" si="422"/>
        <v>6245443.0899999999</v>
      </c>
      <c r="P893" s="39">
        <f t="shared" si="422"/>
        <v>2090324.7100000002</v>
      </c>
      <c r="Q893" s="39">
        <f t="shared" si="422"/>
        <v>3610888.21</v>
      </c>
      <c r="R893" s="39">
        <f t="shared" si="422"/>
        <v>3277070.3600000003</v>
      </c>
      <c r="S893" s="39">
        <f t="shared" si="422"/>
        <v>1008481.3800000005</v>
      </c>
      <c r="T893" s="39">
        <f t="shared" si="422"/>
        <v>2548421.7100000004</v>
      </c>
      <c r="U893" s="39">
        <f t="shared" si="422"/>
        <v>2806856.0200000005</v>
      </c>
      <c r="V893" s="39">
        <f t="shared" si="422"/>
        <v>809188.8199999996</v>
      </c>
      <c r="W893" s="39">
        <f t="shared" si="422"/>
        <v>1051983.2100000002</v>
      </c>
      <c r="X893" s="39">
        <f t="shared" si="422"/>
        <v>0</v>
      </c>
      <c r="Y893" s="39">
        <f t="shared" si="422"/>
        <v>0</v>
      </c>
      <c r="Z893" s="39">
        <f t="shared" si="422"/>
        <v>27347331.609999999</v>
      </c>
      <c r="AA893" s="39">
        <f t="shared" si="422"/>
        <v>4659668.3899999997</v>
      </c>
      <c r="AB893" s="40">
        <f>Z893/D893</f>
        <v>0.85441720904802076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81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82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33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34</v>
      </c>
      <c r="B901" s="31">
        <f t="shared" si="423"/>
        <v>3830416000</v>
      </c>
      <c r="C901" s="31">
        <f t="shared" si="423"/>
        <v>2.9103830456733704E-11</v>
      </c>
      <c r="D901" s="31">
        <f t="shared" si="423"/>
        <v>3830416000</v>
      </c>
      <c r="E901" s="31">
        <f t="shared" si="423"/>
        <v>889203911.42999995</v>
      </c>
      <c r="F901" s="31">
        <f t="shared" si="423"/>
        <v>727111287.4599998</v>
      </c>
      <c r="G901" s="31">
        <f t="shared" si="423"/>
        <v>1308030437.5800002</v>
      </c>
      <c r="H901" s="31">
        <f t="shared" si="423"/>
        <v>172294957.42999998</v>
      </c>
      <c r="I901" s="31">
        <f t="shared" si="423"/>
        <v>0</v>
      </c>
      <c r="J901" s="31">
        <f t="shared" si="423"/>
        <v>73894564.269999996</v>
      </c>
      <c r="K901" s="31">
        <f t="shared" si="423"/>
        <v>27432029.600000001</v>
      </c>
      <c r="L901" s="31">
        <f t="shared" si="423"/>
        <v>0</v>
      </c>
      <c r="M901" s="31">
        <f t="shared" si="423"/>
        <v>158892023.53</v>
      </c>
      <c r="N901" s="31">
        <f t="shared" si="423"/>
        <v>437066809.93000007</v>
      </c>
      <c r="O901" s="31">
        <f t="shared" si="423"/>
        <v>146002862.07999998</v>
      </c>
      <c r="P901" s="31">
        <f t="shared" si="423"/>
        <v>306134239.42000002</v>
      </c>
      <c r="Q901" s="31">
        <f t="shared" si="423"/>
        <v>79476575.659999982</v>
      </c>
      <c r="R901" s="31">
        <f t="shared" si="424"/>
        <v>140822506.52999997</v>
      </c>
      <c r="S901" s="31">
        <f t="shared" si="424"/>
        <v>432917641</v>
      </c>
      <c r="T901" s="31">
        <f t="shared" si="424"/>
        <v>582629782.1700002</v>
      </c>
      <c r="U901" s="31">
        <f t="shared" si="424"/>
        <v>250114346.59</v>
      </c>
      <c r="V901" s="31">
        <f t="shared" si="424"/>
        <v>447854279.22000003</v>
      </c>
      <c r="W901" s="31">
        <f t="shared" si="424"/>
        <v>172294957.42999998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3154206023.5599999</v>
      </c>
      <c r="AA901" s="31">
        <f>D901-Z901</f>
        <v>676209976.44000006</v>
      </c>
      <c r="AB901" s="37">
        <f>Z901/D901</f>
        <v>0.82346304515227586</v>
      </c>
      <c r="AC901" s="32"/>
    </row>
    <row r="902" spans="1:29" s="33" customFormat="1" ht="18" customHeight="1" x14ac:dyDescent="0.2">
      <c r="A902" s="36" t="s">
        <v>35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36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37</v>
      </c>
      <c r="B904" s="39">
        <f t="shared" ref="B904:C904" si="426">SUM(B900:B903)</f>
        <v>3830416000</v>
      </c>
      <c r="C904" s="39">
        <f t="shared" si="426"/>
        <v>2.9103830456733704E-11</v>
      </c>
      <c r="D904" s="39">
        <f>SUM(D900:D903)</f>
        <v>3830416000</v>
      </c>
      <c r="E904" s="39">
        <f t="shared" ref="E904:AA904" si="427">SUM(E900:E903)</f>
        <v>889203911.42999995</v>
      </c>
      <c r="F904" s="39">
        <f t="shared" si="427"/>
        <v>727111287.4599998</v>
      </c>
      <c r="G904" s="39">
        <f t="shared" si="427"/>
        <v>1308030437.5800002</v>
      </c>
      <c r="H904" s="39">
        <f t="shared" si="427"/>
        <v>172294957.42999998</v>
      </c>
      <c r="I904" s="39">
        <f t="shared" si="427"/>
        <v>0</v>
      </c>
      <c r="J904" s="39">
        <f t="shared" si="427"/>
        <v>73894564.269999996</v>
      </c>
      <c r="K904" s="39">
        <f t="shared" si="427"/>
        <v>27432029.600000001</v>
      </c>
      <c r="L904" s="39">
        <f t="shared" si="427"/>
        <v>0</v>
      </c>
      <c r="M904" s="39">
        <f t="shared" si="427"/>
        <v>158892023.53</v>
      </c>
      <c r="N904" s="39">
        <f t="shared" si="427"/>
        <v>437066809.93000007</v>
      </c>
      <c r="O904" s="39">
        <f t="shared" si="427"/>
        <v>146002862.07999998</v>
      </c>
      <c r="P904" s="39">
        <f t="shared" si="427"/>
        <v>306134239.42000002</v>
      </c>
      <c r="Q904" s="39">
        <f t="shared" si="427"/>
        <v>79476575.659999982</v>
      </c>
      <c r="R904" s="39">
        <f t="shared" si="427"/>
        <v>140822506.52999997</v>
      </c>
      <c r="S904" s="39">
        <f t="shared" si="427"/>
        <v>432917641</v>
      </c>
      <c r="T904" s="39">
        <f t="shared" si="427"/>
        <v>582629782.1700002</v>
      </c>
      <c r="U904" s="39">
        <f t="shared" si="427"/>
        <v>250114346.59</v>
      </c>
      <c r="V904" s="39">
        <f t="shared" si="427"/>
        <v>447854279.22000003</v>
      </c>
      <c r="W904" s="39">
        <f t="shared" si="427"/>
        <v>172294957.42999998</v>
      </c>
      <c r="X904" s="39">
        <f t="shared" si="427"/>
        <v>0</v>
      </c>
      <c r="Y904" s="39">
        <f t="shared" si="427"/>
        <v>0</v>
      </c>
      <c r="Z904" s="39">
        <f t="shared" si="427"/>
        <v>3154206023.5599999</v>
      </c>
      <c r="AA904" s="39">
        <f t="shared" si="427"/>
        <v>676209976.44000006</v>
      </c>
      <c r="AB904" s="40">
        <f>Z904/D904</f>
        <v>0.82346304515227586</v>
      </c>
      <c r="AC904" s="32"/>
    </row>
    <row r="905" spans="1:29" s="33" customFormat="1" ht="18" customHeight="1" x14ac:dyDescent="0.25">
      <c r="A905" s="41" t="s">
        <v>38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39</v>
      </c>
      <c r="B906" s="39">
        <f t="shared" ref="B906:C906" si="430">B905+B904</f>
        <v>3830416000</v>
      </c>
      <c r="C906" s="39">
        <f t="shared" si="430"/>
        <v>2.9103830456733704E-11</v>
      </c>
      <c r="D906" s="39">
        <f>D905+D904</f>
        <v>3830416000</v>
      </c>
      <c r="E906" s="39">
        <f t="shared" ref="E906:AA906" si="431">E905+E904</f>
        <v>889203911.42999995</v>
      </c>
      <c r="F906" s="39">
        <f t="shared" si="431"/>
        <v>727111287.4599998</v>
      </c>
      <c r="G906" s="39">
        <f t="shared" si="431"/>
        <v>1308030437.5800002</v>
      </c>
      <c r="H906" s="39">
        <f t="shared" si="431"/>
        <v>172294957.42999998</v>
      </c>
      <c r="I906" s="39">
        <f t="shared" si="431"/>
        <v>0</v>
      </c>
      <c r="J906" s="39">
        <f t="shared" si="431"/>
        <v>73894564.269999996</v>
      </c>
      <c r="K906" s="39">
        <f t="shared" si="431"/>
        <v>27432029.600000001</v>
      </c>
      <c r="L906" s="39">
        <f t="shared" si="431"/>
        <v>0</v>
      </c>
      <c r="M906" s="39">
        <f t="shared" si="431"/>
        <v>158892023.53</v>
      </c>
      <c r="N906" s="39">
        <f t="shared" si="431"/>
        <v>437066809.93000007</v>
      </c>
      <c r="O906" s="39">
        <f t="shared" si="431"/>
        <v>146002862.07999998</v>
      </c>
      <c r="P906" s="39">
        <f t="shared" si="431"/>
        <v>306134239.42000002</v>
      </c>
      <c r="Q906" s="39">
        <f t="shared" si="431"/>
        <v>79476575.659999982</v>
      </c>
      <c r="R906" s="39">
        <f t="shared" si="431"/>
        <v>140822506.52999997</v>
      </c>
      <c r="S906" s="39">
        <f t="shared" si="431"/>
        <v>432917641</v>
      </c>
      <c r="T906" s="39">
        <f t="shared" si="431"/>
        <v>582629782.1700002</v>
      </c>
      <c r="U906" s="39">
        <f t="shared" si="431"/>
        <v>250114346.59</v>
      </c>
      <c r="V906" s="39">
        <f t="shared" si="431"/>
        <v>447854279.22000003</v>
      </c>
      <c r="W906" s="39">
        <f t="shared" si="431"/>
        <v>172294957.42999998</v>
      </c>
      <c r="X906" s="39">
        <f t="shared" si="431"/>
        <v>0</v>
      </c>
      <c r="Y906" s="39">
        <f t="shared" si="431"/>
        <v>0</v>
      </c>
      <c r="Z906" s="39">
        <f t="shared" si="431"/>
        <v>3154206023.5599999</v>
      </c>
      <c r="AA906" s="39">
        <f t="shared" si="431"/>
        <v>676209976.44000006</v>
      </c>
      <c r="AB906" s="40">
        <f>Z906/D906</f>
        <v>0.82346304515227586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40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33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34</v>
      </c>
      <c r="B911" s="31">
        <f>[1]consoCURRENT!E18737</f>
        <v>411348000</v>
      </c>
      <c r="C911" s="31">
        <f>[1]consoCURRENT!F18737</f>
        <v>0</v>
      </c>
      <c r="D911" s="31">
        <f>[1]consoCURRENT!G18737</f>
        <v>411348000</v>
      </c>
      <c r="E911" s="31">
        <f>[1]consoCURRENT!H18737</f>
        <v>2380538.6</v>
      </c>
      <c r="F911" s="31">
        <f>[1]consoCURRENT!I18737</f>
        <v>73900064.269999996</v>
      </c>
      <c r="G911" s="31">
        <f>[1]consoCURRENT!J18737</f>
        <v>27394029.600000001</v>
      </c>
      <c r="H911" s="31">
        <f>[1]consoCURRENT!K18737</f>
        <v>3500</v>
      </c>
      <c r="I911" s="31">
        <f>[1]consoCURRENT!L18737</f>
        <v>0</v>
      </c>
      <c r="J911" s="31">
        <f>[1]consoCURRENT!M18737</f>
        <v>73894564.269999996</v>
      </c>
      <c r="K911" s="31">
        <f>[1]consoCURRENT!N18737</f>
        <v>27432029.600000001</v>
      </c>
      <c r="L911" s="31">
        <f>[1]consoCURRENT!O18737</f>
        <v>0</v>
      </c>
      <c r="M911" s="31">
        <f>[1]consoCURRENT!P18737</f>
        <v>158892023.53</v>
      </c>
      <c r="N911" s="31">
        <f>[1]consoCURRENT!Q18737</f>
        <v>2379138.6</v>
      </c>
      <c r="O911" s="31">
        <f>[1]consoCURRENT!R18737</f>
        <v>1400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5500</v>
      </c>
      <c r="T911" s="31">
        <f>[1]consoCURRENT!W18737</f>
        <v>0</v>
      </c>
      <c r="U911" s="31">
        <f>[1]consoCURRENT!X18737</f>
        <v>-50000</v>
      </c>
      <c r="V911" s="31">
        <f>[1]consoCURRENT!Y18737</f>
        <v>12000</v>
      </c>
      <c r="W911" s="31">
        <f>[1]consoCURRENT!Z18737</f>
        <v>3500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161243562.13</v>
      </c>
      <c r="AA911" s="31">
        <f>D911-Z911</f>
        <v>250104437.87</v>
      </c>
      <c r="AB911" s="37">
        <f>Z911/D911</f>
        <v>0.39198820008848956</v>
      </c>
      <c r="AC911" s="32"/>
    </row>
    <row r="912" spans="1:29" s="33" customFormat="1" ht="18" customHeight="1" x14ac:dyDescent="0.2">
      <c r="A912" s="36" t="s">
        <v>35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36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37</v>
      </c>
      <c r="B914" s="39">
        <f t="shared" ref="B914:AA914" si="433">SUM(B910:B913)</f>
        <v>411348000</v>
      </c>
      <c r="C914" s="39">
        <f t="shared" si="433"/>
        <v>0</v>
      </c>
      <c r="D914" s="39">
        <f t="shared" si="433"/>
        <v>411348000</v>
      </c>
      <c r="E914" s="39">
        <f t="shared" si="433"/>
        <v>2380538.6</v>
      </c>
      <c r="F914" s="39">
        <f t="shared" si="433"/>
        <v>73900064.269999996</v>
      </c>
      <c r="G914" s="39">
        <f t="shared" si="433"/>
        <v>27394029.600000001</v>
      </c>
      <c r="H914" s="39">
        <f t="shared" si="433"/>
        <v>3500</v>
      </c>
      <c r="I914" s="39">
        <f t="shared" si="433"/>
        <v>0</v>
      </c>
      <c r="J914" s="39">
        <f t="shared" si="433"/>
        <v>73894564.269999996</v>
      </c>
      <c r="K914" s="39">
        <f t="shared" si="433"/>
        <v>27432029.600000001</v>
      </c>
      <c r="L914" s="39">
        <f t="shared" si="433"/>
        <v>0</v>
      </c>
      <c r="M914" s="39">
        <f t="shared" si="433"/>
        <v>158892023.53</v>
      </c>
      <c r="N914" s="39">
        <f t="shared" si="433"/>
        <v>2379138.6</v>
      </c>
      <c r="O914" s="39">
        <f t="shared" si="433"/>
        <v>1400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5500</v>
      </c>
      <c r="T914" s="39">
        <f t="shared" si="433"/>
        <v>0</v>
      </c>
      <c r="U914" s="39">
        <f t="shared" si="433"/>
        <v>-50000</v>
      </c>
      <c r="V914" s="39">
        <f t="shared" si="433"/>
        <v>12000</v>
      </c>
      <c r="W914" s="39">
        <f t="shared" si="433"/>
        <v>3500</v>
      </c>
      <c r="X914" s="39">
        <f t="shared" si="433"/>
        <v>0</v>
      </c>
      <c r="Y914" s="39">
        <f t="shared" si="433"/>
        <v>0</v>
      </c>
      <c r="Z914" s="39">
        <f t="shared" si="433"/>
        <v>161243562.13</v>
      </c>
      <c r="AA914" s="39">
        <f t="shared" si="433"/>
        <v>250104437.87</v>
      </c>
      <c r="AB914" s="40">
        <f>Z914/D914</f>
        <v>0.39198820008848956</v>
      </c>
      <c r="AC914" s="32"/>
    </row>
    <row r="915" spans="1:29" s="33" customFormat="1" ht="18" customHeight="1" x14ac:dyDescent="0.25">
      <c r="A915" s="41" t="s">
        <v>38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39</v>
      </c>
      <c r="B916" s="39">
        <f t="shared" ref="B916:AA916" si="435">B915+B914</f>
        <v>411348000</v>
      </c>
      <c r="C916" s="39">
        <f t="shared" si="435"/>
        <v>0</v>
      </c>
      <c r="D916" s="39">
        <f t="shared" si="435"/>
        <v>411348000</v>
      </c>
      <c r="E916" s="39">
        <f t="shared" si="435"/>
        <v>2380538.6</v>
      </c>
      <c r="F916" s="39">
        <f t="shared" si="435"/>
        <v>73900064.269999996</v>
      </c>
      <c r="G916" s="39">
        <f t="shared" si="435"/>
        <v>27394029.600000001</v>
      </c>
      <c r="H916" s="39">
        <f t="shared" si="435"/>
        <v>3500</v>
      </c>
      <c r="I916" s="39">
        <f t="shared" si="435"/>
        <v>0</v>
      </c>
      <c r="J916" s="39">
        <f t="shared" si="435"/>
        <v>73894564.269999996</v>
      </c>
      <c r="K916" s="39">
        <f t="shared" si="435"/>
        <v>27432029.600000001</v>
      </c>
      <c r="L916" s="39">
        <f t="shared" si="435"/>
        <v>0</v>
      </c>
      <c r="M916" s="39">
        <f t="shared" si="435"/>
        <v>158892023.53</v>
      </c>
      <c r="N916" s="39">
        <f t="shared" si="435"/>
        <v>2379138.6</v>
      </c>
      <c r="O916" s="39">
        <f t="shared" si="435"/>
        <v>1400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5500</v>
      </c>
      <c r="T916" s="39">
        <f t="shared" si="435"/>
        <v>0</v>
      </c>
      <c r="U916" s="39">
        <f t="shared" si="435"/>
        <v>-50000</v>
      </c>
      <c r="V916" s="39">
        <f t="shared" si="435"/>
        <v>12000</v>
      </c>
      <c r="W916" s="39">
        <f t="shared" si="435"/>
        <v>3500</v>
      </c>
      <c r="X916" s="39">
        <f t="shared" si="435"/>
        <v>0</v>
      </c>
      <c r="Y916" s="39">
        <f t="shared" si="435"/>
        <v>0</v>
      </c>
      <c r="Z916" s="39">
        <f t="shared" si="435"/>
        <v>161243562.13</v>
      </c>
      <c r="AA916" s="39">
        <f t="shared" si="435"/>
        <v>250104437.87</v>
      </c>
      <c r="AB916" s="40">
        <f>Z916/D916</f>
        <v>0.39198820008848956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41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33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34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235570999.99999997</v>
      </c>
      <c r="E921" s="31">
        <f>[1]consoCURRENT!H18950</f>
        <v>1447710.4100000001</v>
      </c>
      <c r="F921" s="31">
        <f>[1]consoCURRENT!I18950</f>
        <v>376317.3</v>
      </c>
      <c r="G921" s="31">
        <f>[1]consoCURRENT!J18950</f>
        <v>157171098.34</v>
      </c>
      <c r="H921" s="31">
        <f>[1]consoCURRENT!K18950</f>
        <v>67003860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1347540</v>
      </c>
      <c r="O921" s="31">
        <f>[1]consoCURRENT!R18950</f>
        <v>77180.41</v>
      </c>
      <c r="P921" s="31">
        <f>[1]consoCURRENT!S18950</f>
        <v>22990</v>
      </c>
      <c r="Q921" s="31">
        <f>[1]consoCURRENT!T18950</f>
        <v>95000</v>
      </c>
      <c r="R921" s="31">
        <f>[1]consoCURRENT!U18950</f>
        <v>147894.5</v>
      </c>
      <c r="S921" s="31">
        <f>[1]consoCURRENT!V18950</f>
        <v>133422.79999999999</v>
      </c>
      <c r="T921" s="31">
        <f>[1]consoCURRENT!W18950</f>
        <v>157045236</v>
      </c>
      <c r="U921" s="31">
        <f>[1]consoCURRENT!X18950</f>
        <v>79862.34</v>
      </c>
      <c r="V921" s="31">
        <f>[1]consoCURRENT!Y18950</f>
        <v>46000</v>
      </c>
      <c r="W921" s="31">
        <f>[1]consoCURRENT!Z18950</f>
        <v>67003860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225998986.05000001</v>
      </c>
      <c r="AA921" s="31">
        <f>D921-Z921</f>
        <v>9572013.9499999583</v>
      </c>
      <c r="AB921" s="37">
        <f>Z921/D921</f>
        <v>0.95936675588251541</v>
      </c>
      <c r="AC921" s="32"/>
    </row>
    <row r="922" spans="1:29" s="33" customFormat="1" ht="18" customHeight="1" x14ac:dyDescent="0.2">
      <c r="A922" s="36" t="s">
        <v>35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36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37</v>
      </c>
      <c r="B924" s="39">
        <f t="shared" ref="B924:AA924" si="437">SUM(B920:B923)</f>
        <v>235571000</v>
      </c>
      <c r="C924" s="39">
        <f t="shared" si="437"/>
        <v>0</v>
      </c>
      <c r="D924" s="39">
        <f t="shared" si="437"/>
        <v>235570999.99999997</v>
      </c>
      <c r="E924" s="39">
        <f t="shared" si="437"/>
        <v>1447710.4100000001</v>
      </c>
      <c r="F924" s="39">
        <f t="shared" si="437"/>
        <v>376317.3</v>
      </c>
      <c r="G924" s="39">
        <f t="shared" si="437"/>
        <v>157171098.34</v>
      </c>
      <c r="H924" s="39">
        <f t="shared" si="437"/>
        <v>67003860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1347540</v>
      </c>
      <c r="O924" s="39">
        <f t="shared" si="437"/>
        <v>77180.41</v>
      </c>
      <c r="P924" s="39">
        <f t="shared" si="437"/>
        <v>22990</v>
      </c>
      <c r="Q924" s="39">
        <f t="shared" si="437"/>
        <v>95000</v>
      </c>
      <c r="R924" s="39">
        <f t="shared" si="437"/>
        <v>147894.5</v>
      </c>
      <c r="S924" s="39">
        <f t="shared" si="437"/>
        <v>133422.79999999999</v>
      </c>
      <c r="T924" s="39">
        <f t="shared" si="437"/>
        <v>157045236</v>
      </c>
      <c r="U924" s="39">
        <f t="shared" si="437"/>
        <v>79862.34</v>
      </c>
      <c r="V924" s="39">
        <f t="shared" si="437"/>
        <v>46000</v>
      </c>
      <c r="W924" s="39">
        <f t="shared" si="437"/>
        <v>67003860</v>
      </c>
      <c r="X924" s="39">
        <f t="shared" si="437"/>
        <v>0</v>
      </c>
      <c r="Y924" s="39">
        <f t="shared" si="437"/>
        <v>0</v>
      </c>
      <c r="Z924" s="39">
        <f t="shared" si="437"/>
        <v>225998986.05000001</v>
      </c>
      <c r="AA924" s="39">
        <f t="shared" si="437"/>
        <v>9572013.9499999583</v>
      </c>
      <c r="AB924" s="40">
        <f>Z924/D924</f>
        <v>0.95936675588251541</v>
      </c>
      <c r="AC924" s="32"/>
    </row>
    <row r="925" spans="1:29" s="33" customFormat="1" ht="18" customHeight="1" x14ac:dyDescent="0.25">
      <c r="A925" s="41" t="s">
        <v>38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39</v>
      </c>
      <c r="B926" s="39">
        <f t="shared" ref="B926:AA926" si="439">B925+B924</f>
        <v>235571000</v>
      </c>
      <c r="C926" s="39">
        <f t="shared" si="439"/>
        <v>0</v>
      </c>
      <c r="D926" s="39">
        <f t="shared" si="439"/>
        <v>235570999.99999997</v>
      </c>
      <c r="E926" s="39">
        <f t="shared" si="439"/>
        <v>1447710.4100000001</v>
      </c>
      <c r="F926" s="39">
        <f t="shared" si="439"/>
        <v>376317.3</v>
      </c>
      <c r="G926" s="39">
        <f t="shared" si="439"/>
        <v>157171098.34</v>
      </c>
      <c r="H926" s="39">
        <f t="shared" si="439"/>
        <v>67003860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1347540</v>
      </c>
      <c r="O926" s="39">
        <f t="shared" si="439"/>
        <v>77180.41</v>
      </c>
      <c r="P926" s="39">
        <f t="shared" si="439"/>
        <v>22990</v>
      </c>
      <c r="Q926" s="39">
        <f t="shared" si="439"/>
        <v>95000</v>
      </c>
      <c r="R926" s="39">
        <f t="shared" si="439"/>
        <v>147894.5</v>
      </c>
      <c r="S926" s="39">
        <f t="shared" si="439"/>
        <v>133422.79999999999</v>
      </c>
      <c r="T926" s="39">
        <f t="shared" si="439"/>
        <v>157045236</v>
      </c>
      <c r="U926" s="39">
        <f t="shared" si="439"/>
        <v>79862.34</v>
      </c>
      <c r="V926" s="39">
        <f t="shared" si="439"/>
        <v>46000</v>
      </c>
      <c r="W926" s="39">
        <f t="shared" si="439"/>
        <v>67003860</v>
      </c>
      <c r="X926" s="39">
        <f t="shared" si="439"/>
        <v>0</v>
      </c>
      <c r="Y926" s="39">
        <f t="shared" si="439"/>
        <v>0</v>
      </c>
      <c r="Z926" s="39">
        <f t="shared" si="439"/>
        <v>225998986.05000001</v>
      </c>
      <c r="AA926" s="39">
        <f t="shared" si="439"/>
        <v>9572013.9499999583</v>
      </c>
      <c r="AB926" s="40">
        <f>Z926/D926</f>
        <v>0.95936675588251541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42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33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34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22509213.449999999</v>
      </c>
      <c r="F931" s="31">
        <f>[1]consoCURRENT!I19163</f>
        <v>93925053.140000001</v>
      </c>
      <c r="G931" s="31">
        <f>[1]consoCURRENT!J19163</f>
        <v>15812822.470000001</v>
      </c>
      <c r="H931" s="31">
        <f>[1]consoCURRENT!K19163</f>
        <v>-13494.239999999998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267974.58999999997</v>
      </c>
      <c r="O931" s="31">
        <f>[1]consoCURRENT!R19163</f>
        <v>0</v>
      </c>
      <c r="P931" s="31">
        <f>[1]consoCURRENT!S19163</f>
        <v>22241238.859999999</v>
      </c>
      <c r="Q931" s="31">
        <f>[1]consoCURRENT!T19163</f>
        <v>73004949.019999996</v>
      </c>
      <c r="R931" s="31">
        <f>[1]consoCURRENT!U19163</f>
        <v>12474787.619999999</v>
      </c>
      <c r="S931" s="31">
        <f>[1]consoCURRENT!V19163</f>
        <v>8445316.5</v>
      </c>
      <c r="T931" s="31">
        <f>[1]consoCURRENT!W19163</f>
        <v>277796.77</v>
      </c>
      <c r="U931" s="31">
        <f>[1]consoCURRENT!X19163</f>
        <v>13640325.84</v>
      </c>
      <c r="V931" s="31">
        <f>[1]consoCURRENT!Y19163</f>
        <v>1894699.86</v>
      </c>
      <c r="W931" s="31">
        <f>[1]consoCURRENT!Z19163</f>
        <v>-13494.239999999998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132233594.82000001</v>
      </c>
      <c r="AA931" s="31">
        <f>D931-Z931</f>
        <v>16368405.179999992</v>
      </c>
      <c r="AB931" s="37">
        <f>Z931/D931</f>
        <v>0.88985070739290195</v>
      </c>
      <c r="AC931" s="32"/>
    </row>
    <row r="932" spans="1:29" s="33" customFormat="1" ht="18" customHeight="1" x14ac:dyDescent="0.2">
      <c r="A932" s="36" t="s">
        <v>35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36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37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22509213.449999999</v>
      </c>
      <c r="F934" s="39">
        <f t="shared" si="441"/>
        <v>93925053.140000001</v>
      </c>
      <c r="G934" s="39">
        <f t="shared" si="441"/>
        <v>15812822.470000001</v>
      </c>
      <c r="H934" s="39">
        <f t="shared" si="441"/>
        <v>-13494.239999999998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267974.58999999997</v>
      </c>
      <c r="O934" s="39">
        <f t="shared" si="441"/>
        <v>0</v>
      </c>
      <c r="P934" s="39">
        <f t="shared" si="441"/>
        <v>22241238.859999999</v>
      </c>
      <c r="Q934" s="39">
        <f t="shared" si="441"/>
        <v>73004949.019999996</v>
      </c>
      <c r="R934" s="39">
        <f t="shared" si="441"/>
        <v>12474787.619999999</v>
      </c>
      <c r="S934" s="39">
        <f t="shared" si="441"/>
        <v>8445316.5</v>
      </c>
      <c r="T934" s="39">
        <f t="shared" si="441"/>
        <v>277796.77</v>
      </c>
      <c r="U934" s="39">
        <f t="shared" si="441"/>
        <v>13640325.84</v>
      </c>
      <c r="V934" s="39">
        <f t="shared" si="441"/>
        <v>1894699.86</v>
      </c>
      <c r="W934" s="39">
        <f t="shared" si="441"/>
        <v>-13494.239999999998</v>
      </c>
      <c r="X934" s="39">
        <f t="shared" si="441"/>
        <v>0</v>
      </c>
      <c r="Y934" s="39">
        <f t="shared" si="441"/>
        <v>0</v>
      </c>
      <c r="Z934" s="39">
        <f t="shared" si="441"/>
        <v>132233594.82000001</v>
      </c>
      <c r="AA934" s="39">
        <f t="shared" si="441"/>
        <v>16368405.179999992</v>
      </c>
      <c r="AB934" s="40">
        <f>Z934/D934</f>
        <v>0.88985070739290195</v>
      </c>
      <c r="AC934" s="32"/>
    </row>
    <row r="935" spans="1:29" s="33" customFormat="1" ht="18" customHeight="1" x14ac:dyDescent="0.25">
      <c r="A935" s="41" t="s">
        <v>38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39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22509213.449999999</v>
      </c>
      <c r="F936" s="39">
        <f t="shared" si="443"/>
        <v>93925053.140000001</v>
      </c>
      <c r="G936" s="39">
        <f t="shared" si="443"/>
        <v>15812822.470000001</v>
      </c>
      <c r="H936" s="39">
        <f t="shared" si="443"/>
        <v>-13494.239999999998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267974.58999999997</v>
      </c>
      <c r="O936" s="39">
        <f t="shared" si="443"/>
        <v>0</v>
      </c>
      <c r="P936" s="39">
        <f t="shared" si="443"/>
        <v>22241238.859999999</v>
      </c>
      <c r="Q936" s="39">
        <f t="shared" si="443"/>
        <v>73004949.019999996</v>
      </c>
      <c r="R936" s="39">
        <f t="shared" si="443"/>
        <v>12474787.619999999</v>
      </c>
      <c r="S936" s="39">
        <f t="shared" si="443"/>
        <v>8445316.5</v>
      </c>
      <c r="T936" s="39">
        <f t="shared" si="443"/>
        <v>277796.77</v>
      </c>
      <c r="U936" s="39">
        <f t="shared" si="443"/>
        <v>13640325.84</v>
      </c>
      <c r="V936" s="39">
        <f t="shared" si="443"/>
        <v>1894699.86</v>
      </c>
      <c r="W936" s="39">
        <f t="shared" si="443"/>
        <v>-13494.239999999998</v>
      </c>
      <c r="X936" s="39">
        <f t="shared" si="443"/>
        <v>0</v>
      </c>
      <c r="Y936" s="39">
        <f t="shared" si="443"/>
        <v>0</v>
      </c>
      <c r="Z936" s="39">
        <f t="shared" si="443"/>
        <v>132233594.82000001</v>
      </c>
      <c r="AA936" s="39">
        <f t="shared" si="443"/>
        <v>16368405.179999992</v>
      </c>
      <c r="AB936" s="40">
        <f>Z936/D936</f>
        <v>0.88985070739290195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43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33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34</v>
      </c>
      <c r="B941" s="31">
        <f>[1]consoCURRENT!E19376</f>
        <v>85542000</v>
      </c>
      <c r="C941" s="31">
        <f>[1]consoCURRENT!F19376</f>
        <v>0</v>
      </c>
      <c r="D941" s="31">
        <f>[1]consoCURRENT!G19376</f>
        <v>85542000</v>
      </c>
      <c r="E941" s="31">
        <f>[1]consoCURRENT!H19376</f>
        <v>28112658.969999999</v>
      </c>
      <c r="F941" s="31">
        <f>[1]consoCURRENT!I19376</f>
        <v>5805349.8700000001</v>
      </c>
      <c r="G941" s="31">
        <f>[1]consoCURRENT!J19376</f>
        <v>49719020.359999999</v>
      </c>
      <c r="H941" s="31">
        <f>[1]consoCURRENT!K19376</f>
        <v>1037262.2200000001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27773218.84</v>
      </c>
      <c r="O941" s="31">
        <f>[1]consoCURRENT!R19376</f>
        <v>167423.24</v>
      </c>
      <c r="P941" s="31">
        <f>[1]consoCURRENT!S19376</f>
        <v>172016.89</v>
      </c>
      <c r="Q941" s="31">
        <f>[1]consoCURRENT!T19376</f>
        <v>73080.070000000007</v>
      </c>
      <c r="R941" s="31">
        <f>[1]consoCURRENT!U19376</f>
        <v>1452599.19</v>
      </c>
      <c r="S941" s="31">
        <f>[1]consoCURRENT!V19376</f>
        <v>4279670.6099999994</v>
      </c>
      <c r="T941" s="31">
        <f>[1]consoCURRENT!W19376</f>
        <v>10086615.91</v>
      </c>
      <c r="U941" s="31">
        <f>[1]consoCURRENT!X19376</f>
        <v>26996339.850000001</v>
      </c>
      <c r="V941" s="31">
        <f>[1]consoCURRENT!Y19376</f>
        <v>12636064.6</v>
      </c>
      <c r="W941" s="31">
        <f>[1]consoCURRENT!Z19376</f>
        <v>1037262.2200000001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84674291.419999987</v>
      </c>
      <c r="AA941" s="31">
        <f>D941-Z941</f>
        <v>867708.58000001311</v>
      </c>
      <c r="AB941" s="37">
        <f>Z941/D941</f>
        <v>0.98985634448574955</v>
      </c>
      <c r="AC941" s="32"/>
    </row>
    <row r="942" spans="1:29" s="33" customFormat="1" ht="18" customHeight="1" x14ac:dyDescent="0.2">
      <c r="A942" s="36" t="s">
        <v>35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36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37</v>
      </c>
      <c r="B944" s="39">
        <f t="shared" ref="B944:AA944" si="445">SUM(B940:B943)</f>
        <v>85542000</v>
      </c>
      <c r="C944" s="39">
        <f t="shared" si="445"/>
        <v>0</v>
      </c>
      <c r="D944" s="39">
        <f t="shared" si="445"/>
        <v>85542000</v>
      </c>
      <c r="E944" s="39">
        <f t="shared" si="445"/>
        <v>28112658.969999999</v>
      </c>
      <c r="F944" s="39">
        <f t="shared" si="445"/>
        <v>5805349.8700000001</v>
      </c>
      <c r="G944" s="39">
        <f t="shared" si="445"/>
        <v>49719020.359999999</v>
      </c>
      <c r="H944" s="39">
        <f t="shared" si="445"/>
        <v>1037262.2200000001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27773218.84</v>
      </c>
      <c r="O944" s="39">
        <f t="shared" si="445"/>
        <v>167423.24</v>
      </c>
      <c r="P944" s="39">
        <f t="shared" si="445"/>
        <v>172016.89</v>
      </c>
      <c r="Q944" s="39">
        <f t="shared" si="445"/>
        <v>73080.070000000007</v>
      </c>
      <c r="R944" s="39">
        <f t="shared" si="445"/>
        <v>1452599.19</v>
      </c>
      <c r="S944" s="39">
        <f t="shared" si="445"/>
        <v>4279670.6099999994</v>
      </c>
      <c r="T944" s="39">
        <f t="shared" si="445"/>
        <v>10086615.91</v>
      </c>
      <c r="U944" s="39">
        <f t="shared" si="445"/>
        <v>26996339.850000001</v>
      </c>
      <c r="V944" s="39">
        <f t="shared" si="445"/>
        <v>12636064.6</v>
      </c>
      <c r="W944" s="39">
        <f t="shared" si="445"/>
        <v>1037262.2200000001</v>
      </c>
      <c r="X944" s="39">
        <f t="shared" si="445"/>
        <v>0</v>
      </c>
      <c r="Y944" s="39">
        <f t="shared" si="445"/>
        <v>0</v>
      </c>
      <c r="Z944" s="39">
        <f t="shared" si="445"/>
        <v>84674291.419999987</v>
      </c>
      <c r="AA944" s="39">
        <f t="shared" si="445"/>
        <v>867708.58000001311</v>
      </c>
      <c r="AB944" s="40">
        <f>Z944/D944</f>
        <v>0.98985634448574955</v>
      </c>
      <c r="AC944" s="32"/>
    </row>
    <row r="945" spans="1:29" s="33" customFormat="1" ht="18" customHeight="1" x14ac:dyDescent="0.25">
      <c r="A945" s="41" t="s">
        <v>38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39</v>
      </c>
      <c r="B946" s="39">
        <f t="shared" ref="B946:AA946" si="447">B945+B944</f>
        <v>85542000</v>
      </c>
      <c r="C946" s="39">
        <f t="shared" si="447"/>
        <v>0</v>
      </c>
      <c r="D946" s="39">
        <f t="shared" si="447"/>
        <v>85542000</v>
      </c>
      <c r="E946" s="39">
        <f t="shared" si="447"/>
        <v>28112658.969999999</v>
      </c>
      <c r="F946" s="39">
        <f t="shared" si="447"/>
        <v>5805349.8700000001</v>
      </c>
      <c r="G946" s="39">
        <f t="shared" si="447"/>
        <v>49719020.359999999</v>
      </c>
      <c r="H946" s="39">
        <f t="shared" si="447"/>
        <v>1037262.2200000001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27773218.84</v>
      </c>
      <c r="O946" s="39">
        <f t="shared" si="447"/>
        <v>167423.24</v>
      </c>
      <c r="P946" s="39">
        <f t="shared" si="447"/>
        <v>172016.89</v>
      </c>
      <c r="Q946" s="39">
        <f t="shared" si="447"/>
        <v>73080.070000000007</v>
      </c>
      <c r="R946" s="39">
        <f t="shared" si="447"/>
        <v>1452599.19</v>
      </c>
      <c r="S946" s="39">
        <f t="shared" si="447"/>
        <v>4279670.6099999994</v>
      </c>
      <c r="T946" s="39">
        <f t="shared" si="447"/>
        <v>10086615.91</v>
      </c>
      <c r="U946" s="39">
        <f t="shared" si="447"/>
        <v>26996339.850000001</v>
      </c>
      <c r="V946" s="39">
        <f t="shared" si="447"/>
        <v>12636064.6</v>
      </c>
      <c r="W946" s="39">
        <f t="shared" si="447"/>
        <v>1037262.2200000001</v>
      </c>
      <c r="X946" s="39">
        <f t="shared" si="447"/>
        <v>0</v>
      </c>
      <c r="Y946" s="39">
        <f t="shared" si="447"/>
        <v>0</v>
      </c>
      <c r="Z946" s="39">
        <f t="shared" si="447"/>
        <v>84674291.419999987</v>
      </c>
      <c r="AA946" s="39">
        <f t="shared" si="447"/>
        <v>867708.58000001311</v>
      </c>
      <c r="AB946" s="40">
        <f>Z946/D946</f>
        <v>0.98985634448574955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44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33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34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1121731.46</v>
      </c>
      <c r="F951" s="31">
        <f>[1]consoCURRENT!I19589</f>
        <v>82473473.269999996</v>
      </c>
      <c r="G951" s="31">
        <f>[1]consoCURRENT!J19589</f>
        <v>80328665.269999996</v>
      </c>
      <c r="H951" s="31">
        <f>[1]consoCURRENT!K19589</f>
        <v>-2366.0599999999977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1130818.6100000001</v>
      </c>
      <c r="O951" s="31">
        <f>[1]consoCURRENT!R19589</f>
        <v>-3127.87</v>
      </c>
      <c r="P951" s="31">
        <f>[1]consoCURRENT!S19589</f>
        <v>-5959.28</v>
      </c>
      <c r="Q951" s="31">
        <f>[1]consoCURRENT!T19589</f>
        <v>-163.16</v>
      </c>
      <c r="R951" s="31">
        <f>[1]consoCURRENT!U19589</f>
        <v>95036.43</v>
      </c>
      <c r="S951" s="31">
        <f>[1]consoCURRENT!V19589</f>
        <v>82378600</v>
      </c>
      <c r="T951" s="31">
        <f>[1]consoCURRENT!W19589</f>
        <v>1148507.5699999998</v>
      </c>
      <c r="U951" s="31">
        <f>[1]consoCURRENT!X19589</f>
        <v>23291563.170000002</v>
      </c>
      <c r="V951" s="31">
        <f>[1]consoCURRENT!Y19589</f>
        <v>55888594.530000001</v>
      </c>
      <c r="W951" s="31">
        <f>[1]consoCURRENT!Z19589</f>
        <v>-2366.0599999999977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163921503.94</v>
      </c>
      <c r="AA951" s="31">
        <f>D951-Z951</f>
        <v>2404496.0600000024</v>
      </c>
      <c r="AB951" s="37">
        <f>Z951/D951</f>
        <v>0.98554347450188184</v>
      </c>
      <c r="AC951" s="32"/>
    </row>
    <row r="952" spans="1:29" s="33" customFormat="1" ht="18" customHeight="1" x14ac:dyDescent="0.2">
      <c r="A952" s="48" t="s">
        <v>35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36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37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1121731.46</v>
      </c>
      <c r="F954" s="39">
        <f t="shared" si="449"/>
        <v>82473473.269999996</v>
      </c>
      <c r="G954" s="39">
        <f t="shared" si="449"/>
        <v>80328665.269999996</v>
      </c>
      <c r="H954" s="39">
        <f t="shared" si="449"/>
        <v>-2366.0599999999977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1130818.6100000001</v>
      </c>
      <c r="O954" s="39">
        <f t="shared" si="449"/>
        <v>-3127.87</v>
      </c>
      <c r="P954" s="39">
        <f t="shared" si="449"/>
        <v>-5959.28</v>
      </c>
      <c r="Q954" s="39">
        <f t="shared" si="449"/>
        <v>-163.16</v>
      </c>
      <c r="R954" s="39">
        <f t="shared" si="449"/>
        <v>95036.43</v>
      </c>
      <c r="S954" s="39">
        <f t="shared" si="449"/>
        <v>82378600</v>
      </c>
      <c r="T954" s="39">
        <f t="shared" si="449"/>
        <v>1148507.5699999998</v>
      </c>
      <c r="U954" s="39">
        <f t="shared" si="449"/>
        <v>23291563.170000002</v>
      </c>
      <c r="V954" s="39">
        <f t="shared" si="449"/>
        <v>55888594.530000001</v>
      </c>
      <c r="W954" s="39">
        <f t="shared" si="449"/>
        <v>-2366.0599999999977</v>
      </c>
      <c r="X954" s="39">
        <f t="shared" si="449"/>
        <v>0</v>
      </c>
      <c r="Y954" s="39">
        <f t="shared" si="449"/>
        <v>0</v>
      </c>
      <c r="Z954" s="39">
        <f t="shared" si="449"/>
        <v>163921503.94</v>
      </c>
      <c r="AA954" s="39">
        <f t="shared" si="449"/>
        <v>2404496.0600000024</v>
      </c>
      <c r="AB954" s="40">
        <f>Z954/D954</f>
        <v>0.98554347450188184</v>
      </c>
      <c r="AC954" s="32"/>
    </row>
    <row r="955" spans="1:29" s="33" customFormat="1" ht="14.45" customHeight="1" x14ac:dyDescent="0.25">
      <c r="A955" s="41" t="s">
        <v>38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39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1121731.46</v>
      </c>
      <c r="F956" s="39">
        <f t="shared" si="451"/>
        <v>82473473.269999996</v>
      </c>
      <c r="G956" s="39">
        <f t="shared" si="451"/>
        <v>80328665.269999996</v>
      </c>
      <c r="H956" s="39">
        <f t="shared" si="451"/>
        <v>-2366.0599999999977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1130818.6100000001</v>
      </c>
      <c r="O956" s="39">
        <f t="shared" si="451"/>
        <v>-3127.87</v>
      </c>
      <c r="P956" s="39">
        <f t="shared" si="451"/>
        <v>-5959.28</v>
      </c>
      <c r="Q956" s="39">
        <f t="shared" si="451"/>
        <v>-163.16</v>
      </c>
      <c r="R956" s="39">
        <f t="shared" si="451"/>
        <v>95036.43</v>
      </c>
      <c r="S956" s="39">
        <f t="shared" si="451"/>
        <v>82378600</v>
      </c>
      <c r="T956" s="39">
        <f t="shared" si="451"/>
        <v>1148507.5699999998</v>
      </c>
      <c r="U956" s="39">
        <f t="shared" si="451"/>
        <v>23291563.170000002</v>
      </c>
      <c r="V956" s="39">
        <f t="shared" si="451"/>
        <v>55888594.530000001</v>
      </c>
      <c r="W956" s="39">
        <f t="shared" si="451"/>
        <v>-2366.0599999999977</v>
      </c>
      <c r="X956" s="39">
        <f t="shared" si="451"/>
        <v>0</v>
      </c>
      <c r="Y956" s="39">
        <f t="shared" si="451"/>
        <v>0</v>
      </c>
      <c r="Z956" s="39">
        <f t="shared" si="451"/>
        <v>163921503.94</v>
      </c>
      <c r="AA956" s="39">
        <f t="shared" si="451"/>
        <v>2404496.0600000024</v>
      </c>
      <c r="AB956" s="40">
        <f>Z956/D956</f>
        <v>0.98554347450188184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45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33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34</v>
      </c>
      <c r="B961" s="49">
        <f>[1]consoCURRENT!E19802</f>
        <v>226136000</v>
      </c>
      <c r="C961" s="49">
        <f>[1]consoCURRENT!F19802</f>
        <v>0</v>
      </c>
      <c r="D961" s="49">
        <f>[1]consoCURRENT!G19802</f>
        <v>226136000</v>
      </c>
      <c r="E961" s="49">
        <f>[1]consoCURRENT!H19802</f>
        <v>325364.86</v>
      </c>
      <c r="F961" s="49">
        <f>[1]consoCURRENT!I19802</f>
        <v>1189645.4099999999</v>
      </c>
      <c r="G961" s="49">
        <f>[1]consoCURRENT!J19802</f>
        <v>183167445</v>
      </c>
      <c r="H961" s="49">
        <f>[1]consoCURRENT!K19802</f>
        <v>39441716.149999991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45512.32</v>
      </c>
      <c r="O961" s="49">
        <f>[1]consoCURRENT!R19802</f>
        <v>111498.1</v>
      </c>
      <c r="P961" s="49">
        <f>[1]consoCURRENT!S19802</f>
        <v>168354.43999999997</v>
      </c>
      <c r="Q961" s="49">
        <f>[1]consoCURRENT!T19802</f>
        <v>265662.40999999997</v>
      </c>
      <c r="R961" s="49">
        <f>[1]consoCURRENT!U19802</f>
        <v>803933.96</v>
      </c>
      <c r="S961" s="49">
        <f>[1]consoCURRENT!V19802</f>
        <v>120049.04000000004</v>
      </c>
      <c r="T961" s="49">
        <f>[1]consoCURRENT!W19802</f>
        <v>30261692.710000001</v>
      </c>
      <c r="U961" s="49">
        <f>[1]consoCURRENT!X19802</f>
        <v>67375039.280000001</v>
      </c>
      <c r="V961" s="49">
        <f>[1]consoCURRENT!Y19802</f>
        <v>85530713.01000002</v>
      </c>
      <c r="W961" s="49">
        <f>[1]consoCURRENT!Z19802</f>
        <v>39441716.149999991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224124171.42000002</v>
      </c>
      <c r="AA961" s="49">
        <f>D961-Z961</f>
        <v>2011828.5799999833</v>
      </c>
      <c r="AB961" s="50">
        <f>Z961/D961</f>
        <v>0.99110345730003191</v>
      </c>
      <c r="AC961" s="42"/>
    </row>
    <row r="962" spans="1:29" s="33" customFormat="1" ht="18" customHeight="1" x14ac:dyDescent="0.2">
      <c r="A962" s="36" t="s">
        <v>35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36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37</v>
      </c>
      <c r="B964" s="39">
        <f t="shared" ref="B964:AA964" si="453">SUM(B960:B963)</f>
        <v>226136000</v>
      </c>
      <c r="C964" s="39">
        <f t="shared" si="453"/>
        <v>0</v>
      </c>
      <c r="D964" s="39">
        <f t="shared" si="453"/>
        <v>226136000</v>
      </c>
      <c r="E964" s="39">
        <f t="shared" si="453"/>
        <v>325364.86</v>
      </c>
      <c r="F964" s="39">
        <f t="shared" si="453"/>
        <v>1189645.4099999999</v>
      </c>
      <c r="G964" s="39">
        <f t="shared" si="453"/>
        <v>183167445</v>
      </c>
      <c r="H964" s="39">
        <f t="shared" si="453"/>
        <v>39441716.149999991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45512.32</v>
      </c>
      <c r="O964" s="39">
        <f t="shared" si="453"/>
        <v>111498.1</v>
      </c>
      <c r="P964" s="39">
        <f t="shared" si="453"/>
        <v>168354.43999999997</v>
      </c>
      <c r="Q964" s="39">
        <f t="shared" si="453"/>
        <v>265662.40999999997</v>
      </c>
      <c r="R964" s="39">
        <f t="shared" si="453"/>
        <v>803933.96</v>
      </c>
      <c r="S964" s="39">
        <f t="shared" si="453"/>
        <v>120049.04000000004</v>
      </c>
      <c r="T964" s="39">
        <f t="shared" si="453"/>
        <v>30261692.710000001</v>
      </c>
      <c r="U964" s="39">
        <f t="shared" si="453"/>
        <v>67375039.280000001</v>
      </c>
      <c r="V964" s="39">
        <f t="shared" si="453"/>
        <v>85530713.01000002</v>
      </c>
      <c r="W964" s="39">
        <f t="shared" si="453"/>
        <v>39441716.149999991</v>
      </c>
      <c r="X964" s="39">
        <f t="shared" si="453"/>
        <v>0</v>
      </c>
      <c r="Y964" s="39">
        <f t="shared" si="453"/>
        <v>0</v>
      </c>
      <c r="Z964" s="39">
        <f t="shared" si="453"/>
        <v>224124171.42000002</v>
      </c>
      <c r="AA964" s="39">
        <f t="shared" si="453"/>
        <v>2011828.5799999833</v>
      </c>
      <c r="AB964" s="40">
        <f>Z964/D964</f>
        <v>0.99110345730003191</v>
      </c>
      <c r="AC964" s="32"/>
    </row>
    <row r="965" spans="1:29" s="33" customFormat="1" ht="18" customHeight="1" x14ac:dyDescent="0.25">
      <c r="A965" s="41" t="s">
        <v>38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39</v>
      </c>
      <c r="B966" s="39">
        <f t="shared" ref="B966:AA966" si="455">B965+B964</f>
        <v>226136000</v>
      </c>
      <c r="C966" s="39">
        <f t="shared" si="455"/>
        <v>0</v>
      </c>
      <c r="D966" s="39">
        <f t="shared" si="455"/>
        <v>226136000</v>
      </c>
      <c r="E966" s="39">
        <f t="shared" si="455"/>
        <v>325364.86</v>
      </c>
      <c r="F966" s="39">
        <f t="shared" si="455"/>
        <v>1189645.4099999999</v>
      </c>
      <c r="G966" s="39">
        <f t="shared" si="455"/>
        <v>183167445</v>
      </c>
      <c r="H966" s="39">
        <f t="shared" si="455"/>
        <v>39441716.149999991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45512.32</v>
      </c>
      <c r="O966" s="39">
        <f t="shared" si="455"/>
        <v>111498.1</v>
      </c>
      <c r="P966" s="39">
        <f t="shared" si="455"/>
        <v>168354.43999999997</v>
      </c>
      <c r="Q966" s="39">
        <f t="shared" si="455"/>
        <v>265662.40999999997</v>
      </c>
      <c r="R966" s="39">
        <f t="shared" si="455"/>
        <v>803933.96</v>
      </c>
      <c r="S966" s="39">
        <f t="shared" si="455"/>
        <v>120049.04000000004</v>
      </c>
      <c r="T966" s="39">
        <f t="shared" si="455"/>
        <v>30261692.710000001</v>
      </c>
      <c r="U966" s="39">
        <f t="shared" si="455"/>
        <v>67375039.280000001</v>
      </c>
      <c r="V966" s="39">
        <f t="shared" si="455"/>
        <v>85530713.01000002</v>
      </c>
      <c r="W966" s="39">
        <f t="shared" si="455"/>
        <v>39441716.149999991</v>
      </c>
      <c r="X966" s="39">
        <f t="shared" si="455"/>
        <v>0</v>
      </c>
      <c r="Y966" s="39">
        <f t="shared" si="455"/>
        <v>0</v>
      </c>
      <c r="Z966" s="39">
        <f t="shared" si="455"/>
        <v>224124171.42000002</v>
      </c>
      <c r="AA966" s="39">
        <f t="shared" si="455"/>
        <v>2011828.5799999833</v>
      </c>
      <c r="AB966" s="40">
        <f>Z966/D966</f>
        <v>0.99110345730003191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46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33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34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374773.55000000005</v>
      </c>
      <c r="F971" s="31">
        <f>[1]consoCURRENT!I20015</f>
        <v>1065141.25</v>
      </c>
      <c r="G971" s="31">
        <f>[1]consoCURRENT!J20015</f>
        <v>224677688.59999999</v>
      </c>
      <c r="H971" s="31">
        <f>[1]consoCURRENT!K20015</f>
        <v>58546948.57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112106.62</v>
      </c>
      <c r="O971" s="31">
        <f>[1]consoCURRENT!R20015</f>
        <v>62676.28</v>
      </c>
      <c r="P971" s="31">
        <f>[1]consoCURRENT!S20015</f>
        <v>199990.65000000002</v>
      </c>
      <c r="Q971" s="31">
        <f>[1]consoCURRENT!T20015</f>
        <v>166370.88</v>
      </c>
      <c r="R971" s="31">
        <f>[1]consoCURRENT!U20015</f>
        <v>417027.91</v>
      </c>
      <c r="S971" s="31">
        <f>[1]consoCURRENT!V20015</f>
        <v>481742.46</v>
      </c>
      <c r="T971" s="31">
        <f>[1]consoCURRENT!W20015</f>
        <v>878684.20000000007</v>
      </c>
      <c r="U971" s="31">
        <f>[1]consoCURRENT!X20015</f>
        <v>345593.98</v>
      </c>
      <c r="V971" s="31">
        <f>[1]consoCURRENT!Y20015</f>
        <v>223453410.42000002</v>
      </c>
      <c r="W971" s="31">
        <f>[1]consoCURRENT!Z20015</f>
        <v>58546948.57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284664551.97000003</v>
      </c>
      <c r="AA971" s="31">
        <f>D971-Z971</f>
        <v>68295448.029999971</v>
      </c>
      <c r="AB971" s="37">
        <f>Z971/D971</f>
        <v>0.80650655023232098</v>
      </c>
      <c r="AC971" s="32"/>
    </row>
    <row r="972" spans="1:29" s="33" customFormat="1" ht="18" customHeight="1" x14ac:dyDescent="0.2">
      <c r="A972" s="36" t="s">
        <v>35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36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37</v>
      </c>
      <c r="B974" s="39">
        <f t="shared" ref="B974:AA974" si="457">SUM(B970:B973)</f>
        <v>352960000</v>
      </c>
      <c r="C974" s="39">
        <f t="shared" si="457"/>
        <v>0</v>
      </c>
      <c r="D974" s="39">
        <f t="shared" si="457"/>
        <v>352960000</v>
      </c>
      <c r="E974" s="39">
        <f t="shared" si="457"/>
        <v>374773.55000000005</v>
      </c>
      <c r="F974" s="39">
        <f t="shared" si="457"/>
        <v>1065141.25</v>
      </c>
      <c r="G974" s="39">
        <f t="shared" si="457"/>
        <v>224677688.59999999</v>
      </c>
      <c r="H974" s="39">
        <f t="shared" si="457"/>
        <v>58546948.57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112106.62</v>
      </c>
      <c r="O974" s="39">
        <f t="shared" si="457"/>
        <v>62676.28</v>
      </c>
      <c r="P974" s="39">
        <f t="shared" si="457"/>
        <v>199990.65000000002</v>
      </c>
      <c r="Q974" s="39">
        <f t="shared" si="457"/>
        <v>166370.88</v>
      </c>
      <c r="R974" s="39">
        <f t="shared" si="457"/>
        <v>417027.91</v>
      </c>
      <c r="S974" s="39">
        <f t="shared" si="457"/>
        <v>481742.46</v>
      </c>
      <c r="T974" s="39">
        <f t="shared" si="457"/>
        <v>878684.20000000007</v>
      </c>
      <c r="U974" s="39">
        <f t="shared" si="457"/>
        <v>345593.98</v>
      </c>
      <c r="V974" s="39">
        <f t="shared" si="457"/>
        <v>223453410.42000002</v>
      </c>
      <c r="W974" s="39">
        <f t="shared" si="457"/>
        <v>58546948.57</v>
      </c>
      <c r="X974" s="39">
        <f t="shared" si="457"/>
        <v>0</v>
      </c>
      <c r="Y974" s="39">
        <f t="shared" si="457"/>
        <v>0</v>
      </c>
      <c r="Z974" s="39">
        <f t="shared" si="457"/>
        <v>284664551.97000003</v>
      </c>
      <c r="AA974" s="39">
        <f t="shared" si="457"/>
        <v>68295448.029999971</v>
      </c>
      <c r="AB974" s="40">
        <f>Z974/D974</f>
        <v>0.80650655023232098</v>
      </c>
      <c r="AC974" s="32"/>
    </row>
    <row r="975" spans="1:29" s="33" customFormat="1" ht="18" customHeight="1" x14ac:dyDescent="0.25">
      <c r="A975" s="41" t="s">
        <v>38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39</v>
      </c>
      <c r="B976" s="39">
        <f t="shared" ref="B976:AA976" si="459">B975+B974</f>
        <v>352960000</v>
      </c>
      <c r="C976" s="39">
        <f t="shared" si="459"/>
        <v>0</v>
      </c>
      <c r="D976" s="39">
        <f t="shared" si="459"/>
        <v>352960000</v>
      </c>
      <c r="E976" s="39">
        <f t="shared" si="459"/>
        <v>374773.55000000005</v>
      </c>
      <c r="F976" s="39">
        <f t="shared" si="459"/>
        <v>1065141.25</v>
      </c>
      <c r="G976" s="39">
        <f t="shared" si="459"/>
        <v>224677688.59999999</v>
      </c>
      <c r="H976" s="39">
        <f t="shared" si="459"/>
        <v>58546948.57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112106.62</v>
      </c>
      <c r="O976" s="39">
        <f t="shared" si="459"/>
        <v>62676.28</v>
      </c>
      <c r="P976" s="39">
        <f t="shared" si="459"/>
        <v>199990.65000000002</v>
      </c>
      <c r="Q976" s="39">
        <f t="shared" si="459"/>
        <v>166370.88</v>
      </c>
      <c r="R976" s="39">
        <f t="shared" si="459"/>
        <v>417027.91</v>
      </c>
      <c r="S976" s="39">
        <f t="shared" si="459"/>
        <v>481742.46</v>
      </c>
      <c r="T976" s="39">
        <f t="shared" si="459"/>
        <v>878684.20000000007</v>
      </c>
      <c r="U976" s="39">
        <f t="shared" si="459"/>
        <v>345593.98</v>
      </c>
      <c r="V976" s="39">
        <f t="shared" si="459"/>
        <v>223453410.42000002</v>
      </c>
      <c r="W976" s="39">
        <f t="shared" si="459"/>
        <v>58546948.57</v>
      </c>
      <c r="X976" s="39">
        <f t="shared" si="459"/>
        <v>0</v>
      </c>
      <c r="Y976" s="39">
        <f t="shared" si="459"/>
        <v>0</v>
      </c>
      <c r="Z976" s="39">
        <f t="shared" si="459"/>
        <v>284664551.97000003</v>
      </c>
      <c r="AA976" s="39">
        <f t="shared" si="459"/>
        <v>68295448.029999971</v>
      </c>
      <c r="AB976" s="40">
        <f>Z976/D976</f>
        <v>0.80650655023232098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47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33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34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3303256.36</v>
      </c>
      <c r="F981" s="31">
        <f>[1]consoCURRENT!I20228</f>
        <v>532</v>
      </c>
      <c r="G981" s="31">
        <f>[1]consoCURRENT!J20228</f>
        <v>127155989.8</v>
      </c>
      <c r="H981" s="31">
        <f>[1]consoCURRENT!K20228</f>
        <v>6441567.8399999999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352970</v>
      </c>
      <c r="O981" s="31">
        <f>[1]consoCURRENT!R20228</f>
        <v>2951136.36</v>
      </c>
      <c r="P981" s="31">
        <f>[1]consoCURRENT!S20228</f>
        <v>-850</v>
      </c>
      <c r="Q981" s="31">
        <f>[1]consoCURRENT!T20228</f>
        <v>0</v>
      </c>
      <c r="R981" s="31">
        <f>[1]consoCURRENT!U20228</f>
        <v>0</v>
      </c>
      <c r="S981" s="31">
        <f>[1]consoCURRENT!V20228</f>
        <v>532</v>
      </c>
      <c r="T981" s="31">
        <f>[1]consoCURRENT!W20228</f>
        <v>102472346.73999999</v>
      </c>
      <c r="U981" s="31">
        <f>[1]consoCURRENT!X20228</f>
        <v>7138667.8600000003</v>
      </c>
      <c r="V981" s="31">
        <f>[1]consoCURRENT!Y20228</f>
        <v>17544975.199999999</v>
      </c>
      <c r="W981" s="31">
        <f>[1]consoCURRENT!Z20228</f>
        <v>6441567.8399999999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136901346</v>
      </c>
      <c r="AA981" s="31">
        <f>D981-Z981</f>
        <v>10188654</v>
      </c>
      <c r="AB981" s="37">
        <f>Z981/D981</f>
        <v>0.93073183765041811</v>
      </c>
      <c r="AC981" s="32"/>
    </row>
    <row r="982" spans="1:29" s="33" customFormat="1" ht="18" customHeight="1" x14ac:dyDescent="0.2">
      <c r="A982" s="36" t="s">
        <v>35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36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37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3303256.36</v>
      </c>
      <c r="F984" s="39">
        <f t="shared" si="461"/>
        <v>532</v>
      </c>
      <c r="G984" s="39">
        <f t="shared" si="461"/>
        <v>127155989.8</v>
      </c>
      <c r="H984" s="39">
        <f t="shared" si="461"/>
        <v>6441567.8399999999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352970</v>
      </c>
      <c r="O984" s="39">
        <f t="shared" si="461"/>
        <v>2951136.36</v>
      </c>
      <c r="P984" s="39">
        <f t="shared" si="461"/>
        <v>-850</v>
      </c>
      <c r="Q984" s="39">
        <f t="shared" si="461"/>
        <v>0</v>
      </c>
      <c r="R984" s="39">
        <f t="shared" si="461"/>
        <v>0</v>
      </c>
      <c r="S984" s="39">
        <f t="shared" si="461"/>
        <v>532</v>
      </c>
      <c r="T984" s="39">
        <f t="shared" si="461"/>
        <v>102472346.73999999</v>
      </c>
      <c r="U984" s="39">
        <f t="shared" si="461"/>
        <v>7138667.8600000003</v>
      </c>
      <c r="V984" s="39">
        <f t="shared" si="461"/>
        <v>17544975.199999999</v>
      </c>
      <c r="W984" s="39">
        <f t="shared" si="461"/>
        <v>6441567.8399999999</v>
      </c>
      <c r="X984" s="39">
        <f t="shared" si="461"/>
        <v>0</v>
      </c>
      <c r="Y984" s="39">
        <f t="shared" si="461"/>
        <v>0</v>
      </c>
      <c r="Z984" s="39">
        <f t="shared" si="461"/>
        <v>136901346</v>
      </c>
      <c r="AA984" s="39">
        <f t="shared" si="461"/>
        <v>10188654</v>
      </c>
      <c r="AB984" s="40">
        <f>Z984/D984</f>
        <v>0.93073183765041811</v>
      </c>
      <c r="AC984" s="32"/>
    </row>
    <row r="985" spans="1:29" s="33" customFormat="1" ht="18" customHeight="1" x14ac:dyDescent="0.25">
      <c r="A985" s="41" t="s">
        <v>38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39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3303256.36</v>
      </c>
      <c r="F986" s="39">
        <f t="shared" si="463"/>
        <v>532</v>
      </c>
      <c r="G986" s="39">
        <f t="shared" si="463"/>
        <v>127155989.8</v>
      </c>
      <c r="H986" s="39">
        <f t="shared" si="463"/>
        <v>6441567.8399999999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352970</v>
      </c>
      <c r="O986" s="39">
        <f t="shared" si="463"/>
        <v>2951136.36</v>
      </c>
      <c r="P986" s="39">
        <f t="shared" si="463"/>
        <v>-850</v>
      </c>
      <c r="Q986" s="39">
        <f t="shared" si="463"/>
        <v>0</v>
      </c>
      <c r="R986" s="39">
        <f t="shared" si="463"/>
        <v>0</v>
      </c>
      <c r="S986" s="39">
        <f t="shared" si="463"/>
        <v>532</v>
      </c>
      <c r="T986" s="39">
        <f t="shared" si="463"/>
        <v>102472346.73999999</v>
      </c>
      <c r="U986" s="39">
        <f t="shared" si="463"/>
        <v>7138667.8600000003</v>
      </c>
      <c r="V986" s="39">
        <f t="shared" si="463"/>
        <v>17544975.199999999</v>
      </c>
      <c r="W986" s="39">
        <f t="shared" si="463"/>
        <v>6441567.8399999999</v>
      </c>
      <c r="X986" s="39">
        <f t="shared" si="463"/>
        <v>0</v>
      </c>
      <c r="Y986" s="39">
        <f t="shared" si="463"/>
        <v>0</v>
      </c>
      <c r="Z986" s="39">
        <f t="shared" si="463"/>
        <v>136901346</v>
      </c>
      <c r="AA986" s="39">
        <f t="shared" si="463"/>
        <v>10188654</v>
      </c>
      <c r="AB986" s="40">
        <f>Z986/D986</f>
        <v>0.93073183765041811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48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33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34</v>
      </c>
      <c r="B991" s="31">
        <f>[1]consoCURRENT!E20441</f>
        <v>278100000</v>
      </c>
      <c r="C991" s="31">
        <f>[1]consoCURRENT!F20441</f>
        <v>0</v>
      </c>
      <c r="D991" s="31">
        <f>[1]consoCURRENT!G20441</f>
        <v>278100000</v>
      </c>
      <c r="E991" s="31">
        <f>[1]consoCURRENT!H20441</f>
        <v>1623514.17</v>
      </c>
      <c r="F991" s="31">
        <f>[1]consoCURRENT!I20441</f>
        <v>147355334.41999999</v>
      </c>
      <c r="G991" s="31">
        <f>[1]consoCURRENT!J20441</f>
        <v>127081032.95999999</v>
      </c>
      <c r="H991" s="31">
        <f>[1]consoCURRENT!K20441</f>
        <v>342489.61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381376.11</v>
      </c>
      <c r="O991" s="31">
        <f>[1]consoCURRENT!R20441</f>
        <v>639085.56999999995</v>
      </c>
      <c r="P991" s="31">
        <f>[1]consoCURRENT!S20441</f>
        <v>603052.49</v>
      </c>
      <c r="Q991" s="31">
        <f>[1]consoCURRENT!T20441</f>
        <v>379454.81</v>
      </c>
      <c r="R991" s="31">
        <f>[1]consoCURRENT!U20441</f>
        <v>114379.25</v>
      </c>
      <c r="S991" s="31">
        <f>[1]consoCURRENT!V20441</f>
        <v>146861500.36000001</v>
      </c>
      <c r="T991" s="31">
        <f>[1]consoCURRENT!W20441</f>
        <v>115809333.39</v>
      </c>
      <c r="U991" s="31">
        <f>[1]consoCURRENT!X20441</f>
        <v>7970264.2000000002</v>
      </c>
      <c r="V991" s="31">
        <f>[1]consoCURRENT!Y20441</f>
        <v>3301435.37</v>
      </c>
      <c r="W991" s="31">
        <f>[1]consoCURRENT!Z20441</f>
        <v>342489.61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276402371.16000003</v>
      </c>
      <c r="AA991" s="31">
        <f>D991-Z991</f>
        <v>1697628.8399999738</v>
      </c>
      <c r="AB991" s="37">
        <f>Z991/D991</f>
        <v>0.99389561725997855</v>
      </c>
      <c r="AC991" s="32"/>
    </row>
    <row r="992" spans="1:29" s="33" customFormat="1" ht="18" customHeight="1" x14ac:dyDescent="0.2">
      <c r="A992" s="36" t="s">
        <v>35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36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37</v>
      </c>
      <c r="B994" s="39">
        <f t="shared" ref="B994:AA994" si="465">SUM(B990:B993)</f>
        <v>278100000</v>
      </c>
      <c r="C994" s="39">
        <f t="shared" si="465"/>
        <v>0</v>
      </c>
      <c r="D994" s="39">
        <f t="shared" si="465"/>
        <v>278100000</v>
      </c>
      <c r="E994" s="39">
        <f t="shared" si="465"/>
        <v>1623514.17</v>
      </c>
      <c r="F994" s="39">
        <f t="shared" si="465"/>
        <v>147355334.41999999</v>
      </c>
      <c r="G994" s="39">
        <f t="shared" si="465"/>
        <v>127081032.95999999</v>
      </c>
      <c r="H994" s="39">
        <f t="shared" si="465"/>
        <v>342489.61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381376.11</v>
      </c>
      <c r="O994" s="39">
        <f t="shared" si="465"/>
        <v>639085.56999999995</v>
      </c>
      <c r="P994" s="39">
        <f t="shared" si="465"/>
        <v>603052.49</v>
      </c>
      <c r="Q994" s="39">
        <f t="shared" si="465"/>
        <v>379454.81</v>
      </c>
      <c r="R994" s="39">
        <f t="shared" si="465"/>
        <v>114379.25</v>
      </c>
      <c r="S994" s="39">
        <f t="shared" si="465"/>
        <v>146861500.36000001</v>
      </c>
      <c r="T994" s="39">
        <f t="shared" si="465"/>
        <v>115809333.39</v>
      </c>
      <c r="U994" s="39">
        <f t="shared" si="465"/>
        <v>7970264.2000000002</v>
      </c>
      <c r="V994" s="39">
        <f t="shared" si="465"/>
        <v>3301435.37</v>
      </c>
      <c r="W994" s="39">
        <f t="shared" si="465"/>
        <v>342489.61</v>
      </c>
      <c r="X994" s="39">
        <f t="shared" si="465"/>
        <v>0</v>
      </c>
      <c r="Y994" s="39">
        <f t="shared" si="465"/>
        <v>0</v>
      </c>
      <c r="Z994" s="39">
        <f t="shared" si="465"/>
        <v>276402371.16000003</v>
      </c>
      <c r="AA994" s="39">
        <f t="shared" si="465"/>
        <v>1697628.8399999738</v>
      </c>
      <c r="AB994" s="40">
        <f>Z994/D994</f>
        <v>0.99389561725997855</v>
      </c>
      <c r="AC994" s="32"/>
    </row>
    <row r="995" spans="1:29" s="33" customFormat="1" ht="18" customHeight="1" x14ac:dyDescent="0.25">
      <c r="A995" s="41" t="s">
        <v>38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39</v>
      </c>
      <c r="B996" s="39">
        <f t="shared" ref="B996:AA996" si="467">B995+B994</f>
        <v>278100000</v>
      </c>
      <c r="C996" s="39">
        <f t="shared" si="467"/>
        <v>0</v>
      </c>
      <c r="D996" s="39">
        <f t="shared" si="467"/>
        <v>278100000</v>
      </c>
      <c r="E996" s="39">
        <f t="shared" si="467"/>
        <v>1623514.17</v>
      </c>
      <c r="F996" s="39">
        <f t="shared" si="467"/>
        <v>147355334.41999999</v>
      </c>
      <c r="G996" s="39">
        <f t="shared" si="467"/>
        <v>127081032.95999999</v>
      </c>
      <c r="H996" s="39">
        <f t="shared" si="467"/>
        <v>342489.61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381376.11</v>
      </c>
      <c r="O996" s="39">
        <f t="shared" si="467"/>
        <v>639085.56999999995</v>
      </c>
      <c r="P996" s="39">
        <f t="shared" si="467"/>
        <v>603052.49</v>
      </c>
      <c r="Q996" s="39">
        <f t="shared" si="467"/>
        <v>379454.81</v>
      </c>
      <c r="R996" s="39">
        <f t="shared" si="467"/>
        <v>114379.25</v>
      </c>
      <c r="S996" s="39">
        <f t="shared" si="467"/>
        <v>146861500.36000001</v>
      </c>
      <c r="T996" s="39">
        <f t="shared" si="467"/>
        <v>115809333.39</v>
      </c>
      <c r="U996" s="39">
        <f t="shared" si="467"/>
        <v>7970264.2000000002</v>
      </c>
      <c r="V996" s="39">
        <f t="shared" si="467"/>
        <v>3301435.37</v>
      </c>
      <c r="W996" s="39">
        <f t="shared" si="467"/>
        <v>342489.61</v>
      </c>
      <c r="X996" s="39">
        <f t="shared" si="467"/>
        <v>0</v>
      </c>
      <c r="Y996" s="39">
        <f t="shared" si="467"/>
        <v>0</v>
      </c>
      <c r="Z996" s="39">
        <f t="shared" si="467"/>
        <v>276402371.16000003</v>
      </c>
      <c r="AA996" s="39">
        <f t="shared" si="467"/>
        <v>1697628.8399999738</v>
      </c>
      <c r="AB996" s="40">
        <f>Z996/D996</f>
        <v>0.99389561725997855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49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33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34</v>
      </c>
      <c r="B1001" s="31">
        <f>[1]consoCURRENT!E20654</f>
        <v>366000000</v>
      </c>
      <c r="C1001" s="31">
        <f>[1]consoCURRENT!F20654</f>
        <v>0</v>
      </c>
      <c r="D1001" s="31">
        <f>[1]consoCURRENT!G20654</f>
        <v>366000000</v>
      </c>
      <c r="E1001" s="31">
        <f>[1]consoCURRENT!H20654</f>
        <v>686179.14999999991</v>
      </c>
      <c r="F1001" s="31">
        <f>[1]consoCURRENT!I20654</f>
        <v>112641268.67000002</v>
      </c>
      <c r="G1001" s="31">
        <f>[1]consoCURRENT!J20654</f>
        <v>165759889.14000002</v>
      </c>
      <c r="H1001" s="31">
        <f>[1]consoCURRENT!K20654</f>
        <v>590568.82000000007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155337.07999999999</v>
      </c>
      <c r="O1001" s="31">
        <f>[1]consoCURRENT!R20654</f>
        <v>67838.350000000006</v>
      </c>
      <c r="P1001" s="31">
        <f>[1]consoCURRENT!S20654</f>
        <v>463003.72</v>
      </c>
      <c r="Q1001" s="31">
        <f>[1]consoCURRENT!T20654</f>
        <v>347170.9</v>
      </c>
      <c r="R1001" s="31">
        <f>[1]consoCURRENT!U20654</f>
        <v>237762.49</v>
      </c>
      <c r="S1001" s="31">
        <f>[1]consoCURRENT!V20654</f>
        <v>112056335.28000002</v>
      </c>
      <c r="T1001" s="31">
        <f>[1]consoCURRENT!W20654</f>
        <v>161772073.94</v>
      </c>
      <c r="U1001" s="31">
        <f>[1]consoCURRENT!X20654</f>
        <v>620458.37000000011</v>
      </c>
      <c r="V1001" s="31">
        <f>[1]consoCURRENT!Y20654</f>
        <v>3367356.83</v>
      </c>
      <c r="W1001" s="31">
        <f>[1]consoCURRENT!Z20654</f>
        <v>590568.82000000007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279677905.77999997</v>
      </c>
      <c r="AA1001" s="31">
        <f>D1001-Z1001</f>
        <v>86322094.220000029</v>
      </c>
      <c r="AB1001" s="37">
        <f>Z1001/D1001</f>
        <v>0.76414728355191253</v>
      </c>
      <c r="AC1001" s="32"/>
    </row>
    <row r="1002" spans="1:29" s="33" customFormat="1" ht="18" customHeight="1" x14ac:dyDescent="0.2">
      <c r="A1002" s="36" t="s">
        <v>35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36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37</v>
      </c>
      <c r="B1004" s="39">
        <f t="shared" ref="B1004:AA1004" si="469">SUM(B1000:B1003)</f>
        <v>366000000</v>
      </c>
      <c r="C1004" s="39">
        <f t="shared" si="469"/>
        <v>0</v>
      </c>
      <c r="D1004" s="39">
        <f t="shared" si="469"/>
        <v>366000000</v>
      </c>
      <c r="E1004" s="39">
        <f t="shared" si="469"/>
        <v>686179.14999999991</v>
      </c>
      <c r="F1004" s="39">
        <f t="shared" si="469"/>
        <v>112641268.67000002</v>
      </c>
      <c r="G1004" s="39">
        <f t="shared" si="469"/>
        <v>165759889.14000002</v>
      </c>
      <c r="H1004" s="39">
        <f t="shared" si="469"/>
        <v>590568.82000000007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155337.07999999999</v>
      </c>
      <c r="O1004" s="39">
        <f t="shared" si="469"/>
        <v>67838.350000000006</v>
      </c>
      <c r="P1004" s="39">
        <f t="shared" si="469"/>
        <v>463003.72</v>
      </c>
      <c r="Q1004" s="39">
        <f t="shared" si="469"/>
        <v>347170.9</v>
      </c>
      <c r="R1004" s="39">
        <f t="shared" si="469"/>
        <v>237762.49</v>
      </c>
      <c r="S1004" s="39">
        <f t="shared" si="469"/>
        <v>112056335.28000002</v>
      </c>
      <c r="T1004" s="39">
        <f t="shared" si="469"/>
        <v>161772073.94</v>
      </c>
      <c r="U1004" s="39">
        <f t="shared" si="469"/>
        <v>620458.37000000011</v>
      </c>
      <c r="V1004" s="39">
        <f t="shared" si="469"/>
        <v>3367356.83</v>
      </c>
      <c r="W1004" s="39">
        <f t="shared" si="469"/>
        <v>590568.82000000007</v>
      </c>
      <c r="X1004" s="39">
        <f t="shared" si="469"/>
        <v>0</v>
      </c>
      <c r="Y1004" s="39">
        <f t="shared" si="469"/>
        <v>0</v>
      </c>
      <c r="Z1004" s="39">
        <f t="shared" si="469"/>
        <v>279677905.77999997</v>
      </c>
      <c r="AA1004" s="39">
        <f t="shared" si="469"/>
        <v>86322094.220000029</v>
      </c>
      <c r="AB1004" s="40">
        <f>Z1004/D1004</f>
        <v>0.76414728355191253</v>
      </c>
      <c r="AC1004" s="32"/>
    </row>
    <row r="1005" spans="1:29" s="33" customFormat="1" ht="18" customHeight="1" x14ac:dyDescent="0.25">
      <c r="A1005" s="41" t="s">
        <v>38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39</v>
      </c>
      <c r="B1006" s="39">
        <f t="shared" ref="B1006:AA1006" si="471">B1005+B1004</f>
        <v>366000000</v>
      </c>
      <c r="C1006" s="39">
        <f t="shared" si="471"/>
        <v>0</v>
      </c>
      <c r="D1006" s="39">
        <f t="shared" si="471"/>
        <v>366000000</v>
      </c>
      <c r="E1006" s="39">
        <f t="shared" si="471"/>
        <v>686179.14999999991</v>
      </c>
      <c r="F1006" s="39">
        <f t="shared" si="471"/>
        <v>112641268.67000002</v>
      </c>
      <c r="G1006" s="39">
        <f t="shared" si="471"/>
        <v>165759889.14000002</v>
      </c>
      <c r="H1006" s="39">
        <f t="shared" si="471"/>
        <v>590568.82000000007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155337.07999999999</v>
      </c>
      <c r="O1006" s="39">
        <f t="shared" si="471"/>
        <v>67838.350000000006</v>
      </c>
      <c r="P1006" s="39">
        <f t="shared" si="471"/>
        <v>463003.72</v>
      </c>
      <c r="Q1006" s="39">
        <f t="shared" si="471"/>
        <v>347170.9</v>
      </c>
      <c r="R1006" s="39">
        <f t="shared" si="471"/>
        <v>237762.49</v>
      </c>
      <c r="S1006" s="39">
        <f t="shared" si="471"/>
        <v>112056335.28000002</v>
      </c>
      <c r="T1006" s="39">
        <f t="shared" si="471"/>
        <v>161772073.94</v>
      </c>
      <c r="U1006" s="39">
        <f t="shared" si="471"/>
        <v>620458.37000000011</v>
      </c>
      <c r="V1006" s="39">
        <f t="shared" si="471"/>
        <v>3367356.83</v>
      </c>
      <c r="W1006" s="39">
        <f t="shared" si="471"/>
        <v>590568.82000000007</v>
      </c>
      <c r="X1006" s="39">
        <f t="shared" si="471"/>
        <v>0</v>
      </c>
      <c r="Y1006" s="39">
        <f t="shared" si="471"/>
        <v>0</v>
      </c>
      <c r="Z1006" s="39">
        <f t="shared" si="471"/>
        <v>279677905.77999997</v>
      </c>
      <c r="AA1006" s="39">
        <f t="shared" si="471"/>
        <v>86322094.220000029</v>
      </c>
      <c r="AB1006" s="40">
        <f>Z1006/D1006</f>
        <v>0.76414728355191253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50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33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34</v>
      </c>
      <c r="B1011" s="31">
        <f>[1]consoCURRENT!E20867</f>
        <v>252503000</v>
      </c>
      <c r="C1011" s="31">
        <f>[1]consoCURRENT!F20867</f>
        <v>0</v>
      </c>
      <c r="D1011" s="31">
        <f>[1]consoCURRENT!G20867</f>
        <v>252503000</v>
      </c>
      <c r="E1011" s="31">
        <f>[1]consoCURRENT!H20867</f>
        <v>140324194.45000002</v>
      </c>
      <c r="F1011" s="31">
        <f>[1]consoCURRENT!I20867</f>
        <v>109139927.35000001</v>
      </c>
      <c r="G1011" s="31">
        <f>[1]consoCURRENT!J20867</f>
        <v>482117.6</v>
      </c>
      <c r="H1011" s="31">
        <f>[1]consoCURRENT!K20867</f>
        <v>251330.00000000003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133879.09</v>
      </c>
      <c r="O1011" s="31">
        <f>[1]consoCURRENT!R20867</f>
        <v>139629477.03</v>
      </c>
      <c r="P1011" s="31">
        <f>[1]consoCURRENT!S20867</f>
        <v>560838.32999999996</v>
      </c>
      <c r="Q1011" s="31">
        <f>[1]consoCURRENT!T20867</f>
        <v>28686.000000000004</v>
      </c>
      <c r="R1011" s="31">
        <f>[1]consoCURRENT!U20867</f>
        <v>105684847.47</v>
      </c>
      <c r="S1011" s="31">
        <f>[1]consoCURRENT!V20867</f>
        <v>3426393.8799999994</v>
      </c>
      <c r="T1011" s="31">
        <f>[1]consoCURRENT!W20867</f>
        <v>169453.08000000007</v>
      </c>
      <c r="U1011" s="31">
        <f>[1]consoCURRENT!X20867</f>
        <v>177247.91999999993</v>
      </c>
      <c r="V1011" s="31">
        <f>[1]consoCURRENT!Y20867</f>
        <v>135416.6</v>
      </c>
      <c r="W1011" s="31">
        <f>[1]consoCURRENT!Z20867</f>
        <v>251330.00000000003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250197569.40000001</v>
      </c>
      <c r="AA1011" s="31">
        <f>D1011-Z1011</f>
        <v>2305430.599999994</v>
      </c>
      <c r="AB1011" s="37">
        <f>Z1011/D1011</f>
        <v>0.99086969026110583</v>
      </c>
      <c r="AC1011" s="32"/>
    </row>
    <row r="1012" spans="1:29" s="33" customFormat="1" ht="18" customHeight="1" x14ac:dyDescent="0.2">
      <c r="A1012" s="36" t="s">
        <v>35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36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37</v>
      </c>
      <c r="B1014" s="39">
        <f t="shared" ref="B1014:AA1014" si="473">SUM(B1010:B1013)</f>
        <v>252503000</v>
      </c>
      <c r="C1014" s="39">
        <f t="shared" si="473"/>
        <v>0</v>
      </c>
      <c r="D1014" s="39">
        <f t="shared" si="473"/>
        <v>252503000</v>
      </c>
      <c r="E1014" s="39">
        <f t="shared" si="473"/>
        <v>140324194.45000002</v>
      </c>
      <c r="F1014" s="39">
        <f t="shared" si="473"/>
        <v>109139927.35000001</v>
      </c>
      <c r="G1014" s="39">
        <f t="shared" si="473"/>
        <v>482117.6</v>
      </c>
      <c r="H1014" s="39">
        <f t="shared" si="473"/>
        <v>251330.00000000003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133879.09</v>
      </c>
      <c r="O1014" s="39">
        <f t="shared" si="473"/>
        <v>139629477.03</v>
      </c>
      <c r="P1014" s="39">
        <f t="shared" si="473"/>
        <v>560838.32999999996</v>
      </c>
      <c r="Q1014" s="39">
        <f t="shared" si="473"/>
        <v>28686.000000000004</v>
      </c>
      <c r="R1014" s="39">
        <f t="shared" si="473"/>
        <v>105684847.47</v>
      </c>
      <c r="S1014" s="39">
        <f t="shared" si="473"/>
        <v>3426393.8799999994</v>
      </c>
      <c r="T1014" s="39">
        <f t="shared" si="473"/>
        <v>169453.08000000007</v>
      </c>
      <c r="U1014" s="39">
        <f t="shared" si="473"/>
        <v>177247.91999999993</v>
      </c>
      <c r="V1014" s="39">
        <f t="shared" si="473"/>
        <v>135416.6</v>
      </c>
      <c r="W1014" s="39">
        <f t="shared" si="473"/>
        <v>251330.00000000003</v>
      </c>
      <c r="X1014" s="39">
        <f t="shared" si="473"/>
        <v>0</v>
      </c>
      <c r="Y1014" s="39">
        <f t="shared" si="473"/>
        <v>0</v>
      </c>
      <c r="Z1014" s="39">
        <f t="shared" si="473"/>
        <v>250197569.40000001</v>
      </c>
      <c r="AA1014" s="39">
        <f t="shared" si="473"/>
        <v>2305430.599999994</v>
      </c>
      <c r="AB1014" s="40">
        <f>Z1014/D1014</f>
        <v>0.99086969026110583</v>
      </c>
      <c r="AC1014" s="32"/>
    </row>
    <row r="1015" spans="1:29" s="33" customFormat="1" ht="18" customHeight="1" x14ac:dyDescent="0.25">
      <c r="A1015" s="41" t="s">
        <v>38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39</v>
      </c>
      <c r="B1016" s="39">
        <f t="shared" ref="B1016:AA1016" si="475">B1015+B1014</f>
        <v>252503000</v>
      </c>
      <c r="C1016" s="39">
        <f t="shared" si="475"/>
        <v>0</v>
      </c>
      <c r="D1016" s="39">
        <f t="shared" si="475"/>
        <v>252503000</v>
      </c>
      <c r="E1016" s="39">
        <f t="shared" si="475"/>
        <v>140324194.45000002</v>
      </c>
      <c r="F1016" s="39">
        <f t="shared" si="475"/>
        <v>109139927.35000001</v>
      </c>
      <c r="G1016" s="39">
        <f t="shared" si="475"/>
        <v>482117.6</v>
      </c>
      <c r="H1016" s="39">
        <f t="shared" si="475"/>
        <v>251330.00000000003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133879.09</v>
      </c>
      <c r="O1016" s="39">
        <f t="shared" si="475"/>
        <v>139629477.03</v>
      </c>
      <c r="P1016" s="39">
        <f t="shared" si="475"/>
        <v>560838.32999999996</v>
      </c>
      <c r="Q1016" s="39">
        <f t="shared" si="475"/>
        <v>28686.000000000004</v>
      </c>
      <c r="R1016" s="39">
        <f t="shared" si="475"/>
        <v>105684847.47</v>
      </c>
      <c r="S1016" s="39">
        <f t="shared" si="475"/>
        <v>3426393.8799999994</v>
      </c>
      <c r="T1016" s="39">
        <f t="shared" si="475"/>
        <v>169453.08000000007</v>
      </c>
      <c r="U1016" s="39">
        <f t="shared" si="475"/>
        <v>177247.91999999993</v>
      </c>
      <c r="V1016" s="39">
        <f t="shared" si="475"/>
        <v>135416.6</v>
      </c>
      <c r="W1016" s="39">
        <f t="shared" si="475"/>
        <v>251330.00000000003</v>
      </c>
      <c r="X1016" s="39">
        <f t="shared" si="475"/>
        <v>0</v>
      </c>
      <c r="Y1016" s="39">
        <f t="shared" si="475"/>
        <v>0</v>
      </c>
      <c r="Z1016" s="39">
        <f t="shared" si="475"/>
        <v>250197569.40000001</v>
      </c>
      <c r="AA1016" s="39">
        <f t="shared" si="475"/>
        <v>2305430.599999994</v>
      </c>
      <c r="AB1016" s="40">
        <f>Z1016/D1016</f>
        <v>0.99086969026110583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51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33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34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341647.31999999995</v>
      </c>
      <c r="F1021" s="31">
        <f>[1]consoCURRENT!I21080</f>
        <v>72407261.049999997</v>
      </c>
      <c r="G1021" s="31">
        <f>[1]consoCURRENT!J21080</f>
        <v>1002965.7300000001</v>
      </c>
      <c r="H1021" s="31">
        <f>[1]consoCURRENT!K21080</f>
        <v>135539.84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135191.29999999999</v>
      </c>
      <c r="P1021" s="31">
        <f>[1]consoCURRENT!S21080</f>
        <v>206456.02</v>
      </c>
      <c r="Q1021" s="31">
        <f>[1]consoCURRENT!T21080</f>
        <v>46088.5</v>
      </c>
      <c r="R1021" s="31">
        <f>[1]consoCURRENT!U21080</f>
        <v>139226.95000000001</v>
      </c>
      <c r="S1021" s="31">
        <f>[1]consoCURRENT!V21080</f>
        <v>72221945.600000009</v>
      </c>
      <c r="T1021" s="31">
        <f>[1]consoCURRENT!W21080</f>
        <v>39659.5</v>
      </c>
      <c r="U1021" s="31">
        <f>[1]consoCURRENT!X21080</f>
        <v>722232</v>
      </c>
      <c r="V1021" s="31">
        <f>[1]consoCURRENT!Y21080</f>
        <v>241074.22999999998</v>
      </c>
      <c r="W1021" s="31">
        <f>[1]consoCURRENT!Z21080</f>
        <v>135539.84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73887413.940000013</v>
      </c>
      <c r="AA1021" s="31">
        <f>D1021-Z1021</f>
        <v>10709586.059999987</v>
      </c>
      <c r="AB1021" s="37">
        <f>Z1021/D1021</f>
        <v>0.87340465903046227</v>
      </c>
      <c r="AC1021" s="32"/>
    </row>
    <row r="1022" spans="1:29" s="33" customFormat="1" ht="18" customHeight="1" x14ac:dyDescent="0.2">
      <c r="A1022" s="36" t="s">
        <v>35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36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37</v>
      </c>
      <c r="B1024" s="39">
        <f t="shared" ref="B1024:AA1024" si="477">SUM(B1020:B1023)</f>
        <v>84597000</v>
      </c>
      <c r="C1024" s="39">
        <f t="shared" si="477"/>
        <v>0</v>
      </c>
      <c r="D1024" s="39">
        <f t="shared" si="477"/>
        <v>84597000</v>
      </c>
      <c r="E1024" s="39">
        <f t="shared" si="477"/>
        <v>341647.31999999995</v>
      </c>
      <c r="F1024" s="39">
        <f t="shared" si="477"/>
        <v>72407261.049999997</v>
      </c>
      <c r="G1024" s="39">
        <f t="shared" si="477"/>
        <v>1002965.7300000001</v>
      </c>
      <c r="H1024" s="39">
        <f t="shared" si="477"/>
        <v>135539.84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135191.29999999999</v>
      </c>
      <c r="P1024" s="39">
        <f t="shared" si="477"/>
        <v>206456.02</v>
      </c>
      <c r="Q1024" s="39">
        <f t="shared" si="477"/>
        <v>46088.5</v>
      </c>
      <c r="R1024" s="39">
        <f t="shared" si="477"/>
        <v>139226.95000000001</v>
      </c>
      <c r="S1024" s="39">
        <f t="shared" si="477"/>
        <v>72221945.600000009</v>
      </c>
      <c r="T1024" s="39">
        <f t="shared" si="477"/>
        <v>39659.5</v>
      </c>
      <c r="U1024" s="39">
        <f t="shared" si="477"/>
        <v>722232</v>
      </c>
      <c r="V1024" s="39">
        <f t="shared" si="477"/>
        <v>241074.22999999998</v>
      </c>
      <c r="W1024" s="39">
        <f t="shared" si="477"/>
        <v>135539.84</v>
      </c>
      <c r="X1024" s="39">
        <f t="shared" si="477"/>
        <v>0</v>
      </c>
      <c r="Y1024" s="39">
        <f t="shared" si="477"/>
        <v>0</v>
      </c>
      <c r="Z1024" s="39">
        <f t="shared" si="477"/>
        <v>73887413.940000013</v>
      </c>
      <c r="AA1024" s="39">
        <f t="shared" si="477"/>
        <v>10709586.059999987</v>
      </c>
      <c r="AB1024" s="40">
        <f>Z1024/D1024</f>
        <v>0.87340465903046227</v>
      </c>
      <c r="AC1024" s="32"/>
    </row>
    <row r="1025" spans="1:29" s="33" customFormat="1" ht="18" customHeight="1" x14ac:dyDescent="0.25">
      <c r="A1025" s="41" t="s">
        <v>38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39</v>
      </c>
      <c r="B1026" s="39">
        <f t="shared" ref="B1026:AA1026" si="479">B1025+B1024</f>
        <v>84597000</v>
      </c>
      <c r="C1026" s="39">
        <f t="shared" si="479"/>
        <v>0</v>
      </c>
      <c r="D1026" s="39">
        <f t="shared" si="479"/>
        <v>84597000</v>
      </c>
      <c r="E1026" s="39">
        <f t="shared" si="479"/>
        <v>341647.31999999995</v>
      </c>
      <c r="F1026" s="39">
        <f t="shared" si="479"/>
        <v>72407261.049999997</v>
      </c>
      <c r="G1026" s="39">
        <f t="shared" si="479"/>
        <v>1002965.7300000001</v>
      </c>
      <c r="H1026" s="39">
        <f t="shared" si="479"/>
        <v>135539.84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135191.29999999999</v>
      </c>
      <c r="P1026" s="39">
        <f t="shared" si="479"/>
        <v>206456.02</v>
      </c>
      <c r="Q1026" s="39">
        <f t="shared" si="479"/>
        <v>46088.5</v>
      </c>
      <c r="R1026" s="39">
        <f t="shared" si="479"/>
        <v>139226.95000000001</v>
      </c>
      <c r="S1026" s="39">
        <f t="shared" si="479"/>
        <v>72221945.600000009</v>
      </c>
      <c r="T1026" s="39">
        <f t="shared" si="479"/>
        <v>39659.5</v>
      </c>
      <c r="U1026" s="39">
        <f t="shared" si="479"/>
        <v>722232</v>
      </c>
      <c r="V1026" s="39">
        <f t="shared" si="479"/>
        <v>241074.22999999998</v>
      </c>
      <c r="W1026" s="39">
        <f t="shared" si="479"/>
        <v>135539.84</v>
      </c>
      <c r="X1026" s="39">
        <f t="shared" si="479"/>
        <v>0</v>
      </c>
      <c r="Y1026" s="39">
        <f t="shared" si="479"/>
        <v>0</v>
      </c>
      <c r="Z1026" s="39">
        <f t="shared" si="479"/>
        <v>73887413.940000013</v>
      </c>
      <c r="AA1026" s="39">
        <f t="shared" si="479"/>
        <v>10709586.059999987</v>
      </c>
      <c r="AB1026" s="40">
        <f>Z1026/D1026</f>
        <v>0.87340465903046227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52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33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34</v>
      </c>
      <c r="B1031" s="31">
        <f>[1]consoCURRENT!E21293</f>
        <v>211505000</v>
      </c>
      <c r="C1031" s="31">
        <f>[1]consoCURRENT!F21293</f>
        <v>2.9103830456733704E-11</v>
      </c>
      <c r="D1031" s="31">
        <f>[1]consoCURRENT!G21293</f>
        <v>211505000</v>
      </c>
      <c r="E1031" s="31">
        <f>[1]consoCURRENT!H21293</f>
        <v>528965.48</v>
      </c>
      <c r="F1031" s="31">
        <f>[1]consoCURRENT!I21293</f>
        <v>685618</v>
      </c>
      <c r="G1031" s="31">
        <f>[1]consoCURRENT!J21293</f>
        <v>30183277.900000002</v>
      </c>
      <c r="H1031" s="31">
        <f>[1]consoCURRENT!K21293</f>
        <v>3610105.38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9930</v>
      </c>
      <c r="O1031" s="31">
        <f>[1]consoCURRENT!R21293</f>
        <v>250724.97</v>
      </c>
      <c r="P1031" s="31">
        <f>[1]consoCURRENT!S21293</f>
        <v>268310.51</v>
      </c>
      <c r="Q1031" s="31">
        <f>[1]consoCURRENT!T21293</f>
        <v>199600.35</v>
      </c>
      <c r="R1031" s="31">
        <f>[1]consoCURRENT!U21293</f>
        <v>163679.5</v>
      </c>
      <c r="S1031" s="31">
        <f>[1]consoCURRENT!V21293</f>
        <v>322338.15000000002</v>
      </c>
      <c r="T1031" s="31">
        <f>[1]consoCURRENT!W21293</f>
        <v>702206.97</v>
      </c>
      <c r="U1031" s="31">
        <f>[1]consoCURRENT!X21293</f>
        <v>568255.17999999993</v>
      </c>
      <c r="V1031" s="31">
        <f>[1]consoCURRENT!Y21293</f>
        <v>28912815.75</v>
      </c>
      <c r="W1031" s="31">
        <f>[1]consoCURRENT!Z21293</f>
        <v>3610105.38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35007966.759999998</v>
      </c>
      <c r="AA1031" s="31">
        <f>D1031-Z1031</f>
        <v>176497033.24000001</v>
      </c>
      <c r="AB1031" s="37">
        <f>Z1031/D1031</f>
        <v>0.16551838850145387</v>
      </c>
      <c r="AC1031" s="32"/>
    </row>
    <row r="1032" spans="1:29" s="33" customFormat="1" ht="18" customHeight="1" x14ac:dyDescent="0.2">
      <c r="A1032" s="36" t="s">
        <v>35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36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37</v>
      </c>
      <c r="B1034" s="39">
        <f t="shared" ref="B1034:AA1034" si="481">SUM(B1030:B1033)</f>
        <v>211505000</v>
      </c>
      <c r="C1034" s="39">
        <f t="shared" si="481"/>
        <v>2.9103830456733704E-11</v>
      </c>
      <c r="D1034" s="39">
        <f t="shared" si="481"/>
        <v>211505000</v>
      </c>
      <c r="E1034" s="39">
        <f t="shared" si="481"/>
        <v>528965.48</v>
      </c>
      <c r="F1034" s="39">
        <f t="shared" si="481"/>
        <v>685618</v>
      </c>
      <c r="G1034" s="39">
        <f t="shared" si="481"/>
        <v>30183277.900000002</v>
      </c>
      <c r="H1034" s="39">
        <f t="shared" si="481"/>
        <v>3610105.38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9930</v>
      </c>
      <c r="O1034" s="39">
        <f t="shared" si="481"/>
        <v>250724.97</v>
      </c>
      <c r="P1034" s="39">
        <f t="shared" si="481"/>
        <v>268310.51</v>
      </c>
      <c r="Q1034" s="39">
        <f t="shared" si="481"/>
        <v>199600.35</v>
      </c>
      <c r="R1034" s="39">
        <f t="shared" si="481"/>
        <v>163679.5</v>
      </c>
      <c r="S1034" s="39">
        <f t="shared" si="481"/>
        <v>322338.15000000002</v>
      </c>
      <c r="T1034" s="39">
        <f t="shared" si="481"/>
        <v>702206.97</v>
      </c>
      <c r="U1034" s="39">
        <f t="shared" si="481"/>
        <v>568255.17999999993</v>
      </c>
      <c r="V1034" s="39">
        <f t="shared" si="481"/>
        <v>28912815.75</v>
      </c>
      <c r="W1034" s="39">
        <f t="shared" si="481"/>
        <v>3610105.38</v>
      </c>
      <c r="X1034" s="39">
        <f t="shared" si="481"/>
        <v>0</v>
      </c>
      <c r="Y1034" s="39">
        <f t="shared" si="481"/>
        <v>0</v>
      </c>
      <c r="Z1034" s="39">
        <f t="shared" si="481"/>
        <v>35007966.759999998</v>
      </c>
      <c r="AA1034" s="39">
        <f t="shared" si="481"/>
        <v>176497033.24000001</v>
      </c>
      <c r="AB1034" s="40">
        <f>Z1034/D1034</f>
        <v>0.16551838850145387</v>
      </c>
      <c r="AC1034" s="32"/>
    </row>
    <row r="1035" spans="1:29" s="33" customFormat="1" ht="18" customHeight="1" x14ac:dyDescent="0.25">
      <c r="A1035" s="41" t="s">
        <v>38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39</v>
      </c>
      <c r="B1036" s="39">
        <f t="shared" ref="B1036:AA1036" si="483">B1035+B1034</f>
        <v>211505000</v>
      </c>
      <c r="C1036" s="39">
        <f t="shared" si="483"/>
        <v>2.9103830456733704E-11</v>
      </c>
      <c r="D1036" s="39">
        <f t="shared" si="483"/>
        <v>211505000</v>
      </c>
      <c r="E1036" s="39">
        <f t="shared" si="483"/>
        <v>528965.48</v>
      </c>
      <c r="F1036" s="39">
        <f t="shared" si="483"/>
        <v>685618</v>
      </c>
      <c r="G1036" s="39">
        <f t="shared" si="483"/>
        <v>30183277.900000002</v>
      </c>
      <c r="H1036" s="39">
        <f t="shared" si="483"/>
        <v>3610105.38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9930</v>
      </c>
      <c r="O1036" s="39">
        <f t="shared" si="483"/>
        <v>250724.97</v>
      </c>
      <c r="P1036" s="39">
        <f t="shared" si="483"/>
        <v>268310.51</v>
      </c>
      <c r="Q1036" s="39">
        <f t="shared" si="483"/>
        <v>199600.35</v>
      </c>
      <c r="R1036" s="39">
        <f t="shared" si="483"/>
        <v>163679.5</v>
      </c>
      <c r="S1036" s="39">
        <f t="shared" si="483"/>
        <v>322338.15000000002</v>
      </c>
      <c r="T1036" s="39">
        <f t="shared" si="483"/>
        <v>702206.97</v>
      </c>
      <c r="U1036" s="39">
        <f t="shared" si="483"/>
        <v>568255.17999999993</v>
      </c>
      <c r="V1036" s="39">
        <f t="shared" si="483"/>
        <v>28912815.75</v>
      </c>
      <c r="W1036" s="39">
        <f t="shared" si="483"/>
        <v>3610105.38</v>
      </c>
      <c r="X1036" s="39">
        <f t="shared" si="483"/>
        <v>0</v>
      </c>
      <c r="Y1036" s="39">
        <f t="shared" si="483"/>
        <v>0</v>
      </c>
      <c r="Z1036" s="39">
        <f t="shared" si="483"/>
        <v>35007966.759999998</v>
      </c>
      <c r="AA1036" s="39">
        <f t="shared" si="483"/>
        <v>176497033.24000001</v>
      </c>
      <c r="AB1036" s="40">
        <f>Z1036/D1036</f>
        <v>0.16551838850145387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53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33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34</v>
      </c>
      <c r="B1041" s="31">
        <f>[1]consoCURRENT!E21506</f>
        <v>295571000</v>
      </c>
      <c r="C1041" s="31">
        <f>[1]consoCURRENT!F21506</f>
        <v>0</v>
      </c>
      <c r="D1041" s="31">
        <f>[1]consoCURRENT!G21506</f>
        <v>295571000</v>
      </c>
      <c r="E1041" s="31">
        <f>[1]consoCURRENT!H21506</f>
        <v>259443186.09999999</v>
      </c>
      <c r="F1041" s="31">
        <f>[1]consoCURRENT!I21506</f>
        <v>2427446.5</v>
      </c>
      <c r="G1041" s="31">
        <f>[1]consoCURRENT!J21506</f>
        <v>18536640.160000004</v>
      </c>
      <c r="H1041" s="31">
        <f>[1]consoCURRENT!K21506</f>
        <v>-20134054.969999999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9140</v>
      </c>
      <c r="O1041" s="31">
        <f>[1]consoCURRENT!R21506</f>
        <v>707723.48</v>
      </c>
      <c r="P1041" s="31">
        <f>[1]consoCURRENT!S21506</f>
        <v>258726322.62</v>
      </c>
      <c r="Q1041" s="31">
        <f>[1]consoCURRENT!T21506</f>
        <v>712204.45</v>
      </c>
      <c r="R1041" s="31">
        <f>[1]consoCURRENT!U21506</f>
        <v>1073503.6600000001</v>
      </c>
      <c r="S1041" s="31">
        <f>[1]consoCURRENT!V21506</f>
        <v>641738.3899999999</v>
      </c>
      <c r="T1041" s="31">
        <f>[1]consoCURRENT!W21506</f>
        <v>783047.11999999988</v>
      </c>
      <c r="U1041" s="31">
        <f>[1]consoCURRENT!X21506</f>
        <v>11480732.960000001</v>
      </c>
      <c r="V1041" s="31">
        <f>[1]consoCURRENT!Y21506</f>
        <v>6272860.0800000001</v>
      </c>
      <c r="W1041" s="31">
        <f>[1]consoCURRENT!Z21506</f>
        <v>-20134054.969999999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260273217.78999993</v>
      </c>
      <c r="AA1041" s="31">
        <f>D1041-Z1041</f>
        <v>35297782.210000068</v>
      </c>
      <c r="AB1041" s="37">
        <f>Z1041/D1041</f>
        <v>0.88057765406619704</v>
      </c>
      <c r="AC1041" s="32"/>
    </row>
    <row r="1042" spans="1:29" s="33" customFormat="1" ht="18" customHeight="1" x14ac:dyDescent="0.2">
      <c r="A1042" s="36" t="s">
        <v>35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36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37</v>
      </c>
      <c r="B1044" s="39">
        <f t="shared" ref="B1044:AA1044" si="485">SUM(B1040:B1043)</f>
        <v>295571000</v>
      </c>
      <c r="C1044" s="39">
        <f t="shared" si="485"/>
        <v>0</v>
      </c>
      <c r="D1044" s="39">
        <f t="shared" si="485"/>
        <v>295571000</v>
      </c>
      <c r="E1044" s="39">
        <f t="shared" si="485"/>
        <v>259443186.09999999</v>
      </c>
      <c r="F1044" s="39">
        <f t="shared" si="485"/>
        <v>2427446.5</v>
      </c>
      <c r="G1044" s="39">
        <f t="shared" si="485"/>
        <v>18536640.160000004</v>
      </c>
      <c r="H1044" s="39">
        <f t="shared" si="485"/>
        <v>-20134054.969999999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9140</v>
      </c>
      <c r="O1044" s="39">
        <f t="shared" si="485"/>
        <v>707723.48</v>
      </c>
      <c r="P1044" s="39">
        <f t="shared" si="485"/>
        <v>258726322.62</v>
      </c>
      <c r="Q1044" s="39">
        <f t="shared" si="485"/>
        <v>712204.45</v>
      </c>
      <c r="R1044" s="39">
        <f t="shared" si="485"/>
        <v>1073503.6600000001</v>
      </c>
      <c r="S1044" s="39">
        <f t="shared" si="485"/>
        <v>641738.3899999999</v>
      </c>
      <c r="T1044" s="39">
        <f t="shared" si="485"/>
        <v>783047.11999999988</v>
      </c>
      <c r="U1044" s="39">
        <f t="shared" si="485"/>
        <v>11480732.960000001</v>
      </c>
      <c r="V1044" s="39">
        <f t="shared" si="485"/>
        <v>6272860.0800000001</v>
      </c>
      <c r="W1044" s="39">
        <f t="shared" si="485"/>
        <v>-20134054.969999999</v>
      </c>
      <c r="X1044" s="39">
        <f t="shared" si="485"/>
        <v>0</v>
      </c>
      <c r="Y1044" s="39">
        <f t="shared" si="485"/>
        <v>0</v>
      </c>
      <c r="Z1044" s="39">
        <f t="shared" si="485"/>
        <v>260273217.78999993</v>
      </c>
      <c r="AA1044" s="39">
        <f t="shared" si="485"/>
        <v>35297782.210000068</v>
      </c>
      <c r="AB1044" s="40">
        <f>Z1044/D1044</f>
        <v>0.88057765406619704</v>
      </c>
      <c r="AC1044" s="32"/>
    </row>
    <row r="1045" spans="1:29" s="33" customFormat="1" ht="18" customHeight="1" x14ac:dyDescent="0.25">
      <c r="A1045" s="41" t="s">
        <v>38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39</v>
      </c>
      <c r="B1046" s="39">
        <f t="shared" ref="B1046:AA1046" si="487">B1045+B1044</f>
        <v>295571000</v>
      </c>
      <c r="C1046" s="39">
        <f t="shared" si="487"/>
        <v>0</v>
      </c>
      <c r="D1046" s="39">
        <f t="shared" si="487"/>
        <v>295571000</v>
      </c>
      <c r="E1046" s="39">
        <f t="shared" si="487"/>
        <v>259443186.09999999</v>
      </c>
      <c r="F1046" s="39">
        <f t="shared" si="487"/>
        <v>2427446.5</v>
      </c>
      <c r="G1046" s="39">
        <f t="shared" si="487"/>
        <v>18536640.160000004</v>
      </c>
      <c r="H1046" s="39">
        <f t="shared" si="487"/>
        <v>-20134054.969999999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9140</v>
      </c>
      <c r="O1046" s="39">
        <f t="shared" si="487"/>
        <v>707723.48</v>
      </c>
      <c r="P1046" s="39">
        <f t="shared" si="487"/>
        <v>258726322.62</v>
      </c>
      <c r="Q1046" s="39">
        <f t="shared" si="487"/>
        <v>712204.45</v>
      </c>
      <c r="R1046" s="39">
        <f t="shared" si="487"/>
        <v>1073503.6600000001</v>
      </c>
      <c r="S1046" s="39">
        <f t="shared" si="487"/>
        <v>641738.3899999999</v>
      </c>
      <c r="T1046" s="39">
        <f t="shared" si="487"/>
        <v>783047.11999999988</v>
      </c>
      <c r="U1046" s="39">
        <f t="shared" si="487"/>
        <v>11480732.960000001</v>
      </c>
      <c r="V1046" s="39">
        <f t="shared" si="487"/>
        <v>6272860.0800000001</v>
      </c>
      <c r="W1046" s="39">
        <f t="shared" si="487"/>
        <v>-20134054.969999999</v>
      </c>
      <c r="X1046" s="39">
        <f t="shared" si="487"/>
        <v>0</v>
      </c>
      <c r="Y1046" s="39">
        <f t="shared" si="487"/>
        <v>0</v>
      </c>
      <c r="Z1046" s="39">
        <f t="shared" si="487"/>
        <v>260273217.78999993</v>
      </c>
      <c r="AA1046" s="39">
        <f t="shared" si="487"/>
        <v>35297782.210000068</v>
      </c>
      <c r="AB1046" s="40">
        <f>Z1046/D1046</f>
        <v>0.88057765406619704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54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33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34</v>
      </c>
      <c r="B1051" s="31">
        <f>[1]consoCURRENT!E21719</f>
        <v>239619000</v>
      </c>
      <c r="C1051" s="31">
        <f>[1]consoCURRENT!F21719</f>
        <v>0</v>
      </c>
      <c r="D1051" s="31">
        <f>[1]consoCURRENT!G21719</f>
        <v>239619000</v>
      </c>
      <c r="E1051" s="31">
        <f>[1]consoCURRENT!H21719</f>
        <v>222077521.07999998</v>
      </c>
      <c r="F1051" s="31">
        <f>[1]consoCURRENT!I21719</f>
        <v>1145585.8500000001</v>
      </c>
      <c r="G1051" s="31">
        <f>[1]consoCURRENT!J21719</f>
        <v>1782561.48</v>
      </c>
      <c r="H1051" s="31">
        <f>[1]consoCURRENT!K21719</f>
        <v>13462321.98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221813880.66</v>
      </c>
      <c r="O1051" s="31">
        <f>[1]consoCURRENT!R21719</f>
        <v>205340</v>
      </c>
      <c r="P1051" s="31">
        <f>[1]consoCURRENT!S21719</f>
        <v>58300.42</v>
      </c>
      <c r="Q1051" s="31">
        <f>[1]consoCURRENT!T21719</f>
        <v>107348</v>
      </c>
      <c r="R1051" s="31">
        <f>[1]consoCURRENT!U21719</f>
        <v>869184.35</v>
      </c>
      <c r="S1051" s="31">
        <f>[1]consoCURRENT!V21719</f>
        <v>169053.5</v>
      </c>
      <c r="T1051" s="31">
        <f>[1]consoCURRENT!W21719</f>
        <v>805051.83</v>
      </c>
      <c r="U1051" s="31">
        <f>[1]consoCURRENT!X21719</f>
        <v>142922.39000000001</v>
      </c>
      <c r="V1051" s="31">
        <f>[1]consoCURRENT!Y21719</f>
        <v>834587.26</v>
      </c>
      <c r="W1051" s="31">
        <f>[1]consoCURRENT!Z21719</f>
        <v>13462321.98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238467990.38999996</v>
      </c>
      <c r="AA1051" s="31">
        <f>D1051-Z1051</f>
        <v>1151009.6100000441</v>
      </c>
      <c r="AB1051" s="37">
        <f>Z1051/D1051</f>
        <v>0.9951965010704491</v>
      </c>
      <c r="AC1051" s="32"/>
    </row>
    <row r="1052" spans="1:29" s="33" customFormat="1" ht="18" customHeight="1" x14ac:dyDescent="0.2">
      <c r="A1052" s="36" t="s">
        <v>35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36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37</v>
      </c>
      <c r="B1054" s="39">
        <f t="shared" ref="B1054:AA1054" si="489">SUM(B1050:B1053)</f>
        <v>239619000</v>
      </c>
      <c r="C1054" s="39">
        <f t="shared" si="489"/>
        <v>0</v>
      </c>
      <c r="D1054" s="39">
        <f t="shared" si="489"/>
        <v>239619000</v>
      </c>
      <c r="E1054" s="39">
        <f t="shared" si="489"/>
        <v>222077521.07999998</v>
      </c>
      <c r="F1054" s="39">
        <f t="shared" si="489"/>
        <v>1145585.8500000001</v>
      </c>
      <c r="G1054" s="39">
        <f t="shared" si="489"/>
        <v>1782561.48</v>
      </c>
      <c r="H1054" s="39">
        <f t="shared" si="489"/>
        <v>13462321.98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221813880.66</v>
      </c>
      <c r="O1054" s="39">
        <f t="shared" si="489"/>
        <v>205340</v>
      </c>
      <c r="P1054" s="39">
        <f t="shared" si="489"/>
        <v>58300.42</v>
      </c>
      <c r="Q1054" s="39">
        <f t="shared" si="489"/>
        <v>107348</v>
      </c>
      <c r="R1054" s="39">
        <f t="shared" si="489"/>
        <v>869184.35</v>
      </c>
      <c r="S1054" s="39">
        <f t="shared" si="489"/>
        <v>169053.5</v>
      </c>
      <c r="T1054" s="39">
        <f t="shared" si="489"/>
        <v>805051.83</v>
      </c>
      <c r="U1054" s="39">
        <f t="shared" si="489"/>
        <v>142922.39000000001</v>
      </c>
      <c r="V1054" s="39">
        <f t="shared" si="489"/>
        <v>834587.26</v>
      </c>
      <c r="W1054" s="39">
        <f t="shared" si="489"/>
        <v>13462321.98</v>
      </c>
      <c r="X1054" s="39">
        <f t="shared" si="489"/>
        <v>0</v>
      </c>
      <c r="Y1054" s="39">
        <f t="shared" si="489"/>
        <v>0</v>
      </c>
      <c r="Z1054" s="39">
        <f t="shared" si="489"/>
        <v>238467990.38999996</v>
      </c>
      <c r="AA1054" s="39">
        <f t="shared" si="489"/>
        <v>1151009.6100000441</v>
      </c>
      <c r="AB1054" s="40">
        <f>Z1054/D1054</f>
        <v>0.9951965010704491</v>
      </c>
      <c r="AC1054" s="32"/>
    </row>
    <row r="1055" spans="1:29" s="33" customFormat="1" ht="18" customHeight="1" x14ac:dyDescent="0.25">
      <c r="A1055" s="41" t="s">
        <v>38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39</v>
      </c>
      <c r="B1056" s="39">
        <f t="shared" ref="B1056:AA1056" si="491">B1055+B1054</f>
        <v>239619000</v>
      </c>
      <c r="C1056" s="39">
        <f t="shared" si="491"/>
        <v>0</v>
      </c>
      <c r="D1056" s="39">
        <f t="shared" si="491"/>
        <v>239619000</v>
      </c>
      <c r="E1056" s="39">
        <f t="shared" si="491"/>
        <v>222077521.07999998</v>
      </c>
      <c r="F1056" s="39">
        <f t="shared" si="491"/>
        <v>1145585.8500000001</v>
      </c>
      <c r="G1056" s="39">
        <f t="shared" si="491"/>
        <v>1782561.48</v>
      </c>
      <c r="H1056" s="39">
        <f t="shared" si="491"/>
        <v>13462321.98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221813880.66</v>
      </c>
      <c r="O1056" s="39">
        <f t="shared" si="491"/>
        <v>205340</v>
      </c>
      <c r="P1056" s="39">
        <f t="shared" si="491"/>
        <v>58300.42</v>
      </c>
      <c r="Q1056" s="39">
        <f t="shared" si="491"/>
        <v>107348</v>
      </c>
      <c r="R1056" s="39">
        <f t="shared" si="491"/>
        <v>869184.35</v>
      </c>
      <c r="S1056" s="39">
        <f t="shared" si="491"/>
        <v>169053.5</v>
      </c>
      <c r="T1056" s="39">
        <f t="shared" si="491"/>
        <v>805051.83</v>
      </c>
      <c r="U1056" s="39">
        <f t="shared" si="491"/>
        <v>142922.39000000001</v>
      </c>
      <c r="V1056" s="39">
        <f t="shared" si="491"/>
        <v>834587.26</v>
      </c>
      <c r="W1056" s="39">
        <f t="shared" si="491"/>
        <v>13462321.98</v>
      </c>
      <c r="X1056" s="39">
        <f t="shared" si="491"/>
        <v>0</v>
      </c>
      <c r="Y1056" s="39">
        <f t="shared" si="491"/>
        <v>0</v>
      </c>
      <c r="Z1056" s="39">
        <f t="shared" si="491"/>
        <v>238467990.38999996</v>
      </c>
      <c r="AA1056" s="39">
        <f t="shared" si="491"/>
        <v>1151009.6100000441</v>
      </c>
      <c r="AB1056" s="40">
        <f>Z1056/D1056</f>
        <v>0.9951965010704491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55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33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34</v>
      </c>
      <c r="B1061" s="31">
        <f>[1]consoCURRENT!E21932</f>
        <v>186447000</v>
      </c>
      <c r="C1061" s="31">
        <f>[1]consoCURRENT!F21932</f>
        <v>0</v>
      </c>
      <c r="D1061" s="31">
        <f>[1]consoCURRENT!G21932</f>
        <v>186447000</v>
      </c>
      <c r="E1061" s="31">
        <f>[1]consoCURRENT!H21932</f>
        <v>71751175.469999999</v>
      </c>
      <c r="F1061" s="31">
        <f>[1]consoCURRENT!I21932</f>
        <v>17187790.050000001</v>
      </c>
      <c r="G1061" s="31">
        <f>[1]consoCURRENT!J21932</f>
        <v>95744693.170000002</v>
      </c>
      <c r="H1061" s="31">
        <f>[1]consoCURRENT!K21932</f>
        <v>301090.29000000004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71101205.060000002</v>
      </c>
      <c r="O1061" s="31">
        <f>[1]consoCURRENT!R21932</f>
        <v>299145.66000000003</v>
      </c>
      <c r="P1061" s="31">
        <f>[1]consoCURRENT!S21932</f>
        <v>350824.74999999994</v>
      </c>
      <c r="Q1061" s="31">
        <f>[1]consoCURRENT!T21932</f>
        <v>110716.21999999997</v>
      </c>
      <c r="R1061" s="31">
        <f>[1]consoCURRENT!U21932</f>
        <v>16824405.25</v>
      </c>
      <c r="S1061" s="31">
        <f>[1]consoCURRENT!V21932</f>
        <v>252668.57999999996</v>
      </c>
      <c r="T1061" s="31">
        <f>[1]consoCURRENT!W21932</f>
        <v>376776.44000000006</v>
      </c>
      <c r="U1061" s="31">
        <f>[1]consoCURRENT!X21932</f>
        <v>89407146.25</v>
      </c>
      <c r="V1061" s="31">
        <f>[1]consoCURRENT!Y21932</f>
        <v>5960770.4800000004</v>
      </c>
      <c r="W1061" s="31">
        <f>[1]consoCURRENT!Z21932</f>
        <v>301090.29000000004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184984748.97999996</v>
      </c>
      <c r="AA1061" s="31">
        <f>D1061-Z1061</f>
        <v>1462251.0200000405</v>
      </c>
      <c r="AB1061" s="37">
        <f>Z1061/D1061</f>
        <v>0.99215728319576046</v>
      </c>
      <c r="AC1061" s="32"/>
    </row>
    <row r="1062" spans="1:29" s="33" customFormat="1" ht="15.6" customHeight="1" x14ac:dyDescent="0.2">
      <c r="A1062" s="36" t="s">
        <v>35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36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37</v>
      </c>
      <c r="B1064" s="39">
        <f t="shared" ref="B1064:AA1064" si="493">SUM(B1060:B1063)</f>
        <v>186447000</v>
      </c>
      <c r="C1064" s="39">
        <f t="shared" si="493"/>
        <v>0</v>
      </c>
      <c r="D1064" s="39">
        <f t="shared" si="493"/>
        <v>186447000</v>
      </c>
      <c r="E1064" s="39">
        <f t="shared" si="493"/>
        <v>71751175.469999999</v>
      </c>
      <c r="F1064" s="39">
        <f t="shared" si="493"/>
        <v>17187790.050000001</v>
      </c>
      <c r="G1064" s="39">
        <f t="shared" si="493"/>
        <v>95744693.170000002</v>
      </c>
      <c r="H1064" s="39">
        <f t="shared" si="493"/>
        <v>301090.29000000004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71101205.060000002</v>
      </c>
      <c r="O1064" s="39">
        <f t="shared" si="493"/>
        <v>299145.66000000003</v>
      </c>
      <c r="P1064" s="39">
        <f t="shared" si="493"/>
        <v>350824.74999999994</v>
      </c>
      <c r="Q1064" s="39">
        <f t="shared" si="493"/>
        <v>110716.21999999997</v>
      </c>
      <c r="R1064" s="39">
        <f t="shared" si="493"/>
        <v>16824405.25</v>
      </c>
      <c r="S1064" s="39">
        <f t="shared" si="493"/>
        <v>252668.57999999996</v>
      </c>
      <c r="T1064" s="39">
        <f t="shared" si="493"/>
        <v>376776.44000000006</v>
      </c>
      <c r="U1064" s="39">
        <f t="shared" si="493"/>
        <v>89407146.25</v>
      </c>
      <c r="V1064" s="39">
        <f t="shared" si="493"/>
        <v>5960770.4800000004</v>
      </c>
      <c r="W1064" s="39">
        <f t="shared" si="493"/>
        <v>301090.29000000004</v>
      </c>
      <c r="X1064" s="39">
        <f t="shared" si="493"/>
        <v>0</v>
      </c>
      <c r="Y1064" s="39">
        <f t="shared" si="493"/>
        <v>0</v>
      </c>
      <c r="Z1064" s="39">
        <f t="shared" si="493"/>
        <v>184984748.97999996</v>
      </c>
      <c r="AA1064" s="39">
        <f t="shared" si="493"/>
        <v>1462251.0200000405</v>
      </c>
      <c r="AB1064" s="40">
        <f>Z1064/D1064</f>
        <v>0.99215728319576046</v>
      </c>
      <c r="AC1064" s="32"/>
    </row>
    <row r="1065" spans="1:29" s="33" customFormat="1" ht="18" customHeight="1" x14ac:dyDescent="0.25">
      <c r="A1065" s="41" t="s">
        <v>38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39</v>
      </c>
      <c r="B1066" s="39">
        <f t="shared" ref="B1066:AA1066" si="495">B1065+B1064</f>
        <v>186447000</v>
      </c>
      <c r="C1066" s="39">
        <f t="shared" si="495"/>
        <v>0</v>
      </c>
      <c r="D1066" s="39">
        <f t="shared" si="495"/>
        <v>186447000</v>
      </c>
      <c r="E1066" s="39">
        <f t="shared" si="495"/>
        <v>71751175.469999999</v>
      </c>
      <c r="F1066" s="39">
        <f t="shared" si="495"/>
        <v>17187790.050000001</v>
      </c>
      <c r="G1066" s="39">
        <f t="shared" si="495"/>
        <v>95744693.170000002</v>
      </c>
      <c r="H1066" s="39">
        <f t="shared" si="495"/>
        <v>301090.29000000004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71101205.060000002</v>
      </c>
      <c r="O1066" s="39">
        <f t="shared" si="495"/>
        <v>299145.66000000003</v>
      </c>
      <c r="P1066" s="39">
        <f t="shared" si="495"/>
        <v>350824.74999999994</v>
      </c>
      <c r="Q1066" s="39">
        <f t="shared" si="495"/>
        <v>110716.21999999997</v>
      </c>
      <c r="R1066" s="39">
        <f t="shared" si="495"/>
        <v>16824405.25</v>
      </c>
      <c r="S1066" s="39">
        <f t="shared" si="495"/>
        <v>252668.57999999996</v>
      </c>
      <c r="T1066" s="39">
        <f t="shared" si="495"/>
        <v>376776.44000000006</v>
      </c>
      <c r="U1066" s="39">
        <f t="shared" si="495"/>
        <v>89407146.25</v>
      </c>
      <c r="V1066" s="39">
        <f t="shared" si="495"/>
        <v>5960770.4800000004</v>
      </c>
      <c r="W1066" s="39">
        <f t="shared" si="495"/>
        <v>301090.29000000004</v>
      </c>
      <c r="X1066" s="39">
        <f t="shared" si="495"/>
        <v>0</v>
      </c>
      <c r="Y1066" s="39">
        <f t="shared" si="495"/>
        <v>0</v>
      </c>
      <c r="Z1066" s="39">
        <f t="shared" si="495"/>
        <v>184984748.97999996</v>
      </c>
      <c r="AA1066" s="39">
        <f t="shared" si="495"/>
        <v>1462251.0200000405</v>
      </c>
      <c r="AB1066" s="40">
        <f>Z1066/D1066</f>
        <v>0.99215728319576046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56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33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34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132852280.55</v>
      </c>
      <c r="F1071" s="31">
        <f>[1]consoCURRENT!I22145</f>
        <v>5385479.0600000005</v>
      </c>
      <c r="G1071" s="31">
        <f>[1]consoCURRENT!J22145</f>
        <v>2030500</v>
      </c>
      <c r="H1071" s="31">
        <f>[1]consoCURRENT!K22145</f>
        <v>1276572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110052782.34999999</v>
      </c>
      <c r="O1071" s="31">
        <f>[1]consoCURRENT!R22145</f>
        <v>700149.2</v>
      </c>
      <c r="P1071" s="31">
        <f>[1]consoCURRENT!S22145</f>
        <v>22099349</v>
      </c>
      <c r="Q1071" s="31">
        <f>[1]consoCURRENT!T22145</f>
        <v>3940407.21</v>
      </c>
      <c r="R1071" s="31">
        <f>[1]consoCURRENT!U22145</f>
        <v>324238</v>
      </c>
      <c r="S1071" s="31">
        <f>[1]consoCURRENT!V22145</f>
        <v>1120833.8500000001</v>
      </c>
      <c r="T1071" s="31">
        <f>[1]consoCURRENT!W22145</f>
        <v>1300</v>
      </c>
      <c r="U1071" s="31">
        <f>[1]consoCURRENT!X22145</f>
        <v>207695</v>
      </c>
      <c r="V1071" s="31">
        <f>[1]consoCURRENT!Y22145</f>
        <v>1821505</v>
      </c>
      <c r="W1071" s="31">
        <f>[1]consoCURRENT!Z22145</f>
        <v>1276572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141544831.60999998</v>
      </c>
      <c r="AA1071" s="31">
        <f>D1071-Z1071</f>
        <v>954168.3900000155</v>
      </c>
      <c r="AB1071" s="37">
        <f>Z1071/D1071</f>
        <v>0.99330403448445237</v>
      </c>
      <c r="AC1071" s="32"/>
    </row>
    <row r="1072" spans="1:29" s="33" customFormat="1" ht="18" customHeight="1" x14ac:dyDescent="0.2">
      <c r="A1072" s="36" t="s">
        <v>35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36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37</v>
      </c>
      <c r="B1074" s="39">
        <f t="shared" ref="B1074:AA1074" si="497">SUM(B1070:B1073)</f>
        <v>142499000</v>
      </c>
      <c r="C1074" s="39">
        <f t="shared" si="497"/>
        <v>0</v>
      </c>
      <c r="D1074" s="39">
        <f t="shared" si="497"/>
        <v>142499000</v>
      </c>
      <c r="E1074" s="39">
        <f t="shared" si="497"/>
        <v>132852280.55</v>
      </c>
      <c r="F1074" s="39">
        <f t="shared" si="497"/>
        <v>5385479.0600000005</v>
      </c>
      <c r="G1074" s="39">
        <f t="shared" si="497"/>
        <v>2030500</v>
      </c>
      <c r="H1074" s="39">
        <f t="shared" si="497"/>
        <v>1276572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110052782.34999999</v>
      </c>
      <c r="O1074" s="39">
        <f t="shared" si="497"/>
        <v>700149.2</v>
      </c>
      <c r="P1074" s="39">
        <f t="shared" si="497"/>
        <v>22099349</v>
      </c>
      <c r="Q1074" s="39">
        <f t="shared" si="497"/>
        <v>3940407.21</v>
      </c>
      <c r="R1074" s="39">
        <f t="shared" si="497"/>
        <v>324238</v>
      </c>
      <c r="S1074" s="39">
        <f t="shared" si="497"/>
        <v>1120833.8500000001</v>
      </c>
      <c r="T1074" s="39">
        <f t="shared" si="497"/>
        <v>1300</v>
      </c>
      <c r="U1074" s="39">
        <f t="shared" si="497"/>
        <v>207695</v>
      </c>
      <c r="V1074" s="39">
        <f t="shared" si="497"/>
        <v>1821505</v>
      </c>
      <c r="W1074" s="39">
        <f t="shared" si="497"/>
        <v>1276572</v>
      </c>
      <c r="X1074" s="39">
        <f t="shared" si="497"/>
        <v>0</v>
      </c>
      <c r="Y1074" s="39">
        <f t="shared" si="497"/>
        <v>0</v>
      </c>
      <c r="Z1074" s="39">
        <f t="shared" si="497"/>
        <v>141544831.60999998</v>
      </c>
      <c r="AA1074" s="39">
        <f t="shared" si="497"/>
        <v>954168.3900000155</v>
      </c>
      <c r="AB1074" s="40">
        <f>Z1074/D1074</f>
        <v>0.99330403448445237</v>
      </c>
      <c r="AC1074" s="32"/>
    </row>
    <row r="1075" spans="1:29" s="33" customFormat="1" ht="18" customHeight="1" x14ac:dyDescent="0.25">
      <c r="A1075" s="41" t="s">
        <v>38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39</v>
      </c>
      <c r="B1076" s="39">
        <f t="shared" ref="B1076:AA1076" si="499">B1075+B1074</f>
        <v>142499000</v>
      </c>
      <c r="C1076" s="39">
        <f t="shared" si="499"/>
        <v>0</v>
      </c>
      <c r="D1076" s="39">
        <f t="shared" si="499"/>
        <v>142499000</v>
      </c>
      <c r="E1076" s="39">
        <f t="shared" si="499"/>
        <v>132852280.55</v>
      </c>
      <c r="F1076" s="39">
        <f t="shared" si="499"/>
        <v>5385479.0600000005</v>
      </c>
      <c r="G1076" s="39">
        <f t="shared" si="499"/>
        <v>2030500</v>
      </c>
      <c r="H1076" s="39">
        <f t="shared" si="499"/>
        <v>1276572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110052782.34999999</v>
      </c>
      <c r="O1076" s="39">
        <f t="shared" si="499"/>
        <v>700149.2</v>
      </c>
      <c r="P1076" s="39">
        <f t="shared" si="499"/>
        <v>22099349</v>
      </c>
      <c r="Q1076" s="39">
        <f t="shared" si="499"/>
        <v>3940407.21</v>
      </c>
      <c r="R1076" s="39">
        <f t="shared" si="499"/>
        <v>324238</v>
      </c>
      <c r="S1076" s="39">
        <f t="shared" si="499"/>
        <v>1120833.8500000001</v>
      </c>
      <c r="T1076" s="39">
        <f t="shared" si="499"/>
        <v>1300</v>
      </c>
      <c r="U1076" s="39">
        <f t="shared" si="499"/>
        <v>207695</v>
      </c>
      <c r="V1076" s="39">
        <f t="shared" si="499"/>
        <v>1821505</v>
      </c>
      <c r="W1076" s="39">
        <f t="shared" si="499"/>
        <v>1276572</v>
      </c>
      <c r="X1076" s="39">
        <f t="shared" si="499"/>
        <v>0</v>
      </c>
      <c r="Y1076" s="39">
        <f t="shared" si="499"/>
        <v>0</v>
      </c>
      <c r="Z1076" s="39">
        <f t="shared" si="499"/>
        <v>141544831.60999998</v>
      </c>
      <c r="AA1076" s="39">
        <f t="shared" si="499"/>
        <v>954168.3900000155</v>
      </c>
      <c r="AB1076" s="40">
        <f>Z1076/D1076</f>
        <v>0.99330403448445237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33</v>
      </c>
      <c r="B1080" s="31">
        <f>B1090+B1270</f>
        <v>29579000</v>
      </c>
      <c r="C1080" s="31">
        <f t="shared" ref="C1080:Y1085" si="500">C1090+C1270</f>
        <v>0</v>
      </c>
      <c r="D1080" s="31">
        <f t="shared" si="500"/>
        <v>29579000</v>
      </c>
      <c r="E1080" s="31">
        <f t="shared" si="500"/>
        <v>6177208.2799999975</v>
      </c>
      <c r="F1080" s="31">
        <f t="shared" si="500"/>
        <v>6608133.46</v>
      </c>
      <c r="G1080" s="31">
        <f t="shared" si="500"/>
        <v>5884518.3099999996</v>
      </c>
      <c r="H1080" s="31">
        <f t="shared" si="500"/>
        <v>1991618.87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2261900.83</v>
      </c>
      <c r="O1080" s="31">
        <f t="shared" si="500"/>
        <v>1719022.5700000005</v>
      </c>
      <c r="P1080" s="31">
        <f t="shared" si="500"/>
        <v>2196284.8800000004</v>
      </c>
      <c r="Q1080" s="31">
        <f t="shared" si="500"/>
        <v>1474318.3399999999</v>
      </c>
      <c r="R1080" s="31">
        <f t="shared" si="500"/>
        <v>2821164.9599999995</v>
      </c>
      <c r="S1080" s="31">
        <f t="shared" si="500"/>
        <v>2312650.1599999997</v>
      </c>
      <c r="T1080" s="31">
        <f t="shared" si="500"/>
        <v>1877992.8699999996</v>
      </c>
      <c r="U1080" s="31">
        <f t="shared" si="500"/>
        <v>2000686.4999999998</v>
      </c>
      <c r="V1080" s="31">
        <f t="shared" si="500"/>
        <v>2005838.9400000002</v>
      </c>
      <c r="W1080" s="31">
        <f t="shared" si="500"/>
        <v>1991618.87</v>
      </c>
      <c r="X1080" s="31">
        <f t="shared" si="500"/>
        <v>0</v>
      </c>
      <c r="Y1080" s="31">
        <f t="shared" si="500"/>
        <v>0</v>
      </c>
      <c r="Z1080" s="31">
        <f>SUM(M1080:Y1080)</f>
        <v>20661478.920000002</v>
      </c>
      <c r="AA1080" s="31">
        <f>D1080-Z1080</f>
        <v>8917521.0799999982</v>
      </c>
      <c r="AB1080" s="37">
        <f>Z1080/D1080</f>
        <v>0.69851850704891993</v>
      </c>
      <c r="AC1080" s="32"/>
    </row>
    <row r="1081" spans="1:29" s="33" customFormat="1" ht="18" customHeight="1" x14ac:dyDescent="0.2">
      <c r="A1081" s="36" t="s">
        <v>34</v>
      </c>
      <c r="B1081" s="31">
        <f t="shared" ref="B1081:Q1085" si="501">B1091+B1271</f>
        <v>23564545000</v>
      </c>
      <c r="C1081" s="31">
        <f t="shared" si="501"/>
        <v>-5.8207660913467407E-10</v>
      </c>
      <c r="D1081" s="31">
        <f t="shared" si="501"/>
        <v>23564545000</v>
      </c>
      <c r="E1081" s="31">
        <f t="shared" si="501"/>
        <v>4616316762.8199997</v>
      </c>
      <c r="F1081" s="31">
        <f t="shared" si="501"/>
        <v>6093501132.4700003</v>
      </c>
      <c r="G1081" s="31">
        <f t="shared" si="501"/>
        <v>7696818743.3600006</v>
      </c>
      <c r="H1081" s="31">
        <f t="shared" si="501"/>
        <v>1295878132.7599998</v>
      </c>
      <c r="I1081" s="31">
        <f t="shared" si="501"/>
        <v>73374755.989999995</v>
      </c>
      <c r="J1081" s="31">
        <f t="shared" si="501"/>
        <v>128561684.27</v>
      </c>
      <c r="K1081" s="31">
        <f t="shared" si="501"/>
        <v>90622287.920000002</v>
      </c>
      <c r="L1081" s="31">
        <f t="shared" si="501"/>
        <v>0</v>
      </c>
      <c r="M1081" s="31">
        <f t="shared" si="501"/>
        <v>378176740.56999999</v>
      </c>
      <c r="N1081" s="31">
        <f t="shared" si="501"/>
        <v>704470684.03000009</v>
      </c>
      <c r="O1081" s="31">
        <f t="shared" si="501"/>
        <v>1311730980.4199998</v>
      </c>
      <c r="P1081" s="31">
        <f t="shared" si="501"/>
        <v>2526740342.3800001</v>
      </c>
      <c r="Q1081" s="31">
        <f t="shared" si="501"/>
        <v>2330180456.6300001</v>
      </c>
      <c r="R1081" s="31">
        <f t="shared" si="500"/>
        <v>1718293932.4099998</v>
      </c>
      <c r="S1081" s="31">
        <f t="shared" si="500"/>
        <v>1916465059.1600001</v>
      </c>
      <c r="T1081" s="31">
        <f t="shared" si="500"/>
        <v>856475666.39999998</v>
      </c>
      <c r="U1081" s="31">
        <f t="shared" si="500"/>
        <v>2849143341.5900002</v>
      </c>
      <c r="V1081" s="31">
        <f t="shared" si="500"/>
        <v>3900577447.4500008</v>
      </c>
      <c r="W1081" s="31">
        <f t="shared" si="500"/>
        <v>1295878132.7599998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19788132783.799999</v>
      </c>
      <c r="AA1081" s="31">
        <f>D1081-Z1081</f>
        <v>3776412216.2000008</v>
      </c>
      <c r="AB1081" s="37">
        <f>Z1081/D1081</f>
        <v>0.83974177238728775</v>
      </c>
      <c r="AC1081" s="32"/>
    </row>
    <row r="1082" spans="1:29" s="33" customFormat="1" ht="15.6" customHeight="1" x14ac:dyDescent="0.2">
      <c r="A1082" s="36" t="s">
        <v>35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36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37</v>
      </c>
      <c r="B1084" s="39">
        <f t="shared" ref="B1084:AA1084" si="503">SUM(B1080:B1083)</f>
        <v>23594124000</v>
      </c>
      <c r="C1084" s="39">
        <f t="shared" si="503"/>
        <v>-5.8207660913467407E-10</v>
      </c>
      <c r="D1084" s="39">
        <f t="shared" si="503"/>
        <v>23594124000</v>
      </c>
      <c r="E1084" s="39">
        <f t="shared" si="503"/>
        <v>4622493971.0999994</v>
      </c>
      <c r="F1084" s="39">
        <f t="shared" si="503"/>
        <v>6100109265.9300003</v>
      </c>
      <c r="G1084" s="39">
        <f t="shared" si="503"/>
        <v>7702703261.670001</v>
      </c>
      <c r="H1084" s="39">
        <f t="shared" si="503"/>
        <v>1297869751.6299996</v>
      </c>
      <c r="I1084" s="39">
        <f t="shared" si="503"/>
        <v>73374755.989999995</v>
      </c>
      <c r="J1084" s="39">
        <f t="shared" si="503"/>
        <v>128561684.27</v>
      </c>
      <c r="K1084" s="39">
        <f t="shared" si="503"/>
        <v>90622287.920000002</v>
      </c>
      <c r="L1084" s="39">
        <f t="shared" si="503"/>
        <v>0</v>
      </c>
      <c r="M1084" s="39">
        <f t="shared" si="503"/>
        <v>378176740.56999999</v>
      </c>
      <c r="N1084" s="39">
        <f t="shared" si="503"/>
        <v>706732584.86000013</v>
      </c>
      <c r="O1084" s="39">
        <f t="shared" si="503"/>
        <v>1313450002.9899998</v>
      </c>
      <c r="P1084" s="39">
        <f t="shared" si="503"/>
        <v>2528936627.2600002</v>
      </c>
      <c r="Q1084" s="39">
        <f t="shared" si="503"/>
        <v>2331654774.9700003</v>
      </c>
      <c r="R1084" s="39">
        <f t="shared" si="503"/>
        <v>1721115097.3699999</v>
      </c>
      <c r="S1084" s="39">
        <f t="shared" si="503"/>
        <v>1918777709.3200002</v>
      </c>
      <c r="T1084" s="39">
        <f t="shared" si="503"/>
        <v>858353659.26999998</v>
      </c>
      <c r="U1084" s="39">
        <f t="shared" si="503"/>
        <v>2851144028.0900002</v>
      </c>
      <c r="V1084" s="39">
        <f t="shared" si="503"/>
        <v>3902583286.3900008</v>
      </c>
      <c r="W1084" s="39">
        <f t="shared" si="503"/>
        <v>1297869751.6299996</v>
      </c>
      <c r="X1084" s="39">
        <f t="shared" si="503"/>
        <v>0</v>
      </c>
      <c r="Y1084" s="39">
        <f t="shared" si="503"/>
        <v>0</v>
      </c>
      <c r="Z1084" s="39">
        <f t="shared" si="503"/>
        <v>19808794262.719997</v>
      </c>
      <c r="AA1084" s="39">
        <f t="shared" si="503"/>
        <v>3785329737.2800007</v>
      </c>
      <c r="AB1084" s="40">
        <f>Z1084/D1084</f>
        <v>0.83956472648528924</v>
      </c>
      <c r="AC1084" s="32"/>
    </row>
    <row r="1085" spans="1:29" s="33" customFormat="1" ht="18" customHeight="1" x14ac:dyDescent="0.25">
      <c r="A1085" s="41" t="s">
        <v>38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39</v>
      </c>
      <c r="B1086" s="39">
        <f t="shared" ref="B1086:AA1086" si="505">B1085+B1084</f>
        <v>23594124000</v>
      </c>
      <c r="C1086" s="39">
        <f t="shared" si="505"/>
        <v>-5.8207660913467407E-10</v>
      </c>
      <c r="D1086" s="39">
        <f t="shared" si="505"/>
        <v>23594124000</v>
      </c>
      <c r="E1086" s="39">
        <f t="shared" si="505"/>
        <v>4622493971.0999994</v>
      </c>
      <c r="F1086" s="39">
        <f t="shared" si="505"/>
        <v>6100109265.9300003</v>
      </c>
      <c r="G1086" s="39">
        <f t="shared" si="505"/>
        <v>7702703261.670001</v>
      </c>
      <c r="H1086" s="39">
        <f t="shared" si="505"/>
        <v>1297869751.6299996</v>
      </c>
      <c r="I1086" s="39">
        <f t="shared" si="505"/>
        <v>73374755.989999995</v>
      </c>
      <c r="J1086" s="39">
        <f t="shared" si="505"/>
        <v>128561684.27</v>
      </c>
      <c r="K1086" s="39">
        <f t="shared" si="505"/>
        <v>90622287.920000002</v>
      </c>
      <c r="L1086" s="39">
        <f t="shared" si="505"/>
        <v>0</v>
      </c>
      <c r="M1086" s="39">
        <f t="shared" si="505"/>
        <v>378176740.56999999</v>
      </c>
      <c r="N1086" s="39">
        <f t="shared" si="505"/>
        <v>706732584.86000013</v>
      </c>
      <c r="O1086" s="39">
        <f t="shared" si="505"/>
        <v>1313450002.9899998</v>
      </c>
      <c r="P1086" s="39">
        <f t="shared" si="505"/>
        <v>2528936627.2600002</v>
      </c>
      <c r="Q1086" s="39">
        <f t="shared" si="505"/>
        <v>2331654774.9700003</v>
      </c>
      <c r="R1086" s="39">
        <f t="shared" si="505"/>
        <v>1721115097.3699999</v>
      </c>
      <c r="S1086" s="39">
        <f t="shared" si="505"/>
        <v>1918777709.3200002</v>
      </c>
      <c r="T1086" s="39">
        <f t="shared" si="505"/>
        <v>858353659.26999998</v>
      </c>
      <c r="U1086" s="39">
        <f t="shared" si="505"/>
        <v>2851144028.0900002</v>
      </c>
      <c r="V1086" s="39">
        <f t="shared" si="505"/>
        <v>3902583286.3900008</v>
      </c>
      <c r="W1086" s="39">
        <f t="shared" si="505"/>
        <v>1297869751.6299996</v>
      </c>
      <c r="X1086" s="39">
        <f t="shared" si="505"/>
        <v>0</v>
      </c>
      <c r="Y1086" s="39">
        <f t="shared" si="505"/>
        <v>0</v>
      </c>
      <c r="Z1086" s="39">
        <f t="shared" si="505"/>
        <v>19808794262.719997</v>
      </c>
      <c r="AA1086" s="39">
        <f t="shared" si="505"/>
        <v>3785329737.2800007</v>
      </c>
      <c r="AB1086" s="40">
        <f>Z1086/D1086</f>
        <v>0.83956472648528924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84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33</v>
      </c>
      <c r="B1090" s="31">
        <f t="shared" ref="B1090:Q1093" si="506">B1100+B1110+B1120+B1130+B1140+B1150+B1160+B1170+B1180+B1190+B1200+B1210+B1220+B1230+B1240+B1250+B1260</f>
        <v>29579000</v>
      </c>
      <c r="C1090" s="31">
        <f t="shared" si="506"/>
        <v>0</v>
      </c>
      <c r="D1090" s="31">
        <f>D1100+D1110+D1120+D1130+D1140+D1150+D1160+D1170+D1180+D1190+D1200+D1210+D1220+D1230+D1240+D1250+D1260</f>
        <v>29579000</v>
      </c>
      <c r="E1090" s="31">
        <f t="shared" ref="E1090:Y1093" si="507">E1100+E1110+E1120+E1130+E1140+E1150+E1160+E1170+E1180+E1190+E1200+E1210+E1220+E1230+E1240+E1250+E1260</f>
        <v>6177208.2799999975</v>
      </c>
      <c r="F1090" s="31">
        <f t="shared" si="507"/>
        <v>6608133.46</v>
      </c>
      <c r="G1090" s="31">
        <f t="shared" si="507"/>
        <v>5884518.3099999996</v>
      </c>
      <c r="H1090" s="31">
        <f t="shared" si="507"/>
        <v>1991618.87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2261900.83</v>
      </c>
      <c r="O1090" s="31">
        <f t="shared" si="507"/>
        <v>1719022.5700000005</v>
      </c>
      <c r="P1090" s="31">
        <f t="shared" si="507"/>
        <v>2196284.8800000004</v>
      </c>
      <c r="Q1090" s="31">
        <f t="shared" si="507"/>
        <v>1474318.3399999999</v>
      </c>
      <c r="R1090" s="31">
        <f t="shared" si="507"/>
        <v>2821164.9599999995</v>
      </c>
      <c r="S1090" s="31">
        <f t="shared" si="507"/>
        <v>2312650.1599999997</v>
      </c>
      <c r="T1090" s="31">
        <f t="shared" si="507"/>
        <v>1877992.8699999996</v>
      </c>
      <c r="U1090" s="31">
        <f t="shared" si="507"/>
        <v>2000686.4999999998</v>
      </c>
      <c r="V1090" s="31">
        <f t="shared" si="507"/>
        <v>2005838.9400000002</v>
      </c>
      <c r="W1090" s="31">
        <f t="shared" si="507"/>
        <v>1991618.87</v>
      </c>
      <c r="X1090" s="31">
        <f t="shared" si="507"/>
        <v>0</v>
      </c>
      <c r="Y1090" s="31">
        <f t="shared" si="507"/>
        <v>0</v>
      </c>
      <c r="Z1090" s="31">
        <f>SUM(M1090:Y1090)</f>
        <v>20661478.920000002</v>
      </c>
      <c r="AA1090" s="31">
        <f>D1090-Z1090</f>
        <v>8917521.0799999982</v>
      </c>
      <c r="AB1090" s="37">
        <f>Z1090/D1090</f>
        <v>0.69851850704891993</v>
      </c>
      <c r="AC1090" s="32"/>
    </row>
    <row r="1091" spans="1:29" s="33" customFormat="1" ht="18" customHeight="1" x14ac:dyDescent="0.2">
      <c r="A1091" s="36" t="s">
        <v>34</v>
      </c>
      <c r="B1091" s="31">
        <f t="shared" si="506"/>
        <v>23428688000</v>
      </c>
      <c r="C1091" s="31">
        <f t="shared" si="506"/>
        <v>0</v>
      </c>
      <c r="D1091" s="31">
        <f t="shared" si="506"/>
        <v>23428688000</v>
      </c>
      <c r="E1091" s="31">
        <f t="shared" si="506"/>
        <v>4542442006.8299999</v>
      </c>
      <c r="F1091" s="31">
        <f t="shared" si="506"/>
        <v>6061026873.1999998</v>
      </c>
      <c r="G1091" s="31">
        <f t="shared" si="506"/>
        <v>7678126562.4400005</v>
      </c>
      <c r="H1091" s="31">
        <f t="shared" si="506"/>
        <v>1295871132.7599998</v>
      </c>
      <c r="I1091" s="31">
        <f t="shared" si="506"/>
        <v>0</v>
      </c>
      <c r="J1091" s="31">
        <f t="shared" si="506"/>
        <v>96487425</v>
      </c>
      <c r="K1091" s="31">
        <f t="shared" si="506"/>
        <v>72647665</v>
      </c>
      <c r="L1091" s="31">
        <f t="shared" si="506"/>
        <v>0</v>
      </c>
      <c r="M1091" s="31">
        <f t="shared" si="506"/>
        <v>250156225</v>
      </c>
      <c r="N1091" s="31">
        <f t="shared" si="506"/>
        <v>704470684.03000009</v>
      </c>
      <c r="O1091" s="31">
        <f t="shared" si="506"/>
        <v>1311730980.4199998</v>
      </c>
      <c r="P1091" s="31">
        <f t="shared" si="506"/>
        <v>2526240342.3800001</v>
      </c>
      <c r="Q1091" s="31">
        <f t="shared" si="506"/>
        <v>2330180456.6300001</v>
      </c>
      <c r="R1091" s="31">
        <f t="shared" si="507"/>
        <v>1717993932.4099998</v>
      </c>
      <c r="S1091" s="31">
        <f t="shared" si="507"/>
        <v>1916365059.1600001</v>
      </c>
      <c r="T1091" s="31">
        <f t="shared" si="507"/>
        <v>856358108.39999998</v>
      </c>
      <c r="U1091" s="31">
        <f t="shared" si="507"/>
        <v>2848743341.5900002</v>
      </c>
      <c r="V1091" s="31">
        <f t="shared" si="507"/>
        <v>3900377447.4500008</v>
      </c>
      <c r="W1091" s="31">
        <f t="shared" si="507"/>
        <v>1295871132.7599998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19658487710.23</v>
      </c>
      <c r="AA1091" s="31">
        <f>D1091-Z1091</f>
        <v>3770200289.7700005</v>
      </c>
      <c r="AB1091" s="37">
        <f>Z1091/D1091</f>
        <v>0.83907761758703692</v>
      </c>
      <c r="AC1091" s="32"/>
    </row>
    <row r="1092" spans="1:29" s="33" customFormat="1" ht="16.149999999999999" customHeight="1" x14ac:dyDescent="0.2">
      <c r="A1092" s="36" t="s">
        <v>35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149999999999999" customHeight="1" x14ac:dyDescent="0.2">
      <c r="A1093" s="36" t="s">
        <v>36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37</v>
      </c>
      <c r="B1094" s="39">
        <f t="shared" ref="B1094:C1094" si="509">SUM(B1090:B1093)</f>
        <v>23458267000</v>
      </c>
      <c r="C1094" s="39">
        <f t="shared" si="509"/>
        <v>0</v>
      </c>
      <c r="D1094" s="39">
        <f>SUM(D1090:D1093)</f>
        <v>23458267000</v>
      </c>
      <c r="E1094" s="39">
        <f t="shared" ref="E1094:AA1094" si="510">SUM(E1090:E1093)</f>
        <v>4548619215.1099997</v>
      </c>
      <c r="F1094" s="39">
        <f t="shared" si="510"/>
        <v>6067635006.6599998</v>
      </c>
      <c r="G1094" s="39">
        <f t="shared" si="510"/>
        <v>7684011080.750001</v>
      </c>
      <c r="H1094" s="39">
        <f t="shared" si="510"/>
        <v>1297862751.6299996</v>
      </c>
      <c r="I1094" s="39">
        <f t="shared" si="510"/>
        <v>0</v>
      </c>
      <c r="J1094" s="39">
        <f t="shared" si="510"/>
        <v>96487425</v>
      </c>
      <c r="K1094" s="39">
        <f t="shared" si="510"/>
        <v>72647665</v>
      </c>
      <c r="L1094" s="39">
        <f t="shared" si="510"/>
        <v>0</v>
      </c>
      <c r="M1094" s="39">
        <f t="shared" si="510"/>
        <v>250156225</v>
      </c>
      <c r="N1094" s="39">
        <f t="shared" si="510"/>
        <v>706732584.86000013</v>
      </c>
      <c r="O1094" s="39">
        <f t="shared" si="510"/>
        <v>1313450002.9899998</v>
      </c>
      <c r="P1094" s="39">
        <f t="shared" si="510"/>
        <v>2528436627.2600002</v>
      </c>
      <c r="Q1094" s="39">
        <f t="shared" si="510"/>
        <v>2331654774.9700003</v>
      </c>
      <c r="R1094" s="39">
        <f t="shared" si="510"/>
        <v>1720815097.3699999</v>
      </c>
      <c r="S1094" s="39">
        <f t="shared" si="510"/>
        <v>1918677709.3200002</v>
      </c>
      <c r="T1094" s="39">
        <f t="shared" si="510"/>
        <v>858236101.26999998</v>
      </c>
      <c r="U1094" s="39">
        <f t="shared" si="510"/>
        <v>2850744028.0900002</v>
      </c>
      <c r="V1094" s="39">
        <f t="shared" si="510"/>
        <v>3902383286.3900008</v>
      </c>
      <c r="W1094" s="39">
        <f t="shared" si="510"/>
        <v>1297862751.6299996</v>
      </c>
      <c r="X1094" s="39">
        <f t="shared" si="510"/>
        <v>0</v>
      </c>
      <c r="Y1094" s="39">
        <f t="shared" si="510"/>
        <v>0</v>
      </c>
      <c r="Z1094" s="39">
        <f t="shared" si="510"/>
        <v>19679149189.149998</v>
      </c>
      <c r="AA1094" s="39">
        <f t="shared" si="510"/>
        <v>3779117810.8500004</v>
      </c>
      <c r="AB1094" s="40">
        <f>Z1094/D1094</f>
        <v>0.83890038378154697</v>
      </c>
      <c r="AC1094" s="32"/>
    </row>
    <row r="1095" spans="1:29" s="33" customFormat="1" ht="18" customHeight="1" x14ac:dyDescent="0.25">
      <c r="A1095" s="41" t="s">
        <v>38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39</v>
      </c>
      <c r="B1096" s="39">
        <f t="shared" ref="B1096:C1096" si="513">B1095+B1094</f>
        <v>23458267000</v>
      </c>
      <c r="C1096" s="39">
        <f t="shared" si="513"/>
        <v>0</v>
      </c>
      <c r="D1096" s="39">
        <f>D1095+D1094</f>
        <v>23458267000</v>
      </c>
      <c r="E1096" s="39">
        <f t="shared" ref="E1096:AA1096" si="514">E1095+E1094</f>
        <v>4548619215.1099997</v>
      </c>
      <c r="F1096" s="39">
        <f t="shared" si="514"/>
        <v>6067635006.6599998</v>
      </c>
      <c r="G1096" s="39">
        <f t="shared" si="514"/>
        <v>7684011080.750001</v>
      </c>
      <c r="H1096" s="39">
        <f t="shared" si="514"/>
        <v>1297862751.6299996</v>
      </c>
      <c r="I1096" s="39">
        <f t="shared" si="514"/>
        <v>0</v>
      </c>
      <c r="J1096" s="39">
        <f t="shared" si="514"/>
        <v>96487425</v>
      </c>
      <c r="K1096" s="39">
        <f t="shared" si="514"/>
        <v>72647665</v>
      </c>
      <c r="L1096" s="39">
        <f t="shared" si="514"/>
        <v>0</v>
      </c>
      <c r="M1096" s="39">
        <f t="shared" si="514"/>
        <v>250156225</v>
      </c>
      <c r="N1096" s="39">
        <f t="shared" si="514"/>
        <v>706732584.86000013</v>
      </c>
      <c r="O1096" s="39">
        <f t="shared" si="514"/>
        <v>1313450002.9899998</v>
      </c>
      <c r="P1096" s="39">
        <f t="shared" si="514"/>
        <v>2528436627.2600002</v>
      </c>
      <c r="Q1096" s="39">
        <f t="shared" si="514"/>
        <v>2331654774.9700003</v>
      </c>
      <c r="R1096" s="39">
        <f t="shared" si="514"/>
        <v>1720815097.3699999</v>
      </c>
      <c r="S1096" s="39">
        <f t="shared" si="514"/>
        <v>1918677709.3200002</v>
      </c>
      <c r="T1096" s="39">
        <f t="shared" si="514"/>
        <v>858236101.26999998</v>
      </c>
      <c r="U1096" s="39">
        <f t="shared" si="514"/>
        <v>2850744028.0900002</v>
      </c>
      <c r="V1096" s="39">
        <f t="shared" si="514"/>
        <v>3902383286.3900008</v>
      </c>
      <c r="W1096" s="39">
        <f t="shared" si="514"/>
        <v>1297862751.6299996</v>
      </c>
      <c r="X1096" s="39">
        <f t="shared" si="514"/>
        <v>0</v>
      </c>
      <c r="Y1096" s="39">
        <f t="shared" si="514"/>
        <v>0</v>
      </c>
      <c r="Z1096" s="39">
        <f t="shared" si="514"/>
        <v>19679149189.149998</v>
      </c>
      <c r="AA1096" s="39">
        <f t="shared" si="514"/>
        <v>3779117810.8500004</v>
      </c>
      <c r="AB1096" s="40">
        <f>Z1096/D1096</f>
        <v>0.83890038378154697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40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33</v>
      </c>
      <c r="B1100" s="31">
        <f>[1]consoCURRENT!E22671</f>
        <v>5675000</v>
      </c>
      <c r="C1100" s="31">
        <f>[1]consoCURRENT!F22671</f>
        <v>0</v>
      </c>
      <c r="D1100" s="31">
        <f>[1]consoCURRENT!G22671</f>
        <v>5675000</v>
      </c>
      <c r="E1100" s="31">
        <f>[1]consoCURRENT!H22671</f>
        <v>1435826.5899999999</v>
      </c>
      <c r="F1100" s="31">
        <f>[1]consoCURRENT!I22671</f>
        <v>1223111.1600000001</v>
      </c>
      <c r="G1100" s="31">
        <f>[1]consoCURRENT!J22671</f>
        <v>938542.43</v>
      </c>
      <c r="H1100" s="31">
        <f>[1]consoCURRENT!K22671</f>
        <v>419532.06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631328.5</v>
      </c>
      <c r="O1100" s="31">
        <f>[1]consoCURRENT!R22671</f>
        <v>417338.67</v>
      </c>
      <c r="P1100" s="31">
        <f>[1]consoCURRENT!S22671</f>
        <v>387159.42000000004</v>
      </c>
      <c r="Q1100" s="31">
        <f>[1]consoCURRENT!T22671</f>
        <v>325963.28000000003</v>
      </c>
      <c r="R1100" s="31">
        <f>[1]consoCURRENT!U22671</f>
        <v>500248.8</v>
      </c>
      <c r="S1100" s="31">
        <f>[1]consoCURRENT!V22671</f>
        <v>396899.08</v>
      </c>
      <c r="T1100" s="31">
        <f>[1]consoCURRENT!W22671</f>
        <v>313880.45</v>
      </c>
      <c r="U1100" s="31">
        <f>[1]consoCURRENT!X22671</f>
        <v>346877.33</v>
      </c>
      <c r="V1100" s="31">
        <f>[1]consoCURRENT!Y22671</f>
        <v>277784.65000000002</v>
      </c>
      <c r="W1100" s="31">
        <f>[1]consoCURRENT!Z22671</f>
        <v>419532.06</v>
      </c>
      <c r="X1100" s="31">
        <f>[1]consoCURRENT!AA22671</f>
        <v>0</v>
      </c>
      <c r="Y1100" s="31">
        <f>[1]consoCURRENT!AB22671</f>
        <v>0</v>
      </c>
      <c r="Z1100" s="31">
        <f>SUM(M1100:Y1100)</f>
        <v>4017012.24</v>
      </c>
      <c r="AA1100" s="31">
        <f>D1100-Z1100</f>
        <v>1657987.7599999998</v>
      </c>
      <c r="AB1100" s="37">
        <f>Z1100/D1100</f>
        <v>0.70784356651982383</v>
      </c>
      <c r="AC1100" s="32"/>
    </row>
    <row r="1101" spans="1:29" s="33" customFormat="1" ht="18" customHeight="1" x14ac:dyDescent="0.2">
      <c r="A1101" s="36" t="s">
        <v>34</v>
      </c>
      <c r="B1101" s="31">
        <f>[1]consoCURRENT!E22784</f>
        <v>1273354000</v>
      </c>
      <c r="C1101" s="31">
        <f>[1]consoCURRENT!F22784</f>
        <v>0</v>
      </c>
      <c r="D1101" s="31">
        <f>[1]consoCURRENT!G22784</f>
        <v>1273354000</v>
      </c>
      <c r="E1101" s="31">
        <f>[1]consoCURRENT!H22784</f>
        <v>2616545.27</v>
      </c>
      <c r="F1101" s="31">
        <f>[1]consoCURRENT!I22784</f>
        <v>96745571.379999995</v>
      </c>
      <c r="G1101" s="31">
        <f>[1]consoCURRENT!J22784</f>
        <v>72787924.590000004</v>
      </c>
      <c r="H1101" s="31">
        <f>[1]consoCURRENT!K22784</f>
        <v>9756.4600000000009</v>
      </c>
      <c r="I1101" s="31">
        <f>[1]consoCURRENT!L22784</f>
        <v>0</v>
      </c>
      <c r="J1101" s="31">
        <f>[1]consoCURRENT!M22784</f>
        <v>96487425</v>
      </c>
      <c r="K1101" s="31">
        <f>[1]consoCURRENT!N22784</f>
        <v>72647665</v>
      </c>
      <c r="L1101" s="31">
        <f>[1]consoCURRENT!O22784</f>
        <v>0</v>
      </c>
      <c r="M1101" s="31">
        <f>[1]consoCURRENT!P22784</f>
        <v>250156225</v>
      </c>
      <c r="N1101" s="31">
        <f>[1]consoCURRENT!Q22784</f>
        <v>2584800</v>
      </c>
      <c r="O1101" s="31">
        <f>[1]consoCURRENT!R22784</f>
        <v>12985.439999999999</v>
      </c>
      <c r="P1101" s="31">
        <f>[1]consoCURRENT!S22784</f>
        <v>18759.830000000002</v>
      </c>
      <c r="Q1101" s="31">
        <f>[1]consoCURRENT!T22784</f>
        <v>16270</v>
      </c>
      <c r="R1101" s="31">
        <f>[1]consoCURRENT!U22784</f>
        <v>235501.38</v>
      </c>
      <c r="S1101" s="31">
        <f>[1]consoCURRENT!V22784</f>
        <v>6375</v>
      </c>
      <c r="T1101" s="31">
        <f>[1]consoCURRENT!W22784</f>
        <v>21285.119999999999</v>
      </c>
      <c r="U1101" s="31">
        <f>[1]consoCURRENT!X22784</f>
        <v>18863.97</v>
      </c>
      <c r="V1101" s="31">
        <f>[1]consoCURRENT!Y22784</f>
        <v>100110.5</v>
      </c>
      <c r="W1101" s="31">
        <f>[1]consoCURRENT!Z22784</f>
        <v>9756.4600000000009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253180932.70000002</v>
      </c>
      <c r="AA1101" s="31">
        <f>D1101-Z1101</f>
        <v>1020173067.3</v>
      </c>
      <c r="AB1101" s="37">
        <f>Z1101/D1101</f>
        <v>0.19882996613667528</v>
      </c>
      <c r="AC1101" s="32"/>
    </row>
    <row r="1102" spans="1:29" s="33" customFormat="1" ht="18" customHeight="1" x14ac:dyDescent="0.2">
      <c r="A1102" s="36" t="s">
        <v>35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36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37</v>
      </c>
      <c r="B1104" s="39">
        <f t="shared" ref="B1104:AA1104" si="516">SUM(B1100:B1103)</f>
        <v>1279029000</v>
      </c>
      <c r="C1104" s="39">
        <f t="shared" si="516"/>
        <v>0</v>
      </c>
      <c r="D1104" s="39">
        <f t="shared" si="516"/>
        <v>1279029000</v>
      </c>
      <c r="E1104" s="39">
        <f t="shared" si="516"/>
        <v>4052371.86</v>
      </c>
      <c r="F1104" s="39">
        <f t="shared" si="516"/>
        <v>97968682.539999992</v>
      </c>
      <c r="G1104" s="39">
        <f t="shared" si="516"/>
        <v>73726467.020000011</v>
      </c>
      <c r="H1104" s="39">
        <f t="shared" si="516"/>
        <v>429288.52</v>
      </c>
      <c r="I1104" s="39">
        <f t="shared" si="516"/>
        <v>0</v>
      </c>
      <c r="J1104" s="39">
        <f t="shared" si="516"/>
        <v>96487425</v>
      </c>
      <c r="K1104" s="39">
        <f t="shared" si="516"/>
        <v>72647665</v>
      </c>
      <c r="L1104" s="39">
        <f t="shared" si="516"/>
        <v>0</v>
      </c>
      <c r="M1104" s="39">
        <f t="shared" si="516"/>
        <v>250156225</v>
      </c>
      <c r="N1104" s="39">
        <f t="shared" si="516"/>
        <v>3216128.5</v>
      </c>
      <c r="O1104" s="39">
        <f t="shared" si="516"/>
        <v>430324.11</v>
      </c>
      <c r="P1104" s="39">
        <f t="shared" si="516"/>
        <v>405919.25000000006</v>
      </c>
      <c r="Q1104" s="39">
        <f t="shared" si="516"/>
        <v>342233.28</v>
      </c>
      <c r="R1104" s="39">
        <f t="shared" si="516"/>
        <v>735750.17999999993</v>
      </c>
      <c r="S1104" s="39">
        <f t="shared" si="516"/>
        <v>403274.08</v>
      </c>
      <c r="T1104" s="39">
        <f t="shared" si="516"/>
        <v>335165.57</v>
      </c>
      <c r="U1104" s="39">
        <f t="shared" si="516"/>
        <v>365741.30000000005</v>
      </c>
      <c r="V1104" s="39">
        <f t="shared" si="516"/>
        <v>377895.15</v>
      </c>
      <c r="W1104" s="39">
        <f t="shared" si="516"/>
        <v>429288.52</v>
      </c>
      <c r="X1104" s="39">
        <f t="shared" si="516"/>
        <v>0</v>
      </c>
      <c r="Y1104" s="39">
        <f t="shared" si="516"/>
        <v>0</v>
      </c>
      <c r="Z1104" s="39">
        <f t="shared" si="516"/>
        <v>257197944.94000003</v>
      </c>
      <c r="AA1104" s="39">
        <f t="shared" si="516"/>
        <v>1021831055.0599999</v>
      </c>
      <c r="AB1104" s="40">
        <f>Z1104/D1104</f>
        <v>0.20108843891733497</v>
      </c>
      <c r="AC1104" s="32"/>
    </row>
    <row r="1105" spans="1:29" s="33" customFormat="1" ht="18" customHeight="1" x14ac:dyDescent="0.25">
      <c r="A1105" s="41" t="s">
        <v>38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39</v>
      </c>
      <c r="B1106" s="39">
        <f t="shared" ref="B1106:AA1106" si="518">B1105+B1104</f>
        <v>1279029000</v>
      </c>
      <c r="C1106" s="39">
        <f t="shared" si="518"/>
        <v>0</v>
      </c>
      <c r="D1106" s="39">
        <f t="shared" si="518"/>
        <v>1279029000</v>
      </c>
      <c r="E1106" s="39">
        <f t="shared" si="518"/>
        <v>4052371.86</v>
      </c>
      <c r="F1106" s="39">
        <f t="shared" si="518"/>
        <v>97968682.539999992</v>
      </c>
      <c r="G1106" s="39">
        <f t="shared" si="518"/>
        <v>73726467.020000011</v>
      </c>
      <c r="H1106" s="39">
        <f t="shared" si="518"/>
        <v>429288.52</v>
      </c>
      <c r="I1106" s="39">
        <f t="shared" si="518"/>
        <v>0</v>
      </c>
      <c r="J1106" s="39">
        <f t="shared" si="518"/>
        <v>96487425</v>
      </c>
      <c r="K1106" s="39">
        <f t="shared" si="518"/>
        <v>72647665</v>
      </c>
      <c r="L1106" s="39">
        <f t="shared" si="518"/>
        <v>0</v>
      </c>
      <c r="M1106" s="39">
        <f t="shared" si="518"/>
        <v>250156225</v>
      </c>
      <c r="N1106" s="39">
        <f t="shared" si="518"/>
        <v>3216128.5</v>
      </c>
      <c r="O1106" s="39">
        <f t="shared" si="518"/>
        <v>430324.11</v>
      </c>
      <c r="P1106" s="39">
        <f t="shared" si="518"/>
        <v>405919.25000000006</v>
      </c>
      <c r="Q1106" s="39">
        <f t="shared" si="518"/>
        <v>342233.28</v>
      </c>
      <c r="R1106" s="39">
        <f t="shared" si="518"/>
        <v>735750.17999999993</v>
      </c>
      <c r="S1106" s="39">
        <f t="shared" si="518"/>
        <v>403274.08</v>
      </c>
      <c r="T1106" s="39">
        <f t="shared" si="518"/>
        <v>335165.57</v>
      </c>
      <c r="U1106" s="39">
        <f t="shared" si="518"/>
        <v>365741.30000000005</v>
      </c>
      <c r="V1106" s="39">
        <f t="shared" si="518"/>
        <v>377895.15</v>
      </c>
      <c r="W1106" s="39">
        <f t="shared" si="518"/>
        <v>429288.52</v>
      </c>
      <c r="X1106" s="39">
        <f t="shared" si="518"/>
        <v>0</v>
      </c>
      <c r="Y1106" s="39">
        <f t="shared" si="518"/>
        <v>0</v>
      </c>
      <c r="Z1106" s="39">
        <f t="shared" si="518"/>
        <v>257197944.94000003</v>
      </c>
      <c r="AA1106" s="39">
        <f t="shared" si="518"/>
        <v>1021831055.0599999</v>
      </c>
      <c r="AB1106" s="40">
        <f>Z1106/D1106</f>
        <v>0.20108843891733497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41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33</v>
      </c>
      <c r="B1110" s="31">
        <f>[1]consoCURRENT!E22884</f>
        <v>1494000</v>
      </c>
      <c r="C1110" s="31">
        <f>[1]consoCURRENT!F22884</f>
        <v>0</v>
      </c>
      <c r="D1110" s="31">
        <f>[1]consoCURRENT!G22884</f>
        <v>1494000</v>
      </c>
      <c r="E1110" s="31">
        <f>[1]consoCURRENT!H22884</f>
        <v>272499.23</v>
      </c>
      <c r="F1110" s="31">
        <f>[1]consoCURRENT!I22884</f>
        <v>313206.18000000005</v>
      </c>
      <c r="G1110" s="31">
        <f>[1]consoCURRENT!J22884</f>
        <v>300532.76</v>
      </c>
      <c r="H1110" s="31">
        <f>[1]consoCURRENT!K22884</f>
        <v>112122.91999999993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85252.12</v>
      </c>
      <c r="O1110" s="31">
        <f>[1]consoCURRENT!R22884</f>
        <v>105539.08000000002</v>
      </c>
      <c r="P1110" s="31">
        <f>[1]consoCURRENT!S22884</f>
        <v>81708.02999999997</v>
      </c>
      <c r="Q1110" s="31">
        <f>[1]consoCURRENT!T22884</f>
        <v>69708.030000000028</v>
      </c>
      <c r="R1110" s="31">
        <f>[1]consoCURRENT!U22884</f>
        <v>127160.02999999997</v>
      </c>
      <c r="S1110" s="31">
        <f>[1]consoCURRENT!V22884</f>
        <v>116338.12000000005</v>
      </c>
      <c r="T1110" s="31">
        <f>[1]consoCURRENT!W22884</f>
        <v>111986.91999999993</v>
      </c>
      <c r="U1110" s="31">
        <f>[1]consoCURRENT!X22884</f>
        <v>92622.920000000042</v>
      </c>
      <c r="V1110" s="31">
        <f>[1]consoCURRENT!Y22884</f>
        <v>95922.920000000042</v>
      </c>
      <c r="W1110" s="31">
        <f>[1]consoCURRENT!Z22884</f>
        <v>112122.91999999993</v>
      </c>
      <c r="X1110" s="31">
        <f>[1]consoCURRENT!AA22884</f>
        <v>0</v>
      </c>
      <c r="Y1110" s="31">
        <f>[1]consoCURRENT!AB22884</f>
        <v>0</v>
      </c>
      <c r="Z1110" s="31">
        <f>SUM(M1110:Y1110)</f>
        <v>998361.09</v>
      </c>
      <c r="AA1110" s="31">
        <f>D1110-Z1110</f>
        <v>495638.91000000003</v>
      </c>
      <c r="AB1110" s="37">
        <f>Z1110/D1110</f>
        <v>0.66824704819277103</v>
      </c>
      <c r="AC1110" s="32"/>
    </row>
    <row r="1111" spans="1:29" s="33" customFormat="1" ht="18" customHeight="1" x14ac:dyDescent="0.2">
      <c r="A1111" s="36" t="s">
        <v>34</v>
      </c>
      <c r="B1111" s="31">
        <f>[1]consoCURRENT!E22997</f>
        <v>1271639000</v>
      </c>
      <c r="C1111" s="31">
        <f>[1]consoCURRENT!F22997</f>
        <v>0</v>
      </c>
      <c r="D1111" s="31">
        <f>[1]consoCURRENT!G22997</f>
        <v>1271639000</v>
      </c>
      <c r="E1111" s="31">
        <f>[1]consoCURRENT!H22997</f>
        <v>9657039</v>
      </c>
      <c r="F1111" s="31">
        <f>[1]consoCURRENT!I22997</f>
        <v>359123273.44999999</v>
      </c>
      <c r="G1111" s="31">
        <f>[1]consoCURRENT!J22997</f>
        <v>262287183.06</v>
      </c>
      <c r="H1111" s="31">
        <f>[1]consoCURRENT!K22997</f>
        <v>174269993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9562287</v>
      </c>
      <c r="O1111" s="31">
        <f>[1]consoCURRENT!R22997</f>
        <v>94752</v>
      </c>
      <c r="P1111" s="31">
        <f>[1]consoCURRENT!S22997</f>
        <v>0</v>
      </c>
      <c r="Q1111" s="31">
        <f>[1]consoCURRENT!T22997</f>
        <v>0</v>
      </c>
      <c r="R1111" s="31">
        <f>[1]consoCURRENT!U22997</f>
        <v>358110602.5</v>
      </c>
      <c r="S1111" s="31">
        <f>[1]consoCURRENT!V22997</f>
        <v>1012670.9500000001</v>
      </c>
      <c r="T1111" s="31">
        <f>[1]consoCURRENT!W22997</f>
        <v>10921397</v>
      </c>
      <c r="U1111" s="31">
        <f>[1]consoCURRENT!X22997</f>
        <v>137253412.59</v>
      </c>
      <c r="V1111" s="31">
        <f>[1]consoCURRENT!Y22997</f>
        <v>114112373.47</v>
      </c>
      <c r="W1111" s="31">
        <f>[1]consoCURRENT!Z22997</f>
        <v>174269993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805337488.50999999</v>
      </c>
      <c r="AA1111" s="31">
        <f>D1111-Z1111</f>
        <v>466301511.49000001</v>
      </c>
      <c r="AB1111" s="37">
        <f>Z1111/D1111</f>
        <v>0.63330669200142498</v>
      </c>
      <c r="AC1111" s="32"/>
    </row>
    <row r="1112" spans="1:29" s="33" customFormat="1" ht="18" customHeight="1" x14ac:dyDescent="0.2">
      <c r="A1112" s="36" t="s">
        <v>35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36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37</v>
      </c>
      <c r="B1114" s="39">
        <f t="shared" ref="B1114:AA1114" si="520">SUM(B1110:B1113)</f>
        <v>1273133000</v>
      </c>
      <c r="C1114" s="39">
        <f t="shared" si="520"/>
        <v>0</v>
      </c>
      <c r="D1114" s="39">
        <f t="shared" si="520"/>
        <v>1273133000</v>
      </c>
      <c r="E1114" s="39">
        <f t="shared" si="520"/>
        <v>9929538.2300000004</v>
      </c>
      <c r="F1114" s="39">
        <f t="shared" si="520"/>
        <v>359436479.63</v>
      </c>
      <c r="G1114" s="39">
        <f t="shared" si="520"/>
        <v>262587715.81999999</v>
      </c>
      <c r="H1114" s="39">
        <f t="shared" si="520"/>
        <v>174382115.91999999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9647539.1199999992</v>
      </c>
      <c r="O1114" s="39">
        <f t="shared" si="520"/>
        <v>200291.08000000002</v>
      </c>
      <c r="P1114" s="39">
        <f t="shared" si="520"/>
        <v>81708.02999999997</v>
      </c>
      <c r="Q1114" s="39">
        <f t="shared" si="520"/>
        <v>69708.030000000028</v>
      </c>
      <c r="R1114" s="39">
        <f t="shared" si="520"/>
        <v>358237762.52999997</v>
      </c>
      <c r="S1114" s="39">
        <f t="shared" si="520"/>
        <v>1129009.07</v>
      </c>
      <c r="T1114" s="39">
        <f t="shared" si="520"/>
        <v>11033383.92</v>
      </c>
      <c r="U1114" s="39">
        <f t="shared" si="520"/>
        <v>137346035.50999999</v>
      </c>
      <c r="V1114" s="39">
        <f t="shared" si="520"/>
        <v>114208296.39</v>
      </c>
      <c r="W1114" s="39">
        <f t="shared" si="520"/>
        <v>174382115.91999999</v>
      </c>
      <c r="X1114" s="39">
        <f t="shared" si="520"/>
        <v>0</v>
      </c>
      <c r="Y1114" s="39">
        <f t="shared" si="520"/>
        <v>0</v>
      </c>
      <c r="Z1114" s="39">
        <f t="shared" si="520"/>
        <v>806335849.60000002</v>
      </c>
      <c r="AA1114" s="39">
        <f t="shared" si="520"/>
        <v>466797150.40000004</v>
      </c>
      <c r="AB1114" s="40">
        <f>Z1114/D1114</f>
        <v>0.63334769391728907</v>
      </c>
      <c r="AC1114" s="32"/>
    </row>
    <row r="1115" spans="1:29" s="33" customFormat="1" ht="18" customHeight="1" x14ac:dyDescent="0.25">
      <c r="A1115" s="41" t="s">
        <v>38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39</v>
      </c>
      <c r="B1116" s="39">
        <f t="shared" ref="B1116:AA1116" si="522">B1115+B1114</f>
        <v>1273133000</v>
      </c>
      <c r="C1116" s="39">
        <f t="shared" si="522"/>
        <v>0</v>
      </c>
      <c r="D1116" s="39">
        <f t="shared" si="522"/>
        <v>1273133000</v>
      </c>
      <c r="E1116" s="39">
        <f t="shared" si="522"/>
        <v>9929538.2300000004</v>
      </c>
      <c r="F1116" s="39">
        <f t="shared" si="522"/>
        <v>359436479.63</v>
      </c>
      <c r="G1116" s="39">
        <f t="shared" si="522"/>
        <v>262587715.81999999</v>
      </c>
      <c r="H1116" s="39">
        <f t="shared" si="522"/>
        <v>174382115.91999999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9647539.1199999992</v>
      </c>
      <c r="O1116" s="39">
        <f t="shared" si="522"/>
        <v>200291.08000000002</v>
      </c>
      <c r="P1116" s="39">
        <f t="shared" si="522"/>
        <v>81708.02999999997</v>
      </c>
      <c r="Q1116" s="39">
        <f t="shared" si="522"/>
        <v>69708.030000000028</v>
      </c>
      <c r="R1116" s="39">
        <f t="shared" si="522"/>
        <v>358237762.52999997</v>
      </c>
      <c r="S1116" s="39">
        <f t="shared" si="522"/>
        <v>1129009.07</v>
      </c>
      <c r="T1116" s="39">
        <f t="shared" si="522"/>
        <v>11033383.92</v>
      </c>
      <c r="U1116" s="39">
        <f t="shared" si="522"/>
        <v>137346035.50999999</v>
      </c>
      <c r="V1116" s="39">
        <f t="shared" si="522"/>
        <v>114208296.39</v>
      </c>
      <c r="W1116" s="39">
        <f t="shared" si="522"/>
        <v>174382115.91999999</v>
      </c>
      <c r="X1116" s="39">
        <f t="shared" si="522"/>
        <v>0</v>
      </c>
      <c r="Y1116" s="39">
        <f t="shared" si="522"/>
        <v>0</v>
      </c>
      <c r="Z1116" s="39">
        <f t="shared" si="522"/>
        <v>806335849.60000002</v>
      </c>
      <c r="AA1116" s="39">
        <f t="shared" si="522"/>
        <v>466797150.40000004</v>
      </c>
      <c r="AB1116" s="40">
        <f>Z1116/D1116</f>
        <v>0.63334769391728907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42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33</v>
      </c>
      <c r="B1120" s="31">
        <f>[1]consoCURRENT!E23097</f>
        <v>1494000</v>
      </c>
      <c r="C1120" s="31">
        <f>[1]consoCURRENT!F23097</f>
        <v>0</v>
      </c>
      <c r="D1120" s="31">
        <f>[1]consoCURRENT!G23097</f>
        <v>1494000</v>
      </c>
      <c r="E1120" s="31">
        <f>[1]consoCURRENT!H23097</f>
        <v>186028.88</v>
      </c>
      <c r="F1120" s="31">
        <f>[1]consoCURRENT!I23097</f>
        <v>353673.29</v>
      </c>
      <c r="G1120" s="31">
        <f>[1]consoCURRENT!J23097</f>
        <v>288068.76</v>
      </c>
      <c r="H1120" s="31">
        <f>[1]consoCURRENT!K23097</f>
        <v>92522.92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55596.84</v>
      </c>
      <c r="O1120" s="31">
        <f>[1]consoCURRENT!R23097</f>
        <v>54314.66</v>
      </c>
      <c r="P1120" s="31">
        <f>[1]consoCURRENT!S23097</f>
        <v>76117.38</v>
      </c>
      <c r="Q1120" s="31">
        <f>[1]consoCURRENT!T23097</f>
        <v>66770.61</v>
      </c>
      <c r="R1120" s="31">
        <f>[1]consoCURRENT!U23097</f>
        <v>184718.56</v>
      </c>
      <c r="S1120" s="31">
        <f>[1]consoCURRENT!V23097</f>
        <v>102184.12</v>
      </c>
      <c r="T1120" s="31">
        <f>[1]consoCURRENT!W23097</f>
        <v>103022.92</v>
      </c>
      <c r="U1120" s="31">
        <f>[1]consoCURRENT!X23097</f>
        <v>92522.92</v>
      </c>
      <c r="V1120" s="31">
        <f>[1]consoCURRENT!Y23097</f>
        <v>92522.92</v>
      </c>
      <c r="W1120" s="31">
        <f>[1]consoCURRENT!Z23097</f>
        <v>92522.92</v>
      </c>
      <c r="X1120" s="31">
        <f>[1]consoCURRENT!AA23097</f>
        <v>0</v>
      </c>
      <c r="Y1120" s="31">
        <f>[1]consoCURRENT!AB23097</f>
        <v>0</v>
      </c>
      <c r="Z1120" s="31">
        <f>SUM(M1120:Y1120)</f>
        <v>920293.85000000009</v>
      </c>
      <c r="AA1120" s="31">
        <f>D1120-Z1120</f>
        <v>573706.14999999991</v>
      </c>
      <c r="AB1120" s="37">
        <f>Z1120/D1120</f>
        <v>0.61599320615796527</v>
      </c>
      <c r="AC1120" s="32"/>
    </row>
    <row r="1121" spans="1:29" s="33" customFormat="1" ht="18" customHeight="1" x14ac:dyDescent="0.2">
      <c r="A1121" s="36" t="s">
        <v>34</v>
      </c>
      <c r="B1121" s="31">
        <f>[1]consoCURRENT!E23210</f>
        <v>1171437000</v>
      </c>
      <c r="C1121" s="31">
        <f>[1]consoCURRENT!F23210</f>
        <v>0</v>
      </c>
      <c r="D1121" s="31">
        <f>[1]consoCURRENT!G23210</f>
        <v>1171437000</v>
      </c>
      <c r="E1121" s="31">
        <f>[1]consoCURRENT!H23210</f>
        <v>29128835.48</v>
      </c>
      <c r="F1121" s="31">
        <f>[1]consoCURRENT!I23210</f>
        <v>553208414.96000004</v>
      </c>
      <c r="G1121" s="31">
        <f>[1]consoCURRENT!J23210</f>
        <v>435645712.94999999</v>
      </c>
      <c r="H1121" s="31">
        <f>[1]consoCURRENT!K23210</f>
        <v>83260376.86999999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1066045.23</v>
      </c>
      <c r="O1121" s="31">
        <f>[1]consoCURRENT!R23210</f>
        <v>-53387.75</v>
      </c>
      <c r="P1121" s="31">
        <f>[1]consoCURRENT!S23210</f>
        <v>28116178</v>
      </c>
      <c r="Q1121" s="31">
        <f>[1]consoCURRENT!T23210</f>
        <v>112242286.55</v>
      </c>
      <c r="R1121" s="31">
        <f>[1]consoCURRENT!U23210</f>
        <v>155325522.34999999</v>
      </c>
      <c r="S1121" s="31">
        <f>[1]consoCURRENT!V23210</f>
        <v>285640606.06</v>
      </c>
      <c r="T1121" s="31">
        <f>[1]consoCURRENT!W23210</f>
        <v>17615520.620000001</v>
      </c>
      <c r="U1121" s="31">
        <f>[1]consoCURRENT!X23210</f>
        <v>53313198.950000003</v>
      </c>
      <c r="V1121" s="31">
        <f>[1]consoCURRENT!Y23210</f>
        <v>364716993.38</v>
      </c>
      <c r="W1121" s="31">
        <f>[1]consoCURRENT!Z23210</f>
        <v>83260376.86999999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1101243340.26</v>
      </c>
      <c r="AA1121" s="31">
        <f>D1121-Z1121</f>
        <v>70193659.74000001</v>
      </c>
      <c r="AB1121" s="37">
        <f>Z1121/D1121</f>
        <v>0.94007901428758012</v>
      </c>
      <c r="AC1121" s="32"/>
    </row>
    <row r="1122" spans="1:29" s="33" customFormat="1" ht="18" customHeight="1" x14ac:dyDescent="0.2">
      <c r="A1122" s="36" t="s">
        <v>35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36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37</v>
      </c>
      <c r="B1124" s="39">
        <f t="shared" ref="B1124:AA1124" si="524">SUM(B1120:B1123)</f>
        <v>1172931000</v>
      </c>
      <c r="C1124" s="39">
        <f t="shared" si="524"/>
        <v>0</v>
      </c>
      <c r="D1124" s="39">
        <f t="shared" si="524"/>
        <v>1172931000</v>
      </c>
      <c r="E1124" s="39">
        <f t="shared" si="524"/>
        <v>29314864.359999999</v>
      </c>
      <c r="F1124" s="39">
        <f t="shared" si="524"/>
        <v>553562088.25</v>
      </c>
      <c r="G1124" s="39">
        <f t="shared" si="524"/>
        <v>435933781.70999998</v>
      </c>
      <c r="H1124" s="39">
        <f t="shared" si="524"/>
        <v>83352899.789999992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1121642.07</v>
      </c>
      <c r="O1124" s="39">
        <f t="shared" si="524"/>
        <v>926.91000000000349</v>
      </c>
      <c r="P1124" s="39">
        <f t="shared" si="524"/>
        <v>28192295.379999999</v>
      </c>
      <c r="Q1124" s="39">
        <f t="shared" si="524"/>
        <v>112309057.16</v>
      </c>
      <c r="R1124" s="39">
        <f t="shared" si="524"/>
        <v>155510240.91</v>
      </c>
      <c r="S1124" s="39">
        <f t="shared" si="524"/>
        <v>285742790.18000001</v>
      </c>
      <c r="T1124" s="39">
        <f t="shared" si="524"/>
        <v>17718543.540000003</v>
      </c>
      <c r="U1124" s="39">
        <f t="shared" si="524"/>
        <v>53405721.870000005</v>
      </c>
      <c r="V1124" s="39">
        <f t="shared" si="524"/>
        <v>364809516.30000001</v>
      </c>
      <c r="W1124" s="39">
        <f t="shared" si="524"/>
        <v>83352899.789999992</v>
      </c>
      <c r="X1124" s="39">
        <f t="shared" si="524"/>
        <v>0</v>
      </c>
      <c r="Y1124" s="39">
        <f t="shared" si="524"/>
        <v>0</v>
      </c>
      <c r="Z1124" s="39">
        <f t="shared" si="524"/>
        <v>1102163634.1099999</v>
      </c>
      <c r="AA1124" s="39">
        <f t="shared" si="524"/>
        <v>70767365.890000015</v>
      </c>
      <c r="AB1124" s="40">
        <f>Z1124/D1124</f>
        <v>0.93966621575352671</v>
      </c>
      <c r="AC1124" s="32"/>
    </row>
    <row r="1125" spans="1:29" s="33" customFormat="1" ht="18" customHeight="1" x14ac:dyDescent="0.25">
      <c r="A1125" s="41" t="s">
        <v>38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39</v>
      </c>
      <c r="B1126" s="39">
        <f t="shared" ref="B1126:AA1126" si="526">B1125+B1124</f>
        <v>1172931000</v>
      </c>
      <c r="C1126" s="39">
        <f t="shared" si="526"/>
        <v>0</v>
      </c>
      <c r="D1126" s="39">
        <f t="shared" si="526"/>
        <v>1172931000</v>
      </c>
      <c r="E1126" s="39">
        <f t="shared" si="526"/>
        <v>29314864.359999999</v>
      </c>
      <c r="F1126" s="39">
        <f t="shared" si="526"/>
        <v>553562088.25</v>
      </c>
      <c r="G1126" s="39">
        <f t="shared" si="526"/>
        <v>435933781.70999998</v>
      </c>
      <c r="H1126" s="39">
        <f t="shared" si="526"/>
        <v>83352899.789999992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1121642.07</v>
      </c>
      <c r="O1126" s="39">
        <f t="shared" si="526"/>
        <v>926.91000000000349</v>
      </c>
      <c r="P1126" s="39">
        <f t="shared" si="526"/>
        <v>28192295.379999999</v>
      </c>
      <c r="Q1126" s="39">
        <f t="shared" si="526"/>
        <v>112309057.16</v>
      </c>
      <c r="R1126" s="39">
        <f t="shared" si="526"/>
        <v>155510240.91</v>
      </c>
      <c r="S1126" s="39">
        <f t="shared" si="526"/>
        <v>285742790.18000001</v>
      </c>
      <c r="T1126" s="39">
        <f t="shared" si="526"/>
        <v>17718543.540000003</v>
      </c>
      <c r="U1126" s="39">
        <f t="shared" si="526"/>
        <v>53405721.870000005</v>
      </c>
      <c r="V1126" s="39">
        <f t="shared" si="526"/>
        <v>364809516.30000001</v>
      </c>
      <c r="W1126" s="39">
        <f t="shared" si="526"/>
        <v>83352899.789999992</v>
      </c>
      <c r="X1126" s="39">
        <f t="shared" si="526"/>
        <v>0</v>
      </c>
      <c r="Y1126" s="39">
        <f t="shared" si="526"/>
        <v>0</v>
      </c>
      <c r="Z1126" s="39">
        <f t="shared" si="526"/>
        <v>1102163634.1099999</v>
      </c>
      <c r="AA1126" s="39">
        <f t="shared" si="526"/>
        <v>70767365.890000015</v>
      </c>
      <c r="AB1126" s="40">
        <f>Z1126/D1126</f>
        <v>0.93966621575352671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43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33</v>
      </c>
      <c r="B1130" s="31">
        <f>[1]consoCURRENT!E23310</f>
        <v>1494000</v>
      </c>
      <c r="C1130" s="31">
        <f>[1]consoCURRENT!F23310</f>
        <v>0</v>
      </c>
      <c r="D1130" s="31">
        <f>[1]consoCURRENT!G23310</f>
        <v>1494000</v>
      </c>
      <c r="E1130" s="31">
        <f>[1]consoCURRENT!H23310</f>
        <v>304051.83999999997</v>
      </c>
      <c r="F1130" s="31">
        <f>[1]consoCURRENT!I23310</f>
        <v>354821.75999999995</v>
      </c>
      <c r="G1130" s="31">
        <f>[1]consoCURRENT!J23310</f>
        <v>268515.13</v>
      </c>
      <c r="H1130" s="31">
        <f>[1]consoCURRENT!K23310</f>
        <v>116556.12999999999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99927.88</v>
      </c>
      <c r="O1130" s="31">
        <f>[1]consoCURRENT!R23310</f>
        <v>93601.04</v>
      </c>
      <c r="P1130" s="31">
        <f>[1]consoCURRENT!S23310</f>
        <v>110522.92</v>
      </c>
      <c r="Q1130" s="31">
        <f>[1]consoCURRENT!T23310</f>
        <v>92937.36</v>
      </c>
      <c r="R1130" s="31">
        <f>[1]consoCURRENT!U23310</f>
        <v>168225.91999999998</v>
      </c>
      <c r="S1130" s="31">
        <f>[1]consoCURRENT!V23310</f>
        <v>93658.48</v>
      </c>
      <c r="T1130" s="31">
        <f>[1]consoCURRENT!W23310</f>
        <v>81703</v>
      </c>
      <c r="U1130" s="31">
        <f>[1]consoCURRENT!X23310</f>
        <v>94289.209999999992</v>
      </c>
      <c r="V1130" s="31">
        <f>[1]consoCURRENT!Y23310</f>
        <v>92522.92</v>
      </c>
      <c r="W1130" s="31">
        <f>[1]consoCURRENT!Z23310</f>
        <v>116556.12999999999</v>
      </c>
      <c r="X1130" s="31">
        <f>[1]consoCURRENT!AA23310</f>
        <v>0</v>
      </c>
      <c r="Y1130" s="31">
        <f>[1]consoCURRENT!AB23310</f>
        <v>0</v>
      </c>
      <c r="Z1130" s="31">
        <f>SUM(M1130:Y1130)</f>
        <v>1043944.8599999999</v>
      </c>
      <c r="AA1130" s="31">
        <f>D1130-Z1130</f>
        <v>450055.14000000013</v>
      </c>
      <c r="AB1130" s="37">
        <f>Z1130/D1130</f>
        <v>0.69875827309236938</v>
      </c>
      <c r="AC1130" s="32"/>
    </row>
    <row r="1131" spans="1:29" s="33" customFormat="1" ht="18" customHeight="1" x14ac:dyDescent="0.2">
      <c r="A1131" s="36" t="s">
        <v>34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295857091.65000004</v>
      </c>
      <c r="F1131" s="31">
        <f>[1]consoCURRENT!I23423</f>
        <v>7625914.5299999993</v>
      </c>
      <c r="G1131" s="31">
        <f>[1]consoCURRENT!J23423</f>
        <v>297596274.89999998</v>
      </c>
      <c r="H1131" s="31">
        <f>[1]consoCURRENT!K23423</f>
        <v>1371961.9100000001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250302580.31</v>
      </c>
      <c r="O1131" s="31">
        <f>[1]consoCURRENT!R23423</f>
        <v>42496594.810000002</v>
      </c>
      <c r="P1131" s="31">
        <f>[1]consoCURRENT!S23423</f>
        <v>3057916.5300000003</v>
      </c>
      <c r="Q1131" s="31">
        <f>[1]consoCURRENT!T23423</f>
        <v>1966440.1199999999</v>
      </c>
      <c r="R1131" s="31">
        <f>[1]consoCURRENT!U23423</f>
        <v>1982825.84</v>
      </c>
      <c r="S1131" s="31">
        <f>[1]consoCURRENT!V23423</f>
        <v>3676648.5699999994</v>
      </c>
      <c r="T1131" s="31">
        <f>[1]consoCURRENT!W23423</f>
        <v>121768429.67</v>
      </c>
      <c r="U1131" s="31">
        <f>[1]consoCURRENT!X23423</f>
        <v>138348488.50999999</v>
      </c>
      <c r="V1131" s="31">
        <f>[1]consoCURRENT!Y23423</f>
        <v>37479356.719999999</v>
      </c>
      <c r="W1131" s="31">
        <f>[1]consoCURRENT!Z23423</f>
        <v>1371961.9100000001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602451242.98999989</v>
      </c>
      <c r="AA1131" s="31">
        <f>D1131-Z1131</f>
        <v>5316757.0100001097</v>
      </c>
      <c r="AB1131" s="37">
        <f>Z1131/D1131</f>
        <v>0.9912519958109014</v>
      </c>
      <c r="AC1131" s="32"/>
    </row>
    <row r="1132" spans="1:29" s="33" customFormat="1" ht="18" customHeight="1" x14ac:dyDescent="0.2">
      <c r="A1132" s="36" t="s">
        <v>35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36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37</v>
      </c>
      <c r="B1134" s="39">
        <f t="shared" ref="B1134:AA1134" si="528">SUM(B1130:B1133)</f>
        <v>609262000</v>
      </c>
      <c r="C1134" s="39">
        <f t="shared" si="528"/>
        <v>0</v>
      </c>
      <c r="D1134" s="39">
        <f t="shared" si="528"/>
        <v>609262000</v>
      </c>
      <c r="E1134" s="39">
        <f t="shared" si="528"/>
        <v>296161143.49000001</v>
      </c>
      <c r="F1134" s="39">
        <f t="shared" si="528"/>
        <v>7980736.2899999991</v>
      </c>
      <c r="G1134" s="39">
        <f t="shared" si="528"/>
        <v>297864790.02999997</v>
      </c>
      <c r="H1134" s="39">
        <f t="shared" si="528"/>
        <v>1488518.04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250402508.19</v>
      </c>
      <c r="O1134" s="39">
        <f t="shared" si="528"/>
        <v>42590195.850000001</v>
      </c>
      <c r="P1134" s="39">
        <f t="shared" si="528"/>
        <v>3168439.45</v>
      </c>
      <c r="Q1134" s="39">
        <f t="shared" si="528"/>
        <v>2059377.48</v>
      </c>
      <c r="R1134" s="39">
        <f t="shared" si="528"/>
        <v>2151051.7600000002</v>
      </c>
      <c r="S1134" s="39">
        <f t="shared" si="528"/>
        <v>3770307.0499999993</v>
      </c>
      <c r="T1134" s="39">
        <f t="shared" si="528"/>
        <v>121850132.67</v>
      </c>
      <c r="U1134" s="39">
        <f t="shared" si="528"/>
        <v>138442777.72</v>
      </c>
      <c r="V1134" s="39">
        <f t="shared" si="528"/>
        <v>37571879.640000001</v>
      </c>
      <c r="W1134" s="39">
        <f t="shared" si="528"/>
        <v>1488518.04</v>
      </c>
      <c r="X1134" s="39">
        <f t="shared" si="528"/>
        <v>0</v>
      </c>
      <c r="Y1134" s="39">
        <f t="shared" si="528"/>
        <v>0</v>
      </c>
      <c r="Z1134" s="39">
        <f t="shared" si="528"/>
        <v>603495187.8499999</v>
      </c>
      <c r="AA1134" s="39">
        <f t="shared" si="528"/>
        <v>5766812.1500001103</v>
      </c>
      <c r="AB1134" s="40">
        <f>Z1134/D1134</f>
        <v>0.99053475819926384</v>
      </c>
      <c r="AC1134" s="32"/>
    </row>
    <row r="1135" spans="1:29" s="33" customFormat="1" ht="18" customHeight="1" x14ac:dyDescent="0.25">
      <c r="A1135" s="41" t="s">
        <v>38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39</v>
      </c>
      <c r="B1136" s="39">
        <f t="shared" ref="B1136:AA1136" si="530">B1135+B1134</f>
        <v>609262000</v>
      </c>
      <c r="C1136" s="39">
        <f t="shared" si="530"/>
        <v>0</v>
      </c>
      <c r="D1136" s="39">
        <f t="shared" si="530"/>
        <v>609262000</v>
      </c>
      <c r="E1136" s="39">
        <f t="shared" si="530"/>
        <v>296161143.49000001</v>
      </c>
      <c r="F1136" s="39">
        <f t="shared" si="530"/>
        <v>7980736.2899999991</v>
      </c>
      <c r="G1136" s="39">
        <f t="shared" si="530"/>
        <v>297864790.02999997</v>
      </c>
      <c r="H1136" s="39">
        <f t="shared" si="530"/>
        <v>1488518.04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250402508.19</v>
      </c>
      <c r="O1136" s="39">
        <f t="shared" si="530"/>
        <v>42590195.850000001</v>
      </c>
      <c r="P1136" s="39">
        <f t="shared" si="530"/>
        <v>3168439.45</v>
      </c>
      <c r="Q1136" s="39">
        <f t="shared" si="530"/>
        <v>2059377.48</v>
      </c>
      <c r="R1136" s="39">
        <f t="shared" si="530"/>
        <v>2151051.7600000002</v>
      </c>
      <c r="S1136" s="39">
        <f t="shared" si="530"/>
        <v>3770307.0499999993</v>
      </c>
      <c r="T1136" s="39">
        <f t="shared" si="530"/>
        <v>121850132.67</v>
      </c>
      <c r="U1136" s="39">
        <f t="shared" si="530"/>
        <v>138442777.72</v>
      </c>
      <c r="V1136" s="39">
        <f t="shared" si="530"/>
        <v>37571879.640000001</v>
      </c>
      <c r="W1136" s="39">
        <f t="shared" si="530"/>
        <v>1488518.04</v>
      </c>
      <c r="X1136" s="39">
        <f t="shared" si="530"/>
        <v>0</v>
      </c>
      <c r="Y1136" s="39">
        <f t="shared" si="530"/>
        <v>0</v>
      </c>
      <c r="Z1136" s="39">
        <f t="shared" si="530"/>
        <v>603495187.8499999</v>
      </c>
      <c r="AA1136" s="39">
        <f t="shared" si="530"/>
        <v>5766812.1500001103</v>
      </c>
      <c r="AB1136" s="40">
        <f>Z1136/D1136</f>
        <v>0.99053475819926384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44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33</v>
      </c>
      <c r="B1140" s="31">
        <f>[1]consoCURRENT!E23523</f>
        <v>1494000</v>
      </c>
      <c r="C1140" s="31">
        <f>[1]consoCURRENT!F23523</f>
        <v>0</v>
      </c>
      <c r="D1140" s="31">
        <f>[1]consoCURRENT!G23523</f>
        <v>1494000</v>
      </c>
      <c r="E1140" s="31">
        <f>[1]consoCURRENT!H23523</f>
        <v>313559.28000000003</v>
      </c>
      <c r="F1140" s="31">
        <f>[1]consoCURRENT!I23523</f>
        <v>392771.75999999995</v>
      </c>
      <c r="G1140" s="31">
        <f>[1]consoCURRENT!J23523</f>
        <v>323568.76</v>
      </c>
      <c r="H1140" s="31">
        <f>[1]consoCURRENT!K23523</f>
        <v>92522.92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93098.880000000005</v>
      </c>
      <c r="O1140" s="31">
        <f>[1]consoCURRENT!R23523</f>
        <v>98342.44</v>
      </c>
      <c r="P1140" s="31">
        <f>[1]consoCURRENT!S23523</f>
        <v>122117.96</v>
      </c>
      <c r="Q1140" s="31">
        <f>[1]consoCURRENT!T23523</f>
        <v>92522.92</v>
      </c>
      <c r="R1140" s="31">
        <f>[1]consoCURRENT!U23523</f>
        <v>167090.35999999999</v>
      </c>
      <c r="S1140" s="31">
        <f>[1]consoCURRENT!V23523</f>
        <v>133158.47999999998</v>
      </c>
      <c r="T1140" s="31">
        <f>[1]consoCURRENT!W23523</f>
        <v>92522.92</v>
      </c>
      <c r="U1140" s="31">
        <f>[1]consoCURRENT!X23523</f>
        <v>92522.92</v>
      </c>
      <c r="V1140" s="31">
        <f>[1]consoCURRENT!Y23523</f>
        <v>138522.91999999998</v>
      </c>
      <c r="W1140" s="31">
        <f>[1]consoCURRENT!Z23523</f>
        <v>92522.92</v>
      </c>
      <c r="X1140" s="31">
        <f>[1]consoCURRENT!AA23523</f>
        <v>0</v>
      </c>
      <c r="Y1140" s="31">
        <f>[1]consoCURRENT!AB23523</f>
        <v>0</v>
      </c>
      <c r="Z1140" s="31">
        <f>SUM(M1140:Y1140)</f>
        <v>1122422.72</v>
      </c>
      <c r="AA1140" s="31">
        <f>D1140-Z1140</f>
        <v>371577.28</v>
      </c>
      <c r="AB1140" s="37">
        <f>Z1140/D1140</f>
        <v>0.7512869611780455</v>
      </c>
      <c r="AC1140" s="32"/>
    </row>
    <row r="1141" spans="1:29" s="33" customFormat="1" ht="18" customHeight="1" x14ac:dyDescent="0.2">
      <c r="A1141" s="36" t="s">
        <v>34</v>
      </c>
      <c r="B1141" s="31">
        <f>[1]consoCURRENT!E23636</f>
        <v>1327997000</v>
      </c>
      <c r="C1141" s="31">
        <f>[1]consoCURRENT!F23636</f>
        <v>0</v>
      </c>
      <c r="D1141" s="31">
        <f>[1]consoCURRENT!G23636</f>
        <v>1327997000</v>
      </c>
      <c r="E1141" s="31">
        <f>[1]consoCURRENT!H23636</f>
        <v>659369401.82000005</v>
      </c>
      <c r="F1141" s="31">
        <f>[1]consoCURRENT!I23636</f>
        <v>156446319.37</v>
      </c>
      <c r="G1141" s="31">
        <f>[1]consoCURRENT!J23636</f>
        <v>506284051.41000003</v>
      </c>
      <c r="H1141" s="31">
        <f>[1]consoCURRENT!K23636</f>
        <v>1403132.5500000003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2783005.89</v>
      </c>
      <c r="O1141" s="31">
        <f>[1]consoCURRENT!R23636</f>
        <v>605511781.37</v>
      </c>
      <c r="P1141" s="31">
        <f>[1]consoCURRENT!S23636</f>
        <v>51074614.559999995</v>
      </c>
      <c r="Q1141" s="31">
        <f>[1]consoCURRENT!T23636</f>
        <v>26481.46</v>
      </c>
      <c r="R1141" s="31">
        <f>[1]consoCURRENT!U23636</f>
        <v>568246.22</v>
      </c>
      <c r="S1141" s="31">
        <f>[1]consoCURRENT!V23636</f>
        <v>155851591.69</v>
      </c>
      <c r="T1141" s="31">
        <f>[1]consoCURRENT!W23636</f>
        <v>29900284.609999999</v>
      </c>
      <c r="U1141" s="31">
        <f>[1]consoCURRENT!X23636</f>
        <v>167723554.09</v>
      </c>
      <c r="V1141" s="31">
        <f>[1]consoCURRENT!Y23636</f>
        <v>308660212.70999998</v>
      </c>
      <c r="W1141" s="31">
        <f>[1]consoCURRENT!Z23636</f>
        <v>1403132.5500000003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1323502905.1500001</v>
      </c>
      <c r="AA1141" s="31">
        <f>D1141-Z1141</f>
        <v>4494094.8499999046</v>
      </c>
      <c r="AB1141" s="37">
        <f>Z1141/D1141</f>
        <v>0.99661588478739038</v>
      </c>
      <c r="AC1141" s="32"/>
    </row>
    <row r="1142" spans="1:29" s="33" customFormat="1" ht="18" customHeight="1" x14ac:dyDescent="0.2">
      <c r="A1142" s="48" t="s">
        <v>35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36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37</v>
      </c>
      <c r="B1144" s="39">
        <f t="shared" ref="B1144:AA1144" si="532">SUM(B1140:B1143)</f>
        <v>1329491000</v>
      </c>
      <c r="C1144" s="39">
        <f t="shared" si="532"/>
        <v>0</v>
      </c>
      <c r="D1144" s="39">
        <f t="shared" si="532"/>
        <v>1329491000</v>
      </c>
      <c r="E1144" s="39">
        <f t="shared" si="532"/>
        <v>659682961.10000002</v>
      </c>
      <c r="F1144" s="39">
        <f t="shared" si="532"/>
        <v>156839091.13</v>
      </c>
      <c r="G1144" s="39">
        <f t="shared" si="532"/>
        <v>506607620.17000002</v>
      </c>
      <c r="H1144" s="39">
        <f t="shared" si="532"/>
        <v>1495655.4700000002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2876104.77</v>
      </c>
      <c r="O1144" s="39">
        <f t="shared" si="532"/>
        <v>605610123.81000006</v>
      </c>
      <c r="P1144" s="39">
        <f t="shared" si="532"/>
        <v>51196732.519999996</v>
      </c>
      <c r="Q1144" s="39">
        <f t="shared" si="532"/>
        <v>119004.38</v>
      </c>
      <c r="R1144" s="39">
        <f t="shared" si="532"/>
        <v>735336.58</v>
      </c>
      <c r="S1144" s="39">
        <f t="shared" si="532"/>
        <v>155984750.16999999</v>
      </c>
      <c r="T1144" s="39">
        <f t="shared" si="532"/>
        <v>29992807.530000001</v>
      </c>
      <c r="U1144" s="39">
        <f t="shared" si="532"/>
        <v>167816077.00999999</v>
      </c>
      <c r="V1144" s="39">
        <f t="shared" si="532"/>
        <v>308798735.63</v>
      </c>
      <c r="W1144" s="39">
        <f t="shared" si="532"/>
        <v>1495655.4700000002</v>
      </c>
      <c r="X1144" s="39">
        <f t="shared" si="532"/>
        <v>0</v>
      </c>
      <c r="Y1144" s="39">
        <f t="shared" si="532"/>
        <v>0</v>
      </c>
      <c r="Z1144" s="39">
        <f t="shared" si="532"/>
        <v>1324625327.8700001</v>
      </c>
      <c r="AA1144" s="39">
        <f t="shared" si="532"/>
        <v>4865672.1299999049</v>
      </c>
      <c r="AB1144" s="40">
        <f>Z1144/D1144</f>
        <v>0.99634019927175144</v>
      </c>
      <c r="AC1144" s="32"/>
    </row>
    <row r="1145" spans="1:29" s="33" customFormat="1" ht="14.45" customHeight="1" x14ac:dyDescent="0.25">
      <c r="A1145" s="41" t="s">
        <v>38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39</v>
      </c>
      <c r="B1146" s="39">
        <f t="shared" ref="B1146:AA1146" si="534">B1145+B1144</f>
        <v>1329491000</v>
      </c>
      <c r="C1146" s="39">
        <f t="shared" si="534"/>
        <v>0</v>
      </c>
      <c r="D1146" s="39">
        <f t="shared" si="534"/>
        <v>1329491000</v>
      </c>
      <c r="E1146" s="39">
        <f t="shared" si="534"/>
        <v>659682961.10000002</v>
      </c>
      <c r="F1146" s="39">
        <f t="shared" si="534"/>
        <v>156839091.13</v>
      </c>
      <c r="G1146" s="39">
        <f t="shared" si="534"/>
        <v>506607620.17000002</v>
      </c>
      <c r="H1146" s="39">
        <f t="shared" si="534"/>
        <v>1495655.4700000002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2876104.77</v>
      </c>
      <c r="O1146" s="39">
        <f t="shared" si="534"/>
        <v>605610123.81000006</v>
      </c>
      <c r="P1146" s="39">
        <f t="shared" si="534"/>
        <v>51196732.519999996</v>
      </c>
      <c r="Q1146" s="39">
        <f t="shared" si="534"/>
        <v>119004.38</v>
      </c>
      <c r="R1146" s="39">
        <f t="shared" si="534"/>
        <v>735336.58</v>
      </c>
      <c r="S1146" s="39">
        <f t="shared" si="534"/>
        <v>155984750.16999999</v>
      </c>
      <c r="T1146" s="39">
        <f t="shared" si="534"/>
        <v>29992807.530000001</v>
      </c>
      <c r="U1146" s="39">
        <f t="shared" si="534"/>
        <v>167816077.00999999</v>
      </c>
      <c r="V1146" s="39">
        <f t="shared" si="534"/>
        <v>308798735.63</v>
      </c>
      <c r="W1146" s="39">
        <f t="shared" si="534"/>
        <v>1495655.4700000002</v>
      </c>
      <c r="X1146" s="39">
        <f t="shared" si="534"/>
        <v>0</v>
      </c>
      <c r="Y1146" s="39">
        <f t="shared" si="534"/>
        <v>0</v>
      </c>
      <c r="Z1146" s="39">
        <f t="shared" si="534"/>
        <v>1324625327.8700001</v>
      </c>
      <c r="AA1146" s="39">
        <f t="shared" si="534"/>
        <v>4865672.1299999049</v>
      </c>
      <c r="AB1146" s="40">
        <f>Z1146/D1146</f>
        <v>0.99634019927175144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45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33</v>
      </c>
      <c r="B1150" s="31">
        <f>[1]consoCURRENT!E23736</f>
        <v>1494000</v>
      </c>
      <c r="C1150" s="31">
        <f>[1]consoCURRENT!F23736</f>
        <v>0</v>
      </c>
      <c r="D1150" s="31">
        <f>[1]consoCURRENT!G23736</f>
        <v>1494000</v>
      </c>
      <c r="E1150" s="31">
        <f>[1]consoCURRENT!H23736</f>
        <v>304568.76</v>
      </c>
      <c r="F1150" s="31">
        <f>[1]consoCURRENT!I23736</f>
        <v>353271.75999999995</v>
      </c>
      <c r="G1150" s="31">
        <f>[1]consoCURRENT!J23736</f>
        <v>365541.94000000018</v>
      </c>
      <c r="H1150" s="31">
        <f>[1]consoCURRENT!K23736</f>
        <v>92522.92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88177</v>
      </c>
      <c r="O1150" s="31">
        <f>[1]consoCURRENT!R23736</f>
        <v>105868.84</v>
      </c>
      <c r="P1150" s="31">
        <f>[1]consoCURRENT!S23736</f>
        <v>110522.92</v>
      </c>
      <c r="Q1150" s="31">
        <f>[1]consoCURRENT!T23736</f>
        <v>92522.92</v>
      </c>
      <c r="R1150" s="31">
        <f>[1]consoCURRENT!U23736</f>
        <v>168225.91999999998</v>
      </c>
      <c r="S1150" s="31">
        <f>[1]consoCURRENT!V23736</f>
        <v>92522.92</v>
      </c>
      <c r="T1150" s="31">
        <f>[1]consoCURRENT!W23736</f>
        <v>163718</v>
      </c>
      <c r="U1150" s="31">
        <f>[1]consoCURRENT!X23736</f>
        <v>100124.98</v>
      </c>
      <c r="V1150" s="31">
        <f>[1]consoCURRENT!Y23736</f>
        <v>101698.9600000002</v>
      </c>
      <c r="W1150" s="31">
        <f>[1]consoCURRENT!Z23736</f>
        <v>92522.92</v>
      </c>
      <c r="X1150" s="31">
        <f>[1]consoCURRENT!AA23736</f>
        <v>0</v>
      </c>
      <c r="Y1150" s="31">
        <f>[1]consoCURRENT!AB23736</f>
        <v>0</v>
      </c>
      <c r="Z1150" s="31">
        <f>SUM(M1150:Y1150)</f>
        <v>1115905.3800000001</v>
      </c>
      <c r="AA1150" s="31">
        <f>D1150-Z1150</f>
        <v>378094.61999999988</v>
      </c>
      <c r="AB1150" s="37">
        <f>Z1150/D1150</f>
        <v>0.74692461847389569</v>
      </c>
      <c r="AC1150" s="32"/>
    </row>
    <row r="1151" spans="1:29" s="33" customFormat="1" ht="18" customHeight="1" x14ac:dyDescent="0.2">
      <c r="A1151" s="36" t="s">
        <v>34</v>
      </c>
      <c r="B1151" s="31">
        <f>[1]consoCURRENT!E23849</f>
        <v>679560000</v>
      </c>
      <c r="C1151" s="31">
        <f>[1]consoCURRENT!F23849</f>
        <v>0</v>
      </c>
      <c r="D1151" s="31">
        <f>[1]consoCURRENT!G23849</f>
        <v>679560000</v>
      </c>
      <c r="E1151" s="31">
        <f>[1]consoCURRENT!H23849</f>
        <v>1543198.54</v>
      </c>
      <c r="F1151" s="31">
        <f>[1]consoCURRENT!I23849</f>
        <v>328540418.38999999</v>
      </c>
      <c r="G1151" s="31">
        <f>[1]consoCURRENT!J23849</f>
        <v>160806029.61999997</v>
      </c>
      <c r="H1151" s="31">
        <f>[1]consoCURRENT!K23849</f>
        <v>180492370.25999999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178065.83000000002</v>
      </c>
      <c r="O1151" s="31">
        <f>[1]consoCURRENT!R23849</f>
        <v>564929.04</v>
      </c>
      <c r="P1151" s="31">
        <f>[1]consoCURRENT!S23849</f>
        <v>800203.67</v>
      </c>
      <c r="Q1151" s="31">
        <f>[1]consoCURRENT!T23849</f>
        <v>82556887.5</v>
      </c>
      <c r="R1151" s="31">
        <f>[1]consoCURRENT!U23849</f>
        <v>219149098.27000001</v>
      </c>
      <c r="S1151" s="31">
        <f>[1]consoCURRENT!V23849</f>
        <v>26834432.620000001</v>
      </c>
      <c r="T1151" s="31">
        <f>[1]consoCURRENT!W23849</f>
        <v>5687713.3700000001</v>
      </c>
      <c r="U1151" s="31">
        <f>[1]consoCURRENT!X23849</f>
        <v>781554.92</v>
      </c>
      <c r="V1151" s="31">
        <f>[1]consoCURRENT!Y23849</f>
        <v>154336761.33000001</v>
      </c>
      <c r="W1151" s="31">
        <f>[1]consoCURRENT!Z23849</f>
        <v>180492370.25999999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671382016.81000006</v>
      </c>
      <c r="AA1151" s="31">
        <f>D1151-Z1151</f>
        <v>8177983.189999938</v>
      </c>
      <c r="AB1151" s="37">
        <f>Z1151/D1151</f>
        <v>0.98796576727588448</v>
      </c>
      <c r="AC1151" s="32"/>
    </row>
    <row r="1152" spans="1:29" s="33" customFormat="1" ht="18" customHeight="1" x14ac:dyDescent="0.2">
      <c r="A1152" s="36" t="s">
        <v>35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36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37</v>
      </c>
      <c r="B1154" s="39">
        <f t="shared" ref="B1154:AA1154" si="536">SUM(B1150:B1153)</f>
        <v>681054000</v>
      </c>
      <c r="C1154" s="39">
        <f t="shared" si="536"/>
        <v>0</v>
      </c>
      <c r="D1154" s="39">
        <f t="shared" si="536"/>
        <v>681054000</v>
      </c>
      <c r="E1154" s="39">
        <f t="shared" si="536"/>
        <v>1847767.3</v>
      </c>
      <c r="F1154" s="39">
        <f t="shared" si="536"/>
        <v>328893690.14999998</v>
      </c>
      <c r="G1154" s="39">
        <f t="shared" si="536"/>
        <v>161171571.55999997</v>
      </c>
      <c r="H1154" s="39">
        <f t="shared" si="536"/>
        <v>180584893.17999998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266242.83</v>
      </c>
      <c r="O1154" s="39">
        <f t="shared" si="536"/>
        <v>670797.88</v>
      </c>
      <c r="P1154" s="39">
        <f t="shared" si="536"/>
        <v>910726.59000000008</v>
      </c>
      <c r="Q1154" s="39">
        <f t="shared" si="536"/>
        <v>82649410.420000002</v>
      </c>
      <c r="R1154" s="39">
        <f t="shared" si="536"/>
        <v>219317324.19</v>
      </c>
      <c r="S1154" s="39">
        <f t="shared" si="536"/>
        <v>26926955.540000003</v>
      </c>
      <c r="T1154" s="39">
        <f t="shared" si="536"/>
        <v>5851431.3700000001</v>
      </c>
      <c r="U1154" s="39">
        <f t="shared" si="536"/>
        <v>881679.9</v>
      </c>
      <c r="V1154" s="39">
        <f t="shared" si="536"/>
        <v>154438460.29000002</v>
      </c>
      <c r="W1154" s="39">
        <f t="shared" si="536"/>
        <v>180584893.17999998</v>
      </c>
      <c r="X1154" s="39">
        <f t="shared" si="536"/>
        <v>0</v>
      </c>
      <c r="Y1154" s="39">
        <f t="shared" si="536"/>
        <v>0</v>
      </c>
      <c r="Z1154" s="39">
        <f t="shared" si="536"/>
        <v>672497922.19000006</v>
      </c>
      <c r="AA1154" s="39">
        <f t="shared" si="536"/>
        <v>8556077.8099999372</v>
      </c>
      <c r="AB1154" s="40">
        <f>Z1154/D1154</f>
        <v>0.9874370052741781</v>
      </c>
      <c r="AC1154" s="32"/>
    </row>
    <row r="1155" spans="1:29" s="33" customFormat="1" ht="18" customHeight="1" x14ac:dyDescent="0.25">
      <c r="A1155" s="41" t="s">
        <v>38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39</v>
      </c>
      <c r="B1156" s="39">
        <f t="shared" ref="B1156:AA1156" si="538">B1155+B1154</f>
        <v>681054000</v>
      </c>
      <c r="C1156" s="39">
        <f t="shared" si="538"/>
        <v>0</v>
      </c>
      <c r="D1156" s="39">
        <f t="shared" si="538"/>
        <v>681054000</v>
      </c>
      <c r="E1156" s="39">
        <f t="shared" si="538"/>
        <v>1847767.3</v>
      </c>
      <c r="F1156" s="39">
        <f t="shared" si="538"/>
        <v>328893690.14999998</v>
      </c>
      <c r="G1156" s="39">
        <f t="shared" si="538"/>
        <v>161171571.55999997</v>
      </c>
      <c r="H1156" s="39">
        <f t="shared" si="538"/>
        <v>180584893.17999998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266242.83</v>
      </c>
      <c r="O1156" s="39">
        <f t="shared" si="538"/>
        <v>670797.88</v>
      </c>
      <c r="P1156" s="39">
        <f t="shared" si="538"/>
        <v>910726.59000000008</v>
      </c>
      <c r="Q1156" s="39">
        <f t="shared" si="538"/>
        <v>82649410.420000002</v>
      </c>
      <c r="R1156" s="39">
        <f t="shared" si="538"/>
        <v>219317324.19</v>
      </c>
      <c r="S1156" s="39">
        <f t="shared" si="538"/>
        <v>26926955.540000003</v>
      </c>
      <c r="T1156" s="39">
        <f t="shared" si="538"/>
        <v>5851431.3700000001</v>
      </c>
      <c r="U1156" s="39">
        <f t="shared" si="538"/>
        <v>881679.9</v>
      </c>
      <c r="V1156" s="39">
        <f t="shared" si="538"/>
        <v>154438460.29000002</v>
      </c>
      <c r="W1156" s="39">
        <f t="shared" si="538"/>
        <v>180584893.17999998</v>
      </c>
      <c r="X1156" s="39">
        <f t="shared" si="538"/>
        <v>0</v>
      </c>
      <c r="Y1156" s="39">
        <f t="shared" si="538"/>
        <v>0</v>
      </c>
      <c r="Z1156" s="39">
        <f t="shared" si="538"/>
        <v>672497922.19000006</v>
      </c>
      <c r="AA1156" s="39">
        <f t="shared" si="538"/>
        <v>8556077.8099999372</v>
      </c>
      <c r="AB1156" s="40">
        <f>Z1156/D1156</f>
        <v>0.9874370052741781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46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33</v>
      </c>
      <c r="B1160" s="31">
        <f>[1]consoCURRENT!E23949</f>
        <v>1494000</v>
      </c>
      <c r="C1160" s="31">
        <f>[1]consoCURRENT!F23949</f>
        <v>0</v>
      </c>
      <c r="D1160" s="31">
        <f>[1]consoCURRENT!G23949</f>
        <v>1494000</v>
      </c>
      <c r="E1160" s="31">
        <f>[1]consoCURRENT!H23949</f>
        <v>181051</v>
      </c>
      <c r="F1160" s="31">
        <f>[1]consoCURRENT!I23949</f>
        <v>305001.44</v>
      </c>
      <c r="G1160" s="31">
        <f>[1]consoCURRENT!J23949</f>
        <v>319486.19999999995</v>
      </c>
      <c r="H1160" s="31">
        <f>[1]consoCURRENT!K23949</f>
        <v>63715.29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66648.34</v>
      </c>
      <c r="O1160" s="31">
        <f>[1]consoCURRENT!R23949</f>
        <v>114402.66</v>
      </c>
      <c r="P1160" s="31">
        <f>[1]consoCURRENT!S23949</f>
        <v>0</v>
      </c>
      <c r="Q1160" s="31">
        <f>[1]consoCURRENT!T23949</f>
        <v>65129.600000000006</v>
      </c>
      <c r="R1160" s="31">
        <f>[1]consoCURRENT!U23949</f>
        <v>113773.92</v>
      </c>
      <c r="S1160" s="31">
        <f>[1]consoCURRENT!V23949</f>
        <v>126097.92</v>
      </c>
      <c r="T1160" s="31">
        <f>[1]consoCURRENT!W23949</f>
        <v>137905.62</v>
      </c>
      <c r="U1160" s="31">
        <f>[1]consoCURRENT!X23949</f>
        <v>46128</v>
      </c>
      <c r="V1160" s="31">
        <f>[1]consoCURRENT!Y23949</f>
        <v>135452.57999999999</v>
      </c>
      <c r="W1160" s="31">
        <f>[1]consoCURRENT!Z23949</f>
        <v>63715.29</v>
      </c>
      <c r="X1160" s="31">
        <f>[1]consoCURRENT!AA23949</f>
        <v>0</v>
      </c>
      <c r="Y1160" s="31">
        <f>[1]consoCURRENT!AB23949</f>
        <v>0</v>
      </c>
      <c r="Z1160" s="31">
        <f>SUM(M1160:Y1160)</f>
        <v>869253.93</v>
      </c>
      <c r="AA1160" s="31">
        <f>D1160-Z1160</f>
        <v>624746.06999999995</v>
      </c>
      <c r="AB1160" s="37">
        <f>Z1160/D1160</f>
        <v>0.58182993975903619</v>
      </c>
      <c r="AC1160" s="32"/>
    </row>
    <row r="1161" spans="1:29" s="33" customFormat="1" ht="18" customHeight="1" x14ac:dyDescent="0.2">
      <c r="A1161" s="36" t="s">
        <v>34</v>
      </c>
      <c r="B1161" s="31">
        <f>[1]consoCURRENT!E24062</f>
        <v>1933572000</v>
      </c>
      <c r="C1161" s="31">
        <f>[1]consoCURRENT!F24062</f>
        <v>0</v>
      </c>
      <c r="D1161" s="31">
        <f>[1]consoCURRENT!G24062</f>
        <v>1933572000</v>
      </c>
      <c r="E1161" s="31">
        <f>[1]consoCURRENT!H24062</f>
        <v>180058153.54999998</v>
      </c>
      <c r="F1161" s="31">
        <f>[1]consoCURRENT!I24062</f>
        <v>353997282.89999998</v>
      </c>
      <c r="G1161" s="31">
        <f>[1]consoCURRENT!J24062</f>
        <v>309065578.56999999</v>
      </c>
      <c r="H1161" s="31">
        <f>[1]consoCURRENT!K24062</f>
        <v>120854870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10172028.07</v>
      </c>
      <c r="O1161" s="31">
        <f>[1]consoCURRENT!R24062</f>
        <v>59702572.140000001</v>
      </c>
      <c r="P1161" s="31">
        <f>[1]consoCURRENT!S24062</f>
        <v>110183553.33999999</v>
      </c>
      <c r="Q1161" s="31">
        <f>[1]consoCURRENT!T24062</f>
        <v>45122000</v>
      </c>
      <c r="R1161" s="31">
        <f>[1]consoCURRENT!U24062</f>
        <v>143126687.5</v>
      </c>
      <c r="S1161" s="31">
        <f>[1]consoCURRENT!V24062</f>
        <v>165748595.40000001</v>
      </c>
      <c r="T1161" s="31">
        <f>[1]consoCURRENT!W24062</f>
        <v>34115841.859999999</v>
      </c>
      <c r="U1161" s="31">
        <f>[1]consoCURRENT!X24062</f>
        <v>101194230.70999999</v>
      </c>
      <c r="V1161" s="31">
        <f>[1]consoCURRENT!Y24062</f>
        <v>173755506</v>
      </c>
      <c r="W1161" s="31">
        <f>[1]consoCURRENT!Z24062</f>
        <v>120854870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963975885.0200001</v>
      </c>
      <c r="AA1161" s="31">
        <f>D1161-Z1161</f>
        <v>969596114.9799999</v>
      </c>
      <c r="AB1161" s="37">
        <f>Z1161/D1161</f>
        <v>0.49854667166260169</v>
      </c>
      <c r="AC1161" s="32"/>
    </row>
    <row r="1162" spans="1:29" s="33" customFormat="1" ht="18" customHeight="1" x14ac:dyDescent="0.2">
      <c r="A1162" s="36" t="s">
        <v>35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36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37</v>
      </c>
      <c r="B1164" s="39">
        <f t="shared" ref="B1164:AA1164" si="540">SUM(B1160:B1163)</f>
        <v>1935066000</v>
      </c>
      <c r="C1164" s="39">
        <f t="shared" si="540"/>
        <v>0</v>
      </c>
      <c r="D1164" s="39">
        <f t="shared" si="540"/>
        <v>1935066000</v>
      </c>
      <c r="E1164" s="39">
        <f t="shared" si="540"/>
        <v>180239204.54999998</v>
      </c>
      <c r="F1164" s="39">
        <f t="shared" si="540"/>
        <v>354302284.33999997</v>
      </c>
      <c r="G1164" s="39">
        <f t="shared" si="540"/>
        <v>309385064.76999998</v>
      </c>
      <c r="H1164" s="39">
        <f t="shared" si="540"/>
        <v>120918585.29000001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10238676.41</v>
      </c>
      <c r="O1164" s="39">
        <f t="shared" si="540"/>
        <v>59816974.799999997</v>
      </c>
      <c r="P1164" s="39">
        <f t="shared" si="540"/>
        <v>110183553.33999999</v>
      </c>
      <c r="Q1164" s="39">
        <f t="shared" si="540"/>
        <v>45187129.600000001</v>
      </c>
      <c r="R1164" s="39">
        <f t="shared" si="540"/>
        <v>143240461.41999999</v>
      </c>
      <c r="S1164" s="39">
        <f t="shared" si="540"/>
        <v>165874693.31999999</v>
      </c>
      <c r="T1164" s="39">
        <f t="shared" si="540"/>
        <v>34253747.479999997</v>
      </c>
      <c r="U1164" s="39">
        <f t="shared" si="540"/>
        <v>101240358.70999999</v>
      </c>
      <c r="V1164" s="39">
        <f t="shared" si="540"/>
        <v>173890958.58000001</v>
      </c>
      <c r="W1164" s="39">
        <f t="shared" si="540"/>
        <v>120918585.29000001</v>
      </c>
      <c r="X1164" s="39">
        <f t="shared" si="540"/>
        <v>0</v>
      </c>
      <c r="Y1164" s="39">
        <f t="shared" si="540"/>
        <v>0</v>
      </c>
      <c r="Z1164" s="39">
        <f t="shared" si="540"/>
        <v>964845138.95000005</v>
      </c>
      <c r="AA1164" s="39">
        <f t="shared" si="540"/>
        <v>970220861.04999995</v>
      </c>
      <c r="AB1164" s="40">
        <f>Z1164/D1164</f>
        <v>0.49861097189966652</v>
      </c>
      <c r="AC1164" s="42"/>
    </row>
    <row r="1165" spans="1:29" s="33" customFormat="1" ht="18" customHeight="1" x14ac:dyDescent="0.25">
      <c r="A1165" s="41" t="s">
        <v>38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39</v>
      </c>
      <c r="B1166" s="39">
        <f t="shared" ref="B1166:AA1166" si="542">B1165+B1164</f>
        <v>1935066000</v>
      </c>
      <c r="C1166" s="39">
        <f t="shared" si="542"/>
        <v>0</v>
      </c>
      <c r="D1166" s="39">
        <f t="shared" si="542"/>
        <v>1935066000</v>
      </c>
      <c r="E1166" s="39">
        <f t="shared" si="542"/>
        <v>180239204.54999998</v>
      </c>
      <c r="F1166" s="39">
        <f t="shared" si="542"/>
        <v>354302284.33999997</v>
      </c>
      <c r="G1166" s="39">
        <f t="shared" si="542"/>
        <v>309385064.76999998</v>
      </c>
      <c r="H1166" s="39">
        <f t="shared" si="542"/>
        <v>120918585.29000001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10238676.41</v>
      </c>
      <c r="O1166" s="39">
        <f t="shared" si="542"/>
        <v>59816974.799999997</v>
      </c>
      <c r="P1166" s="39">
        <f t="shared" si="542"/>
        <v>110183553.33999999</v>
      </c>
      <c r="Q1166" s="39">
        <f t="shared" si="542"/>
        <v>45187129.600000001</v>
      </c>
      <c r="R1166" s="39">
        <f t="shared" si="542"/>
        <v>143240461.41999999</v>
      </c>
      <c r="S1166" s="39">
        <f t="shared" si="542"/>
        <v>165874693.31999999</v>
      </c>
      <c r="T1166" s="39">
        <f t="shared" si="542"/>
        <v>34253747.479999997</v>
      </c>
      <c r="U1166" s="39">
        <f t="shared" si="542"/>
        <v>101240358.70999999</v>
      </c>
      <c r="V1166" s="39">
        <f t="shared" si="542"/>
        <v>173890958.58000001</v>
      </c>
      <c r="W1166" s="39">
        <f t="shared" si="542"/>
        <v>120918585.29000001</v>
      </c>
      <c r="X1166" s="39">
        <f t="shared" si="542"/>
        <v>0</v>
      </c>
      <c r="Y1166" s="39">
        <f t="shared" si="542"/>
        <v>0</v>
      </c>
      <c r="Z1166" s="39">
        <f t="shared" si="542"/>
        <v>964845138.95000005</v>
      </c>
      <c r="AA1166" s="39">
        <f t="shared" si="542"/>
        <v>970220861.04999995</v>
      </c>
      <c r="AB1166" s="40">
        <f>Z1166/D1166</f>
        <v>0.49861097189966652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47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33</v>
      </c>
      <c r="B1170" s="31">
        <f>[1]consoCURRENT!E24162</f>
        <v>1494000</v>
      </c>
      <c r="C1170" s="31">
        <f>[1]consoCURRENT!F24162</f>
        <v>0</v>
      </c>
      <c r="D1170" s="31">
        <f>[1]consoCURRENT!G24162</f>
        <v>1494000</v>
      </c>
      <c r="E1170" s="31">
        <f>[1]consoCURRENT!H24162</f>
        <v>289414.96999999997</v>
      </c>
      <c r="F1170" s="31">
        <f>[1]consoCURRENT!I24162</f>
        <v>380686.72</v>
      </c>
      <c r="G1170" s="31">
        <f>[1]consoCURRENT!J24162</f>
        <v>292068.76</v>
      </c>
      <c r="H1170" s="31">
        <f>[1]consoCURRENT!K24162</f>
        <v>100022.92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97177</v>
      </c>
      <c r="O1170" s="31">
        <f>[1]consoCURRENT!R24162</f>
        <v>92534.97</v>
      </c>
      <c r="P1170" s="31">
        <f>[1]consoCURRENT!S24162</f>
        <v>99703</v>
      </c>
      <c r="Q1170" s="31">
        <f>[1]consoCURRENT!T24162</f>
        <v>103342.84</v>
      </c>
      <c r="R1170" s="31">
        <f>[1]consoCURRENT!U24162</f>
        <v>180320.96</v>
      </c>
      <c r="S1170" s="31">
        <f>[1]consoCURRENT!V24162</f>
        <v>97022.92</v>
      </c>
      <c r="T1170" s="31">
        <f>[1]consoCURRENT!W24162</f>
        <v>92522.92</v>
      </c>
      <c r="U1170" s="31">
        <f>[1]consoCURRENT!X24162</f>
        <v>92522.92</v>
      </c>
      <c r="V1170" s="31">
        <f>[1]consoCURRENT!Y24162</f>
        <v>107022.92</v>
      </c>
      <c r="W1170" s="31">
        <f>[1]consoCURRENT!Z24162</f>
        <v>100022.92</v>
      </c>
      <c r="X1170" s="31">
        <f>[1]consoCURRENT!AA24162</f>
        <v>0</v>
      </c>
      <c r="Y1170" s="31">
        <f>[1]consoCURRENT!AB24162</f>
        <v>0</v>
      </c>
      <c r="Z1170" s="31">
        <f>SUM(M1170:Y1170)</f>
        <v>1062193.3700000001</v>
      </c>
      <c r="AA1170" s="31">
        <f>D1170-Z1170</f>
        <v>431806.62999999989</v>
      </c>
      <c r="AB1170" s="37">
        <f>Z1170/D1170</f>
        <v>0.71097280455153955</v>
      </c>
      <c r="AC1170" s="32"/>
    </row>
    <row r="1171" spans="1:29" s="33" customFormat="1" ht="18" customHeight="1" x14ac:dyDescent="0.2">
      <c r="A1171" s="36" t="s">
        <v>34</v>
      </c>
      <c r="B1171" s="31">
        <f>[1]consoCURRENT!E24275</f>
        <v>1166218000</v>
      </c>
      <c r="C1171" s="31">
        <f>[1]consoCURRENT!F24275</f>
        <v>0</v>
      </c>
      <c r="D1171" s="31">
        <f>[1]consoCURRENT!G24275</f>
        <v>1166218000</v>
      </c>
      <c r="E1171" s="31">
        <f>[1]consoCURRENT!H24275</f>
        <v>144467226.02000004</v>
      </c>
      <c r="F1171" s="31">
        <f>[1]consoCURRENT!I24275</f>
        <v>259730033.83000001</v>
      </c>
      <c r="G1171" s="31">
        <f>[1]consoCURRENT!J24275</f>
        <v>375049649.86000001</v>
      </c>
      <c r="H1171" s="31">
        <f>[1]consoCURRENT!K24275</f>
        <v>58425642.460000001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803606</v>
      </c>
      <c r="O1171" s="31">
        <f>[1]consoCURRENT!R24275</f>
        <v>7726861.6699999999</v>
      </c>
      <c r="P1171" s="31">
        <f>[1]consoCURRENT!S24275</f>
        <v>135936758.35000002</v>
      </c>
      <c r="Q1171" s="31">
        <f>[1]consoCURRENT!T24275</f>
        <v>155007533.46000001</v>
      </c>
      <c r="R1171" s="31">
        <f>[1]consoCURRENT!U24275</f>
        <v>6436046.4100000001</v>
      </c>
      <c r="S1171" s="31">
        <f>[1]consoCURRENT!V24275</f>
        <v>98286453.960000008</v>
      </c>
      <c r="T1171" s="31">
        <f>[1]consoCURRENT!W24275</f>
        <v>34022658.109999999</v>
      </c>
      <c r="U1171" s="31">
        <f>[1]consoCURRENT!X24275</f>
        <v>240793063.09999999</v>
      </c>
      <c r="V1171" s="31">
        <f>[1]consoCURRENT!Y24275</f>
        <v>100233928.65000001</v>
      </c>
      <c r="W1171" s="31">
        <f>[1]consoCURRENT!Z24275</f>
        <v>58425642.460000001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837672552.17000008</v>
      </c>
      <c r="AA1171" s="31">
        <f>D1171-Z1171</f>
        <v>328545447.82999992</v>
      </c>
      <c r="AB1171" s="37">
        <f>Z1171/D1171</f>
        <v>0.71828127517325235</v>
      </c>
      <c r="AC1171" s="32"/>
    </row>
    <row r="1172" spans="1:29" s="33" customFormat="1" ht="18" customHeight="1" x14ac:dyDescent="0.2">
      <c r="A1172" s="36" t="s">
        <v>35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36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37</v>
      </c>
      <c r="B1174" s="39">
        <f t="shared" ref="B1174:AA1174" si="544">SUM(B1170:B1173)</f>
        <v>1167712000</v>
      </c>
      <c r="C1174" s="39">
        <f t="shared" si="544"/>
        <v>0</v>
      </c>
      <c r="D1174" s="39">
        <f t="shared" si="544"/>
        <v>1167712000</v>
      </c>
      <c r="E1174" s="39">
        <f t="shared" si="544"/>
        <v>144756640.99000004</v>
      </c>
      <c r="F1174" s="39">
        <f t="shared" si="544"/>
        <v>260110720.55000001</v>
      </c>
      <c r="G1174" s="39">
        <f t="shared" si="544"/>
        <v>375341718.62</v>
      </c>
      <c r="H1174" s="39">
        <f t="shared" si="544"/>
        <v>58525665.380000003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900783</v>
      </c>
      <c r="O1174" s="39">
        <f t="shared" si="544"/>
        <v>7819396.6399999997</v>
      </c>
      <c r="P1174" s="39">
        <f t="shared" si="544"/>
        <v>136036461.35000002</v>
      </c>
      <c r="Q1174" s="39">
        <f t="shared" si="544"/>
        <v>155110876.30000001</v>
      </c>
      <c r="R1174" s="39">
        <f t="shared" si="544"/>
        <v>6616367.3700000001</v>
      </c>
      <c r="S1174" s="39">
        <f t="shared" si="544"/>
        <v>98383476.88000001</v>
      </c>
      <c r="T1174" s="39">
        <f t="shared" si="544"/>
        <v>34115181.030000001</v>
      </c>
      <c r="U1174" s="39">
        <f t="shared" si="544"/>
        <v>240885586.01999998</v>
      </c>
      <c r="V1174" s="39">
        <f t="shared" si="544"/>
        <v>100340951.57000001</v>
      </c>
      <c r="W1174" s="39">
        <f t="shared" si="544"/>
        <v>58525665.380000003</v>
      </c>
      <c r="X1174" s="39">
        <f t="shared" si="544"/>
        <v>0</v>
      </c>
      <c r="Y1174" s="39">
        <f t="shared" si="544"/>
        <v>0</v>
      </c>
      <c r="Z1174" s="39">
        <f t="shared" si="544"/>
        <v>838734745.54000008</v>
      </c>
      <c r="AA1174" s="39">
        <f t="shared" si="544"/>
        <v>328977254.45999992</v>
      </c>
      <c r="AB1174" s="40">
        <f>Z1174/D1174</f>
        <v>0.71827192453276156</v>
      </c>
      <c r="AC1174" s="32"/>
    </row>
    <row r="1175" spans="1:29" s="33" customFormat="1" ht="18" customHeight="1" x14ac:dyDescent="0.25">
      <c r="A1175" s="41" t="s">
        <v>38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39</v>
      </c>
      <c r="B1176" s="39">
        <f t="shared" ref="B1176:AA1176" si="546">B1175+B1174</f>
        <v>1167712000</v>
      </c>
      <c r="C1176" s="39">
        <f t="shared" si="546"/>
        <v>0</v>
      </c>
      <c r="D1176" s="39">
        <f t="shared" si="546"/>
        <v>1167712000</v>
      </c>
      <c r="E1176" s="39">
        <f t="shared" si="546"/>
        <v>144756640.99000004</v>
      </c>
      <c r="F1176" s="39">
        <f t="shared" si="546"/>
        <v>260110720.55000001</v>
      </c>
      <c r="G1176" s="39">
        <f t="shared" si="546"/>
        <v>375341718.62</v>
      </c>
      <c r="H1176" s="39">
        <f t="shared" si="546"/>
        <v>58525665.380000003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900783</v>
      </c>
      <c r="O1176" s="39">
        <f t="shared" si="546"/>
        <v>7819396.6399999997</v>
      </c>
      <c r="P1176" s="39">
        <f t="shared" si="546"/>
        <v>136036461.35000002</v>
      </c>
      <c r="Q1176" s="39">
        <f t="shared" si="546"/>
        <v>155110876.30000001</v>
      </c>
      <c r="R1176" s="39">
        <f t="shared" si="546"/>
        <v>6616367.3700000001</v>
      </c>
      <c r="S1176" s="39">
        <f t="shared" si="546"/>
        <v>98383476.88000001</v>
      </c>
      <c r="T1176" s="39">
        <f t="shared" si="546"/>
        <v>34115181.030000001</v>
      </c>
      <c r="U1176" s="39">
        <f t="shared" si="546"/>
        <v>240885586.01999998</v>
      </c>
      <c r="V1176" s="39">
        <f t="shared" si="546"/>
        <v>100340951.57000001</v>
      </c>
      <c r="W1176" s="39">
        <f t="shared" si="546"/>
        <v>58525665.380000003</v>
      </c>
      <c r="X1176" s="39">
        <f t="shared" si="546"/>
        <v>0</v>
      </c>
      <c r="Y1176" s="39">
        <f t="shared" si="546"/>
        <v>0</v>
      </c>
      <c r="Z1176" s="39">
        <f t="shared" si="546"/>
        <v>838734745.54000008</v>
      </c>
      <c r="AA1176" s="39">
        <f t="shared" si="546"/>
        <v>328977254.45999992</v>
      </c>
      <c r="AB1176" s="40">
        <f>Z1176/D1176</f>
        <v>0.71827192453276156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48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33</v>
      </c>
      <c r="B1180" s="31">
        <f>[1]consoCURRENT!E24375</f>
        <v>1494000</v>
      </c>
      <c r="C1180" s="31">
        <f>[1]consoCURRENT!F24375</f>
        <v>0</v>
      </c>
      <c r="D1180" s="31">
        <f>[1]consoCURRENT!G24375</f>
        <v>1494000</v>
      </c>
      <c r="E1180" s="31">
        <f>[1]consoCURRENT!H24375</f>
        <v>550027.76</v>
      </c>
      <c r="F1180" s="31">
        <f>[1]consoCURRENT!I24375</f>
        <v>109423.87999999999</v>
      </c>
      <c r="G1180" s="31">
        <f>[1]consoCURRENT!J24375</f>
        <v>277568.76</v>
      </c>
      <c r="H1180" s="31">
        <f>[1]consoCURRENT!K24375</f>
        <v>93037.36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490376</v>
      </c>
      <c r="O1180" s="31">
        <f>[1]consoCURRENT!R24375</f>
        <v>15515.84</v>
      </c>
      <c r="P1180" s="31">
        <f>[1]consoCURRENT!S24375</f>
        <v>44135.92</v>
      </c>
      <c r="Q1180" s="31">
        <f>[1]consoCURRENT!T24375</f>
        <v>11169.92</v>
      </c>
      <c r="R1180" s="31">
        <f>[1]consoCURRENT!U24375</f>
        <v>87134.04</v>
      </c>
      <c r="S1180" s="31">
        <f>[1]consoCURRENT!V24375</f>
        <v>11119.92</v>
      </c>
      <c r="T1180" s="31">
        <f>[1]consoCURRENT!W24375</f>
        <v>92522.92</v>
      </c>
      <c r="U1180" s="31">
        <f>[1]consoCURRENT!X24375</f>
        <v>92522.92</v>
      </c>
      <c r="V1180" s="31">
        <f>[1]consoCURRENT!Y24375</f>
        <v>92522.92</v>
      </c>
      <c r="W1180" s="31">
        <f>[1]consoCURRENT!Z24375</f>
        <v>93037.36</v>
      </c>
      <c r="X1180" s="31">
        <f>[1]consoCURRENT!AA24375</f>
        <v>0</v>
      </c>
      <c r="Y1180" s="31">
        <f>[1]consoCURRENT!AB24375</f>
        <v>0</v>
      </c>
      <c r="Z1180" s="31">
        <f>SUM(M1180:Y1180)</f>
        <v>1030057.7600000002</v>
      </c>
      <c r="AA1180" s="31">
        <f>D1180-Z1180</f>
        <v>463942.23999999976</v>
      </c>
      <c r="AB1180" s="37">
        <f>Z1180/D1180</f>
        <v>0.68946302543507376</v>
      </c>
      <c r="AC1180" s="32"/>
    </row>
    <row r="1181" spans="1:29" s="33" customFormat="1" ht="18" customHeight="1" x14ac:dyDescent="0.2">
      <c r="A1181" s="36" t="s">
        <v>34</v>
      </c>
      <c r="B1181" s="31">
        <f>[1]consoCURRENT!E24488</f>
        <v>1653044000</v>
      </c>
      <c r="C1181" s="31">
        <f>[1]consoCURRENT!F24488</f>
        <v>0</v>
      </c>
      <c r="D1181" s="31">
        <f>[1]consoCURRENT!G24488</f>
        <v>1653044000</v>
      </c>
      <c r="E1181" s="31">
        <f>[1]consoCURRENT!H24488</f>
        <v>441616579.49000001</v>
      </c>
      <c r="F1181" s="31">
        <f>[1]consoCURRENT!I24488</f>
        <v>282100696.42999995</v>
      </c>
      <c r="G1181" s="31">
        <f>[1]consoCURRENT!J24488</f>
        <v>744273970.17000008</v>
      </c>
      <c r="H1181" s="31">
        <f>[1]consoCURRENT!K24488</f>
        <v>73742728.549999997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689772.49</v>
      </c>
      <c r="O1181" s="31">
        <f>[1]consoCURRENT!R24488</f>
        <v>37866647.600000001</v>
      </c>
      <c r="P1181" s="31">
        <f>[1]consoCURRENT!S24488</f>
        <v>403060159.40000004</v>
      </c>
      <c r="Q1181" s="31">
        <f>[1]consoCURRENT!T24488</f>
        <v>101129853.41</v>
      </c>
      <c r="R1181" s="31">
        <f>[1]consoCURRENT!U24488</f>
        <v>108996165.28</v>
      </c>
      <c r="S1181" s="31">
        <f>[1]consoCURRENT!V24488</f>
        <v>71974677.739999995</v>
      </c>
      <c r="T1181" s="31">
        <f>[1]consoCURRENT!W24488</f>
        <v>121903789.54000001</v>
      </c>
      <c r="U1181" s="31">
        <f>[1]consoCURRENT!X24488</f>
        <v>541156533.98000002</v>
      </c>
      <c r="V1181" s="31">
        <f>[1]consoCURRENT!Y24488</f>
        <v>81213646.650000006</v>
      </c>
      <c r="W1181" s="31">
        <f>[1]consoCURRENT!Z24488</f>
        <v>73742728.549999997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1541733974.6400001</v>
      </c>
      <c r="AA1181" s="31">
        <f>D1181-Z1181</f>
        <v>111310025.3599999</v>
      </c>
      <c r="AB1181" s="37">
        <f>Z1181/D1181</f>
        <v>0.93266360401779991</v>
      </c>
      <c r="AC1181" s="32"/>
    </row>
    <row r="1182" spans="1:29" s="33" customFormat="1" ht="18" customHeight="1" x14ac:dyDescent="0.2">
      <c r="A1182" s="36" t="s">
        <v>35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36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37</v>
      </c>
      <c r="B1184" s="39">
        <f t="shared" ref="B1184:AA1184" si="548">SUM(B1180:B1183)</f>
        <v>1654538000</v>
      </c>
      <c r="C1184" s="39">
        <f t="shared" si="548"/>
        <v>0</v>
      </c>
      <c r="D1184" s="39">
        <f t="shared" si="548"/>
        <v>1654538000</v>
      </c>
      <c r="E1184" s="39">
        <f t="shared" si="548"/>
        <v>442166607.25</v>
      </c>
      <c r="F1184" s="39">
        <f t="shared" si="548"/>
        <v>282210120.30999994</v>
      </c>
      <c r="G1184" s="39">
        <f t="shared" si="548"/>
        <v>744551538.93000007</v>
      </c>
      <c r="H1184" s="39">
        <f t="shared" si="548"/>
        <v>73835765.909999996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1180148.49</v>
      </c>
      <c r="O1184" s="39">
        <f t="shared" si="548"/>
        <v>37882163.440000005</v>
      </c>
      <c r="P1184" s="39">
        <f t="shared" si="548"/>
        <v>403104295.32000005</v>
      </c>
      <c r="Q1184" s="39">
        <f t="shared" si="548"/>
        <v>101141023.33</v>
      </c>
      <c r="R1184" s="39">
        <f t="shared" si="548"/>
        <v>109083299.32000001</v>
      </c>
      <c r="S1184" s="39">
        <f t="shared" si="548"/>
        <v>71985797.659999996</v>
      </c>
      <c r="T1184" s="39">
        <f t="shared" si="548"/>
        <v>121996312.46000001</v>
      </c>
      <c r="U1184" s="39">
        <f t="shared" si="548"/>
        <v>541249056.89999998</v>
      </c>
      <c r="V1184" s="39">
        <f t="shared" si="548"/>
        <v>81306169.570000008</v>
      </c>
      <c r="W1184" s="39">
        <f t="shared" si="548"/>
        <v>73835765.909999996</v>
      </c>
      <c r="X1184" s="39">
        <f t="shared" si="548"/>
        <v>0</v>
      </c>
      <c r="Y1184" s="39">
        <f t="shared" si="548"/>
        <v>0</v>
      </c>
      <c r="Z1184" s="39">
        <f t="shared" si="548"/>
        <v>1542764032.4000001</v>
      </c>
      <c r="AA1184" s="39">
        <f t="shared" si="548"/>
        <v>111773967.59999989</v>
      </c>
      <c r="AB1184" s="40">
        <f>Z1184/D1184</f>
        <v>0.93244400092352075</v>
      </c>
      <c r="AC1184" s="32"/>
    </row>
    <row r="1185" spans="1:29" s="33" customFormat="1" ht="18" customHeight="1" x14ac:dyDescent="0.25">
      <c r="A1185" s="41" t="s">
        <v>38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39</v>
      </c>
      <c r="B1186" s="39">
        <f t="shared" ref="B1186:AA1186" si="550">B1185+B1184</f>
        <v>1654538000</v>
      </c>
      <c r="C1186" s="39">
        <f t="shared" si="550"/>
        <v>0</v>
      </c>
      <c r="D1186" s="39">
        <f t="shared" si="550"/>
        <v>1654538000</v>
      </c>
      <c r="E1186" s="39">
        <f t="shared" si="550"/>
        <v>442166607.25</v>
      </c>
      <c r="F1186" s="39">
        <f t="shared" si="550"/>
        <v>282210120.30999994</v>
      </c>
      <c r="G1186" s="39">
        <f t="shared" si="550"/>
        <v>744551538.93000007</v>
      </c>
      <c r="H1186" s="39">
        <f t="shared" si="550"/>
        <v>73835765.909999996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1180148.49</v>
      </c>
      <c r="O1186" s="39">
        <f t="shared" si="550"/>
        <v>37882163.440000005</v>
      </c>
      <c r="P1186" s="39">
        <f t="shared" si="550"/>
        <v>403104295.32000005</v>
      </c>
      <c r="Q1186" s="39">
        <f t="shared" si="550"/>
        <v>101141023.33</v>
      </c>
      <c r="R1186" s="39">
        <f t="shared" si="550"/>
        <v>109083299.32000001</v>
      </c>
      <c r="S1186" s="39">
        <f t="shared" si="550"/>
        <v>71985797.659999996</v>
      </c>
      <c r="T1186" s="39">
        <f t="shared" si="550"/>
        <v>121996312.46000001</v>
      </c>
      <c r="U1186" s="39">
        <f t="shared" si="550"/>
        <v>541249056.89999998</v>
      </c>
      <c r="V1186" s="39">
        <f t="shared" si="550"/>
        <v>81306169.570000008</v>
      </c>
      <c r="W1186" s="39">
        <f t="shared" si="550"/>
        <v>73835765.909999996</v>
      </c>
      <c r="X1186" s="39">
        <f t="shared" si="550"/>
        <v>0</v>
      </c>
      <c r="Y1186" s="39">
        <f t="shared" si="550"/>
        <v>0</v>
      </c>
      <c r="Z1186" s="39">
        <f t="shared" si="550"/>
        <v>1542764032.4000001</v>
      </c>
      <c r="AA1186" s="39">
        <f t="shared" si="550"/>
        <v>111773967.59999989</v>
      </c>
      <c r="AB1186" s="40">
        <f>Z1186/D1186</f>
        <v>0.93244400092352075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49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33</v>
      </c>
      <c r="B1190" s="31">
        <f>[1]consoCURRENT!E24588</f>
        <v>1494000</v>
      </c>
      <c r="C1190" s="31">
        <f>[1]consoCURRENT!F24588</f>
        <v>0</v>
      </c>
      <c r="D1190" s="31">
        <f>[1]consoCURRENT!G24588</f>
        <v>1494000</v>
      </c>
      <c r="E1190" s="31">
        <f>[1]consoCURRENT!H24588</f>
        <v>304568.76</v>
      </c>
      <c r="F1190" s="31">
        <f>[1]consoCURRENT!I24588</f>
        <v>353271.75999999995</v>
      </c>
      <c r="G1190" s="31">
        <f>[1]consoCURRENT!J24588</f>
        <v>308318.76</v>
      </c>
      <c r="H1190" s="31">
        <f>[1]consoCURRENT!K24588</f>
        <v>105772.92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97177</v>
      </c>
      <c r="O1190" s="31">
        <f>[1]consoCURRENT!R24588</f>
        <v>92522.36</v>
      </c>
      <c r="P1190" s="31">
        <f>[1]consoCURRENT!S24588</f>
        <v>114869.4</v>
      </c>
      <c r="Q1190" s="31">
        <f>[1]consoCURRENT!T24588</f>
        <v>82838.559999999998</v>
      </c>
      <c r="R1190" s="31">
        <f>[1]consoCURRENT!U24588</f>
        <v>177910.27999999997</v>
      </c>
      <c r="S1190" s="31">
        <f>[1]consoCURRENT!V24588</f>
        <v>92522.92</v>
      </c>
      <c r="T1190" s="31">
        <f>[1]consoCURRENT!W24588</f>
        <v>103772.92</v>
      </c>
      <c r="U1190" s="31">
        <f>[1]consoCURRENT!X24588</f>
        <v>101772.92</v>
      </c>
      <c r="V1190" s="31">
        <f>[1]consoCURRENT!Y24588</f>
        <v>102772.92</v>
      </c>
      <c r="W1190" s="31">
        <f>[1]consoCURRENT!Z24588</f>
        <v>105772.92</v>
      </c>
      <c r="X1190" s="31">
        <f>[1]consoCURRENT!AA24588</f>
        <v>0</v>
      </c>
      <c r="Y1190" s="31">
        <f>[1]consoCURRENT!AB24588</f>
        <v>0</v>
      </c>
      <c r="Z1190" s="31">
        <f>SUM(M1190:Y1190)</f>
        <v>1071932.2000000002</v>
      </c>
      <c r="AA1190" s="31">
        <f>D1190-Z1190</f>
        <v>422067.79999999981</v>
      </c>
      <c r="AB1190" s="37">
        <f>Z1190/D1190</f>
        <v>0.71749143239625179</v>
      </c>
      <c r="AC1190" s="32"/>
    </row>
    <row r="1191" spans="1:29" s="33" customFormat="1" ht="18" customHeight="1" x14ac:dyDescent="0.2">
      <c r="A1191" s="36" t="s">
        <v>34</v>
      </c>
      <c r="B1191" s="31">
        <f>[1]consoCURRENT!E24701</f>
        <v>2249430000</v>
      </c>
      <c r="C1191" s="31">
        <f>[1]consoCURRENT!F24701</f>
        <v>0</v>
      </c>
      <c r="D1191" s="31">
        <f>[1]consoCURRENT!G24701</f>
        <v>2249430000</v>
      </c>
      <c r="E1191" s="31">
        <f>[1]consoCURRENT!H24701</f>
        <v>712744507.31999993</v>
      </c>
      <c r="F1191" s="31">
        <f>[1]consoCURRENT!I24701</f>
        <v>545926015.7299999</v>
      </c>
      <c r="G1191" s="31">
        <f>[1]consoCURRENT!J24701</f>
        <v>617308994.74000013</v>
      </c>
      <c r="H1191" s="31">
        <f>[1]consoCURRENT!K24701</f>
        <v>317576091.92000002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364142434.78000003</v>
      </c>
      <c r="O1191" s="31">
        <f>[1]consoCURRENT!R24701</f>
        <v>143347229.61000001</v>
      </c>
      <c r="P1191" s="31">
        <f>[1]consoCURRENT!S24701</f>
        <v>205254842.93000001</v>
      </c>
      <c r="Q1191" s="31">
        <f>[1]consoCURRENT!T24701</f>
        <v>203981266.82000002</v>
      </c>
      <c r="R1191" s="31">
        <f>[1]consoCURRENT!U24701</f>
        <v>191845019.75999999</v>
      </c>
      <c r="S1191" s="31">
        <f>[1]consoCURRENT!V24701</f>
        <v>150099729.15000001</v>
      </c>
      <c r="T1191" s="31">
        <f>[1]consoCURRENT!W24701</f>
        <v>214848907.17999998</v>
      </c>
      <c r="U1191" s="31">
        <f>[1]consoCURRENT!X24701</f>
        <v>224937687.00999999</v>
      </c>
      <c r="V1191" s="31">
        <f>[1]consoCURRENT!Y24701</f>
        <v>177522400.55000001</v>
      </c>
      <c r="W1191" s="31">
        <f>[1]consoCURRENT!Z24701</f>
        <v>317576091.92000002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2193555609.71</v>
      </c>
      <c r="AA1191" s="31">
        <f>D1191-Z1191</f>
        <v>55874390.289999962</v>
      </c>
      <c r="AB1191" s="37">
        <f>Z1191/D1191</f>
        <v>0.97516064501229205</v>
      </c>
      <c r="AC1191" s="32"/>
    </row>
    <row r="1192" spans="1:29" s="33" customFormat="1" ht="18" customHeight="1" x14ac:dyDescent="0.2">
      <c r="A1192" s="36" t="s">
        <v>35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36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37</v>
      </c>
      <c r="B1194" s="39">
        <f t="shared" ref="B1194:AA1194" si="552">SUM(B1190:B1193)</f>
        <v>2250924000</v>
      </c>
      <c r="C1194" s="39">
        <f t="shared" si="552"/>
        <v>0</v>
      </c>
      <c r="D1194" s="39">
        <f t="shared" si="552"/>
        <v>2250924000</v>
      </c>
      <c r="E1194" s="39">
        <f t="shared" si="552"/>
        <v>713049076.07999992</v>
      </c>
      <c r="F1194" s="39">
        <f t="shared" si="552"/>
        <v>546279287.48999989</v>
      </c>
      <c r="G1194" s="39">
        <f t="shared" si="552"/>
        <v>617617313.50000012</v>
      </c>
      <c r="H1194" s="39">
        <f t="shared" si="552"/>
        <v>317681864.84000003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364239611.78000003</v>
      </c>
      <c r="O1194" s="39">
        <f t="shared" si="552"/>
        <v>143439751.97000003</v>
      </c>
      <c r="P1194" s="39">
        <f t="shared" si="552"/>
        <v>205369712.33000001</v>
      </c>
      <c r="Q1194" s="39">
        <f t="shared" si="552"/>
        <v>204064105.38000003</v>
      </c>
      <c r="R1194" s="39">
        <f t="shared" si="552"/>
        <v>192022930.03999999</v>
      </c>
      <c r="S1194" s="39">
        <f t="shared" si="552"/>
        <v>150192252.06999999</v>
      </c>
      <c r="T1194" s="39">
        <f t="shared" si="552"/>
        <v>214952680.09999996</v>
      </c>
      <c r="U1194" s="39">
        <f t="shared" si="552"/>
        <v>225039459.92999998</v>
      </c>
      <c r="V1194" s="39">
        <f t="shared" si="552"/>
        <v>177625173.47</v>
      </c>
      <c r="W1194" s="39">
        <f t="shared" si="552"/>
        <v>317681864.84000003</v>
      </c>
      <c r="X1194" s="39">
        <f t="shared" si="552"/>
        <v>0</v>
      </c>
      <c r="Y1194" s="39">
        <f t="shared" si="552"/>
        <v>0</v>
      </c>
      <c r="Z1194" s="39">
        <f t="shared" si="552"/>
        <v>2194627541.9099998</v>
      </c>
      <c r="AA1194" s="39">
        <f t="shared" si="552"/>
        <v>56296458.089999959</v>
      </c>
      <c r="AB1194" s="40">
        <f>Z1194/D1194</f>
        <v>0.97498962288820046</v>
      </c>
      <c r="AC1194" s="32"/>
    </row>
    <row r="1195" spans="1:29" s="33" customFormat="1" ht="18" customHeight="1" x14ac:dyDescent="0.25">
      <c r="A1195" s="41" t="s">
        <v>38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39</v>
      </c>
      <c r="B1196" s="39">
        <f t="shared" ref="B1196:AA1196" si="554">B1195+B1194</f>
        <v>2250924000</v>
      </c>
      <c r="C1196" s="39">
        <f t="shared" si="554"/>
        <v>0</v>
      </c>
      <c r="D1196" s="39">
        <f t="shared" si="554"/>
        <v>2250924000</v>
      </c>
      <c r="E1196" s="39">
        <f t="shared" si="554"/>
        <v>713049076.07999992</v>
      </c>
      <c r="F1196" s="39">
        <f t="shared" si="554"/>
        <v>546279287.48999989</v>
      </c>
      <c r="G1196" s="39">
        <f t="shared" si="554"/>
        <v>617617313.50000012</v>
      </c>
      <c r="H1196" s="39">
        <f t="shared" si="554"/>
        <v>317681864.84000003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364239611.78000003</v>
      </c>
      <c r="O1196" s="39">
        <f t="shared" si="554"/>
        <v>143439751.97000003</v>
      </c>
      <c r="P1196" s="39">
        <f t="shared" si="554"/>
        <v>205369712.33000001</v>
      </c>
      <c r="Q1196" s="39">
        <f t="shared" si="554"/>
        <v>204064105.38000003</v>
      </c>
      <c r="R1196" s="39">
        <f t="shared" si="554"/>
        <v>192022930.03999999</v>
      </c>
      <c r="S1196" s="39">
        <f t="shared" si="554"/>
        <v>150192252.06999999</v>
      </c>
      <c r="T1196" s="39">
        <f t="shared" si="554"/>
        <v>214952680.09999996</v>
      </c>
      <c r="U1196" s="39">
        <f t="shared" si="554"/>
        <v>225039459.92999998</v>
      </c>
      <c r="V1196" s="39">
        <f t="shared" si="554"/>
        <v>177625173.47</v>
      </c>
      <c r="W1196" s="39">
        <f t="shared" si="554"/>
        <v>317681864.84000003</v>
      </c>
      <c r="X1196" s="39">
        <f t="shared" si="554"/>
        <v>0</v>
      </c>
      <c r="Y1196" s="39">
        <f t="shared" si="554"/>
        <v>0</v>
      </c>
      <c r="Z1196" s="39">
        <f t="shared" si="554"/>
        <v>2194627541.9099998</v>
      </c>
      <c r="AA1196" s="39">
        <f t="shared" si="554"/>
        <v>56296458.089999959</v>
      </c>
      <c r="AB1196" s="40">
        <f>Z1196/D1196</f>
        <v>0.97498962288820046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50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33</v>
      </c>
      <c r="B1200" s="31">
        <f>[1]consoCURRENT!E24801</f>
        <v>1494000</v>
      </c>
      <c r="C1200" s="31">
        <f>[1]consoCURRENT!F24801</f>
        <v>0</v>
      </c>
      <c r="D1200" s="31">
        <f>[1]consoCURRENT!G24801</f>
        <v>1494000</v>
      </c>
      <c r="E1200" s="31">
        <f>[1]consoCURRENT!H24801</f>
        <v>549677.72</v>
      </c>
      <c r="F1200" s="31">
        <f>[1]consoCURRENT!I24801</f>
        <v>598380.73</v>
      </c>
      <c r="G1200" s="31">
        <f>[1]consoCURRENT!J24801</f>
        <v>161786.92000000022</v>
      </c>
      <c r="H1200" s="31">
        <f>[1]consoCURRENT!K24801</f>
        <v>11889.98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58239.979999999996</v>
      </c>
      <c r="O1200" s="31">
        <f>[1]consoCURRENT!R24801</f>
        <v>84753.05</v>
      </c>
      <c r="P1200" s="31">
        <f>[1]consoCURRENT!S24801</f>
        <v>406684.68999999994</v>
      </c>
      <c r="Q1200" s="31">
        <f>[1]consoCURRENT!T24801</f>
        <v>10819.910000000033</v>
      </c>
      <c r="R1200" s="31">
        <f>[1]consoCURRENT!U24801</f>
        <v>86522.91</v>
      </c>
      <c r="S1200" s="31">
        <f>[1]consoCURRENT!V24801</f>
        <v>501037.90999999992</v>
      </c>
      <c r="T1200" s="31">
        <f>[1]consoCURRENT!W24801</f>
        <v>10819.91</v>
      </c>
      <c r="U1200" s="31">
        <f>[1]consoCURRENT!X24801</f>
        <v>7396.51</v>
      </c>
      <c r="V1200" s="31">
        <f>[1]consoCURRENT!Y24801</f>
        <v>143570.50000000023</v>
      </c>
      <c r="W1200" s="31">
        <f>[1]consoCURRENT!Z24801</f>
        <v>11889.98</v>
      </c>
      <c r="X1200" s="31">
        <f>[1]consoCURRENT!AA24801</f>
        <v>0</v>
      </c>
      <c r="Y1200" s="31">
        <f>[1]consoCURRENT!AB24801</f>
        <v>0</v>
      </c>
      <c r="Z1200" s="31">
        <f>SUM(M1200:Y1200)</f>
        <v>1321735.3500000001</v>
      </c>
      <c r="AA1200" s="31">
        <f>D1200-Z1200</f>
        <v>172264.64999999991</v>
      </c>
      <c r="AB1200" s="37">
        <f>Z1200/D1200</f>
        <v>0.8846956827309238</v>
      </c>
      <c r="AC1200" s="32"/>
    </row>
    <row r="1201" spans="1:29" s="33" customFormat="1" ht="18" customHeight="1" x14ac:dyDescent="0.2">
      <c r="A1201" s="36" t="s">
        <v>34</v>
      </c>
      <c r="B1201" s="31">
        <f>[1]consoCURRENT!E24914</f>
        <v>1702544000</v>
      </c>
      <c r="C1201" s="31">
        <f>[1]consoCURRENT!F24914</f>
        <v>0</v>
      </c>
      <c r="D1201" s="31">
        <f>[1]consoCURRENT!G24914</f>
        <v>1702544000</v>
      </c>
      <c r="E1201" s="31">
        <f>[1]consoCURRENT!H24914</f>
        <v>541799611.87000012</v>
      </c>
      <c r="F1201" s="31">
        <f>[1]consoCURRENT!I24914</f>
        <v>314010512.14000005</v>
      </c>
      <c r="G1201" s="31">
        <f>[1]consoCURRENT!J24914</f>
        <v>840476872.99000001</v>
      </c>
      <c r="H1201" s="31">
        <f>[1]consoCURRENT!K24914</f>
        <v>1311241.6599999999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839849.27</v>
      </c>
      <c r="O1201" s="31">
        <f>[1]consoCURRENT!R24914</f>
        <v>93116307.510000005</v>
      </c>
      <c r="P1201" s="31">
        <f>[1]consoCURRENT!S24914</f>
        <v>447843455.09000003</v>
      </c>
      <c r="Q1201" s="31">
        <f>[1]consoCURRENT!T24914</f>
        <v>304247309.06</v>
      </c>
      <c r="R1201" s="31">
        <f>[1]consoCURRENT!U24914</f>
        <v>5004913.37</v>
      </c>
      <c r="S1201" s="31">
        <f>[1]consoCURRENT!V24914</f>
        <v>4758289.709999999</v>
      </c>
      <c r="T1201" s="31">
        <f>[1]consoCURRENT!W24914</f>
        <v>45731900.420000002</v>
      </c>
      <c r="U1201" s="31">
        <f>[1]consoCURRENT!X24914</f>
        <v>328214744.15000004</v>
      </c>
      <c r="V1201" s="31">
        <f>[1]consoCURRENT!Y24914</f>
        <v>466530228.41999996</v>
      </c>
      <c r="W1201" s="31">
        <f>[1]consoCURRENT!Z24914</f>
        <v>1311241.6599999999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1697598238.6600001</v>
      </c>
      <c r="AA1201" s="31">
        <f>D1201-Z1201</f>
        <v>4945761.3399999142</v>
      </c>
      <c r="AB1201" s="37">
        <f>Z1201/D1201</f>
        <v>0.99709507575721978</v>
      </c>
      <c r="AC1201" s="32"/>
    </row>
    <row r="1202" spans="1:29" s="33" customFormat="1" ht="18" customHeight="1" x14ac:dyDescent="0.2">
      <c r="A1202" s="36" t="s">
        <v>35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36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37</v>
      </c>
      <c r="B1204" s="39">
        <f t="shared" ref="B1204:AA1204" si="556">SUM(B1200:B1203)</f>
        <v>1704038000</v>
      </c>
      <c r="C1204" s="39">
        <f t="shared" si="556"/>
        <v>0</v>
      </c>
      <c r="D1204" s="39">
        <f t="shared" si="556"/>
        <v>1704038000</v>
      </c>
      <c r="E1204" s="39">
        <f t="shared" si="556"/>
        <v>542349289.59000015</v>
      </c>
      <c r="F1204" s="39">
        <f t="shared" si="556"/>
        <v>314608892.87000006</v>
      </c>
      <c r="G1204" s="39">
        <f t="shared" si="556"/>
        <v>840638659.90999997</v>
      </c>
      <c r="H1204" s="39">
        <f t="shared" si="556"/>
        <v>1323131.6399999999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898089.25</v>
      </c>
      <c r="O1204" s="39">
        <f t="shared" si="556"/>
        <v>93201060.560000002</v>
      </c>
      <c r="P1204" s="39">
        <f t="shared" si="556"/>
        <v>448250139.78000003</v>
      </c>
      <c r="Q1204" s="39">
        <f t="shared" si="556"/>
        <v>304258128.97000003</v>
      </c>
      <c r="R1204" s="39">
        <f t="shared" si="556"/>
        <v>5091436.28</v>
      </c>
      <c r="S1204" s="39">
        <f t="shared" si="556"/>
        <v>5259327.6199999992</v>
      </c>
      <c r="T1204" s="39">
        <f t="shared" si="556"/>
        <v>45742720.329999998</v>
      </c>
      <c r="U1204" s="39">
        <f t="shared" si="556"/>
        <v>328222140.66000003</v>
      </c>
      <c r="V1204" s="39">
        <f t="shared" si="556"/>
        <v>466673798.91999996</v>
      </c>
      <c r="W1204" s="39">
        <f t="shared" si="556"/>
        <v>1323131.6399999999</v>
      </c>
      <c r="X1204" s="39">
        <f t="shared" si="556"/>
        <v>0</v>
      </c>
      <c r="Y1204" s="39">
        <f t="shared" si="556"/>
        <v>0</v>
      </c>
      <c r="Z1204" s="39">
        <f t="shared" si="556"/>
        <v>1698919974.01</v>
      </c>
      <c r="AA1204" s="39">
        <f t="shared" si="556"/>
        <v>5118025.9899999145</v>
      </c>
      <c r="AB1204" s="40">
        <f>Z1204/D1204</f>
        <v>0.99699653059966975</v>
      </c>
      <c r="AC1204" s="32"/>
    </row>
    <row r="1205" spans="1:29" s="33" customFormat="1" ht="18" customHeight="1" x14ac:dyDescent="0.25">
      <c r="A1205" s="41" t="s">
        <v>38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39</v>
      </c>
      <c r="B1206" s="39">
        <f t="shared" ref="B1206:AA1206" si="558">B1205+B1204</f>
        <v>1704038000</v>
      </c>
      <c r="C1206" s="39">
        <f t="shared" si="558"/>
        <v>0</v>
      </c>
      <c r="D1206" s="39">
        <f t="shared" si="558"/>
        <v>1704038000</v>
      </c>
      <c r="E1206" s="39">
        <f t="shared" si="558"/>
        <v>542349289.59000015</v>
      </c>
      <c r="F1206" s="39">
        <f t="shared" si="558"/>
        <v>314608892.87000006</v>
      </c>
      <c r="G1206" s="39">
        <f t="shared" si="558"/>
        <v>840638659.90999997</v>
      </c>
      <c r="H1206" s="39">
        <f t="shared" si="558"/>
        <v>1323131.6399999999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898089.25</v>
      </c>
      <c r="O1206" s="39">
        <f t="shared" si="558"/>
        <v>93201060.560000002</v>
      </c>
      <c r="P1206" s="39">
        <f t="shared" si="558"/>
        <v>448250139.78000003</v>
      </c>
      <c r="Q1206" s="39">
        <f t="shared" si="558"/>
        <v>304258128.97000003</v>
      </c>
      <c r="R1206" s="39">
        <f t="shared" si="558"/>
        <v>5091436.28</v>
      </c>
      <c r="S1206" s="39">
        <f t="shared" si="558"/>
        <v>5259327.6199999992</v>
      </c>
      <c r="T1206" s="39">
        <f t="shared" si="558"/>
        <v>45742720.329999998</v>
      </c>
      <c r="U1206" s="39">
        <f t="shared" si="558"/>
        <v>328222140.66000003</v>
      </c>
      <c r="V1206" s="39">
        <f t="shared" si="558"/>
        <v>466673798.91999996</v>
      </c>
      <c r="W1206" s="39">
        <f t="shared" si="558"/>
        <v>1323131.6399999999</v>
      </c>
      <c r="X1206" s="39">
        <f t="shared" si="558"/>
        <v>0</v>
      </c>
      <c r="Y1206" s="39">
        <f t="shared" si="558"/>
        <v>0</v>
      </c>
      <c r="Z1206" s="39">
        <f t="shared" si="558"/>
        <v>1698919974.01</v>
      </c>
      <c r="AA1206" s="39">
        <f t="shared" si="558"/>
        <v>5118025.9899999145</v>
      </c>
      <c r="AB1206" s="40">
        <f>Z1206/D1206</f>
        <v>0.99699653059966975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51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33</v>
      </c>
      <c r="B1210" s="31">
        <f>[1]consoCURRENT!E25014</f>
        <v>1494000</v>
      </c>
      <c r="C1210" s="31">
        <f>[1]consoCURRENT!F25014</f>
        <v>0</v>
      </c>
      <c r="D1210" s="31">
        <f>[1]consoCURRENT!G25014</f>
        <v>1494000</v>
      </c>
      <c r="E1210" s="31">
        <f>[1]consoCURRENT!H25014</f>
        <v>304568.76</v>
      </c>
      <c r="F1210" s="31">
        <f>[1]consoCURRENT!I25014</f>
        <v>193949.44</v>
      </c>
      <c r="G1210" s="31">
        <f>[1]consoCURRENT!J25014</f>
        <v>350370.25</v>
      </c>
      <c r="H1210" s="31">
        <f>[1]consoCURRENT!K25014</f>
        <v>92522.92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97177</v>
      </c>
      <c r="O1210" s="31">
        <f>[1]consoCURRENT!R25014</f>
        <v>96868.84</v>
      </c>
      <c r="P1210" s="31">
        <f>[1]consoCURRENT!S25014</f>
        <v>110522.92</v>
      </c>
      <c r="Q1210" s="31">
        <f>[1]consoCURRENT!T25014</f>
        <v>0</v>
      </c>
      <c r="R1210" s="31">
        <f>[1]consoCURRENT!U25014</f>
        <v>101426.52</v>
      </c>
      <c r="S1210" s="31">
        <f>[1]consoCURRENT!V25014</f>
        <v>92522.92</v>
      </c>
      <c r="T1210" s="31">
        <f>[1]consoCURRENT!W25014</f>
        <v>92522.92</v>
      </c>
      <c r="U1210" s="31">
        <f>[1]consoCURRENT!X25014</f>
        <v>92522.92</v>
      </c>
      <c r="V1210" s="31">
        <f>[1]consoCURRENT!Y25014</f>
        <v>165324.41</v>
      </c>
      <c r="W1210" s="31">
        <f>[1]consoCURRENT!Z25014</f>
        <v>92522.92</v>
      </c>
      <c r="X1210" s="31">
        <f>[1]consoCURRENT!AA25014</f>
        <v>0</v>
      </c>
      <c r="Y1210" s="31">
        <f>[1]consoCURRENT!AB25014</f>
        <v>0</v>
      </c>
      <c r="Z1210" s="31">
        <f>SUM(M1210:Y1210)</f>
        <v>941411.37000000011</v>
      </c>
      <c r="AA1210" s="31">
        <f>D1210-Z1210</f>
        <v>552588.62999999989</v>
      </c>
      <c r="AB1210" s="37">
        <f>Z1210/D1210</f>
        <v>0.63012809236947798</v>
      </c>
      <c r="AC1210" s="32"/>
    </row>
    <row r="1211" spans="1:29" s="33" customFormat="1" ht="18" customHeight="1" x14ac:dyDescent="0.2">
      <c r="A1211" s="36" t="s">
        <v>34</v>
      </c>
      <c r="B1211" s="31">
        <f>[1]consoCURRENT!E25127</f>
        <v>1682362000</v>
      </c>
      <c r="C1211" s="31">
        <f>[1]consoCURRENT!F25127</f>
        <v>0</v>
      </c>
      <c r="D1211" s="31">
        <f>[1]consoCURRENT!G25127</f>
        <v>1682362000</v>
      </c>
      <c r="E1211" s="31">
        <f>[1]consoCURRENT!H25127</f>
        <v>71748523.370000005</v>
      </c>
      <c r="F1211" s="31">
        <f>[1]consoCURRENT!I25127</f>
        <v>324089457.33000004</v>
      </c>
      <c r="G1211" s="31">
        <f>[1]consoCURRENT!J25127</f>
        <v>826492203.23000002</v>
      </c>
      <c r="H1211" s="31">
        <f>[1]consoCURRENT!K25127</f>
        <v>3428945.9299999997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60000</v>
      </c>
      <c r="O1211" s="31">
        <f>[1]consoCURRENT!R25127</f>
        <v>876997.14999999991</v>
      </c>
      <c r="P1211" s="31">
        <f>[1]consoCURRENT!S25127</f>
        <v>70811526.220000014</v>
      </c>
      <c r="Q1211" s="31">
        <f>[1]consoCURRENT!T25127</f>
        <v>702876.49</v>
      </c>
      <c r="R1211" s="31">
        <f>[1]consoCURRENT!U25127</f>
        <v>110399840.01000001</v>
      </c>
      <c r="S1211" s="31">
        <f>[1]consoCURRENT!V25127</f>
        <v>212986740.82999998</v>
      </c>
      <c r="T1211" s="31">
        <f>[1]consoCURRENT!W25127</f>
        <v>16986007.549999997</v>
      </c>
      <c r="U1211" s="31">
        <f>[1]consoCURRENT!X25127</f>
        <v>203028803.17000002</v>
      </c>
      <c r="V1211" s="31">
        <f>[1]consoCURRENT!Y25127</f>
        <v>606477392.50999999</v>
      </c>
      <c r="W1211" s="31">
        <f>[1]consoCURRENT!Z25127</f>
        <v>3428945.9299999997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1225759129.8600001</v>
      </c>
      <c r="AA1211" s="31">
        <f>D1211-Z1211</f>
        <v>456602870.13999987</v>
      </c>
      <c r="AB1211" s="37">
        <f>Z1211/D1211</f>
        <v>0.72859416098318919</v>
      </c>
      <c r="AC1211" s="32"/>
    </row>
    <row r="1212" spans="1:29" s="33" customFormat="1" ht="18" customHeight="1" x14ac:dyDescent="0.2">
      <c r="A1212" s="36" t="s">
        <v>35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36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37</v>
      </c>
      <c r="B1214" s="39">
        <f t="shared" ref="B1214:AA1214" si="560">SUM(B1210:B1213)</f>
        <v>1683856000</v>
      </c>
      <c r="C1214" s="39">
        <f t="shared" si="560"/>
        <v>0</v>
      </c>
      <c r="D1214" s="39">
        <f t="shared" si="560"/>
        <v>1683856000</v>
      </c>
      <c r="E1214" s="39">
        <f t="shared" si="560"/>
        <v>72053092.13000001</v>
      </c>
      <c r="F1214" s="39">
        <f t="shared" si="560"/>
        <v>324283406.77000004</v>
      </c>
      <c r="G1214" s="39">
        <f t="shared" si="560"/>
        <v>826842573.48000002</v>
      </c>
      <c r="H1214" s="39">
        <f t="shared" si="560"/>
        <v>3521468.8499999996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157177</v>
      </c>
      <c r="O1214" s="39">
        <f t="shared" si="560"/>
        <v>973865.98999999987</v>
      </c>
      <c r="P1214" s="39">
        <f t="shared" si="560"/>
        <v>70922049.140000015</v>
      </c>
      <c r="Q1214" s="39">
        <f t="shared" si="560"/>
        <v>702876.49</v>
      </c>
      <c r="R1214" s="39">
        <f t="shared" si="560"/>
        <v>110501266.53</v>
      </c>
      <c r="S1214" s="39">
        <f t="shared" si="560"/>
        <v>213079263.74999997</v>
      </c>
      <c r="T1214" s="39">
        <f t="shared" si="560"/>
        <v>17078530.469999999</v>
      </c>
      <c r="U1214" s="39">
        <f t="shared" si="560"/>
        <v>203121326.09</v>
      </c>
      <c r="V1214" s="39">
        <f t="shared" si="560"/>
        <v>606642716.91999996</v>
      </c>
      <c r="W1214" s="39">
        <f t="shared" si="560"/>
        <v>3521468.8499999996</v>
      </c>
      <c r="X1214" s="39">
        <f t="shared" si="560"/>
        <v>0</v>
      </c>
      <c r="Y1214" s="39">
        <f t="shared" si="560"/>
        <v>0</v>
      </c>
      <c r="Z1214" s="39">
        <f t="shared" si="560"/>
        <v>1226700541.23</v>
      </c>
      <c r="AA1214" s="39">
        <f t="shared" si="560"/>
        <v>457155458.76999986</v>
      </c>
      <c r="AB1214" s="40">
        <f>Z1214/D1214</f>
        <v>0.72850679703608856</v>
      </c>
      <c r="AC1214" s="32"/>
    </row>
    <row r="1215" spans="1:29" s="33" customFormat="1" ht="18" customHeight="1" x14ac:dyDescent="0.25">
      <c r="A1215" s="41" t="s">
        <v>38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39</v>
      </c>
      <c r="B1216" s="39">
        <f t="shared" ref="B1216:AA1216" si="562">B1215+B1214</f>
        <v>1683856000</v>
      </c>
      <c r="C1216" s="39">
        <f t="shared" si="562"/>
        <v>0</v>
      </c>
      <c r="D1216" s="39">
        <f t="shared" si="562"/>
        <v>1683856000</v>
      </c>
      <c r="E1216" s="39">
        <f t="shared" si="562"/>
        <v>72053092.13000001</v>
      </c>
      <c r="F1216" s="39">
        <f t="shared" si="562"/>
        <v>324283406.77000004</v>
      </c>
      <c r="G1216" s="39">
        <f t="shared" si="562"/>
        <v>826842573.48000002</v>
      </c>
      <c r="H1216" s="39">
        <f t="shared" si="562"/>
        <v>3521468.8499999996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157177</v>
      </c>
      <c r="O1216" s="39">
        <f t="shared" si="562"/>
        <v>973865.98999999987</v>
      </c>
      <c r="P1216" s="39">
        <f t="shared" si="562"/>
        <v>70922049.140000015</v>
      </c>
      <c r="Q1216" s="39">
        <f t="shared" si="562"/>
        <v>702876.49</v>
      </c>
      <c r="R1216" s="39">
        <f t="shared" si="562"/>
        <v>110501266.53</v>
      </c>
      <c r="S1216" s="39">
        <f t="shared" si="562"/>
        <v>213079263.74999997</v>
      </c>
      <c r="T1216" s="39">
        <f t="shared" si="562"/>
        <v>17078530.469999999</v>
      </c>
      <c r="U1216" s="39">
        <f t="shared" si="562"/>
        <v>203121326.09</v>
      </c>
      <c r="V1216" s="39">
        <f t="shared" si="562"/>
        <v>606642716.91999996</v>
      </c>
      <c r="W1216" s="39">
        <f t="shared" si="562"/>
        <v>3521468.8499999996</v>
      </c>
      <c r="X1216" s="39">
        <f t="shared" si="562"/>
        <v>0</v>
      </c>
      <c r="Y1216" s="39">
        <f t="shared" si="562"/>
        <v>0</v>
      </c>
      <c r="Z1216" s="39">
        <f t="shared" si="562"/>
        <v>1226700541.23</v>
      </c>
      <c r="AA1216" s="39">
        <f t="shared" si="562"/>
        <v>457155458.76999986</v>
      </c>
      <c r="AB1216" s="40">
        <f>Z1216/D1216</f>
        <v>0.72850679703608856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52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33</v>
      </c>
      <c r="B1220" s="31">
        <f>[1]consoCURRENT!E25227</f>
        <v>1494000</v>
      </c>
      <c r="C1220" s="31">
        <f>[1]consoCURRENT!F25227</f>
        <v>0</v>
      </c>
      <c r="D1220" s="31">
        <f>[1]consoCURRENT!G25227</f>
        <v>1494000</v>
      </c>
      <c r="E1220" s="31">
        <f>[1]consoCURRENT!H25227</f>
        <v>215607.09</v>
      </c>
      <c r="F1220" s="31">
        <f>[1]consoCURRENT!I25227</f>
        <v>227462.69</v>
      </c>
      <c r="G1220" s="31">
        <f>[1]consoCURRENT!J25227</f>
        <v>284876.63</v>
      </c>
      <c r="H1220" s="31">
        <f>[1]consoCURRENT!K25227</f>
        <v>92377.45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87174</v>
      </c>
      <c r="O1220" s="31">
        <f>[1]consoCURRENT!R25227</f>
        <v>58438</v>
      </c>
      <c r="P1220" s="31">
        <f>[1]consoCURRENT!S25227</f>
        <v>69995.09</v>
      </c>
      <c r="Q1220" s="31">
        <f>[1]consoCURRENT!T25227</f>
        <v>47159.93</v>
      </c>
      <c r="R1220" s="31">
        <f>[1]consoCURRENT!U25227</f>
        <v>75583.75</v>
      </c>
      <c r="S1220" s="31">
        <f>[1]consoCURRENT!V25227</f>
        <v>104719.01</v>
      </c>
      <c r="T1220" s="31">
        <f>[1]consoCURRENT!W25227</f>
        <v>65125.77</v>
      </c>
      <c r="U1220" s="31">
        <f>[1]consoCURRENT!X25227</f>
        <v>127462.93</v>
      </c>
      <c r="V1220" s="31">
        <f>[1]consoCURRENT!Y25227</f>
        <v>92287.93</v>
      </c>
      <c r="W1220" s="31">
        <f>[1]consoCURRENT!Z25227</f>
        <v>92377.45</v>
      </c>
      <c r="X1220" s="31">
        <f>[1]consoCURRENT!AA25227</f>
        <v>0</v>
      </c>
      <c r="Y1220" s="31">
        <f>[1]consoCURRENT!AB25227</f>
        <v>0</v>
      </c>
      <c r="Z1220" s="31">
        <f>SUM(M1220:Y1220)</f>
        <v>820323.85999999987</v>
      </c>
      <c r="AA1220" s="31">
        <f>D1220-Z1220</f>
        <v>673676.14000000013</v>
      </c>
      <c r="AB1220" s="37">
        <f>Z1220/D1220</f>
        <v>0.54907888888888878</v>
      </c>
      <c r="AC1220" s="32"/>
    </row>
    <row r="1221" spans="1:29" s="33" customFormat="1" ht="18" customHeight="1" x14ac:dyDescent="0.2">
      <c r="A1221" s="36" t="s">
        <v>34</v>
      </c>
      <c r="B1221" s="31">
        <f>[1]consoCURRENT!E25340</f>
        <v>1185670000</v>
      </c>
      <c r="C1221" s="31">
        <f>[1]consoCURRENT!F25340</f>
        <v>0</v>
      </c>
      <c r="D1221" s="31">
        <f>[1]consoCURRENT!G25340</f>
        <v>1185670000</v>
      </c>
      <c r="E1221" s="31">
        <f>[1]consoCURRENT!H25340</f>
        <v>117648</v>
      </c>
      <c r="F1221" s="31">
        <f>[1]consoCURRENT!I25340</f>
        <v>609484947.59000003</v>
      </c>
      <c r="G1221" s="31">
        <f>[1]consoCURRENT!J25340</f>
        <v>542679822.67999995</v>
      </c>
      <c r="H1221" s="31">
        <f>[1]consoCURRENT!K25340</f>
        <v>31922945.979999997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8300</v>
      </c>
      <c r="O1221" s="31">
        <f>[1]consoCURRENT!R25340</f>
        <v>459398.7</v>
      </c>
      <c r="P1221" s="31">
        <f>[1]consoCURRENT!S25340</f>
        <v>-350050.7</v>
      </c>
      <c r="Q1221" s="31">
        <f>[1]consoCURRENT!T25340</f>
        <v>540828551.5</v>
      </c>
      <c r="R1221" s="31">
        <f>[1]consoCURRENT!U25340</f>
        <v>80359403.5</v>
      </c>
      <c r="S1221" s="31">
        <f>[1]consoCURRENT!V25340</f>
        <v>-11703007.41</v>
      </c>
      <c r="T1221" s="31">
        <f>[1]consoCURRENT!W25340</f>
        <v>695544.76</v>
      </c>
      <c r="U1221" s="31">
        <f>[1]consoCURRENT!X25340</f>
        <v>1486220.23</v>
      </c>
      <c r="V1221" s="31">
        <f>[1]consoCURRENT!Y25340</f>
        <v>540498057.68999994</v>
      </c>
      <c r="W1221" s="31">
        <f>[1]consoCURRENT!Z25340</f>
        <v>31922945.979999997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1184205364.25</v>
      </c>
      <c r="AA1221" s="31">
        <f>D1221-Z1221</f>
        <v>1464635.75</v>
      </c>
      <c r="AB1221" s="37">
        <f>Z1221/D1221</f>
        <v>0.99876471889311524</v>
      </c>
      <c r="AC1221" s="32"/>
    </row>
    <row r="1222" spans="1:29" s="33" customFormat="1" ht="18" customHeight="1" x14ac:dyDescent="0.2">
      <c r="A1222" s="36" t="s">
        <v>35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36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37</v>
      </c>
      <c r="B1224" s="39">
        <f t="shared" ref="B1224:AA1224" si="564">SUM(B1220:B1223)</f>
        <v>1187164000</v>
      </c>
      <c r="C1224" s="39">
        <f t="shared" si="564"/>
        <v>0</v>
      </c>
      <c r="D1224" s="39">
        <f t="shared" si="564"/>
        <v>1187164000</v>
      </c>
      <c r="E1224" s="39">
        <f t="shared" si="564"/>
        <v>333255.08999999997</v>
      </c>
      <c r="F1224" s="39">
        <f t="shared" si="564"/>
        <v>609712410.28000009</v>
      </c>
      <c r="G1224" s="39">
        <f t="shared" si="564"/>
        <v>542964699.30999994</v>
      </c>
      <c r="H1224" s="39">
        <f t="shared" si="564"/>
        <v>32015323.429999996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95474</v>
      </c>
      <c r="O1224" s="39">
        <f t="shared" si="564"/>
        <v>517836.7</v>
      </c>
      <c r="P1224" s="39">
        <f t="shared" si="564"/>
        <v>-280055.61</v>
      </c>
      <c r="Q1224" s="39">
        <f t="shared" si="564"/>
        <v>540875711.42999995</v>
      </c>
      <c r="R1224" s="39">
        <f t="shared" si="564"/>
        <v>80434987.25</v>
      </c>
      <c r="S1224" s="39">
        <f t="shared" si="564"/>
        <v>-11598288.4</v>
      </c>
      <c r="T1224" s="39">
        <f t="shared" si="564"/>
        <v>760670.53</v>
      </c>
      <c r="U1224" s="39">
        <f t="shared" si="564"/>
        <v>1613683.16</v>
      </c>
      <c r="V1224" s="39">
        <f t="shared" si="564"/>
        <v>540590345.61999989</v>
      </c>
      <c r="W1224" s="39">
        <f t="shared" si="564"/>
        <v>32015323.429999996</v>
      </c>
      <c r="X1224" s="39">
        <f t="shared" si="564"/>
        <v>0</v>
      </c>
      <c r="Y1224" s="39">
        <f t="shared" si="564"/>
        <v>0</v>
      </c>
      <c r="Z1224" s="39">
        <f t="shared" si="564"/>
        <v>1185025688.1099999</v>
      </c>
      <c r="AA1224" s="39">
        <f t="shared" si="564"/>
        <v>2138311.89</v>
      </c>
      <c r="AB1224" s="40">
        <f>Z1224/D1224</f>
        <v>0.9981988066602423</v>
      </c>
      <c r="AC1224" s="32"/>
    </row>
    <row r="1225" spans="1:29" s="33" customFormat="1" ht="18" customHeight="1" x14ac:dyDescent="0.25">
      <c r="A1225" s="41" t="s">
        <v>38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39</v>
      </c>
      <c r="B1226" s="39">
        <f t="shared" ref="B1226:AA1226" si="566">B1225+B1224</f>
        <v>1187164000</v>
      </c>
      <c r="C1226" s="39">
        <f t="shared" si="566"/>
        <v>0</v>
      </c>
      <c r="D1226" s="39">
        <f t="shared" si="566"/>
        <v>1187164000</v>
      </c>
      <c r="E1226" s="39">
        <f t="shared" si="566"/>
        <v>333255.08999999997</v>
      </c>
      <c r="F1226" s="39">
        <f t="shared" si="566"/>
        <v>609712410.28000009</v>
      </c>
      <c r="G1226" s="39">
        <f t="shared" si="566"/>
        <v>542964699.30999994</v>
      </c>
      <c r="H1226" s="39">
        <f t="shared" si="566"/>
        <v>32015323.429999996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95474</v>
      </c>
      <c r="O1226" s="39">
        <f t="shared" si="566"/>
        <v>517836.7</v>
      </c>
      <c r="P1226" s="39">
        <f t="shared" si="566"/>
        <v>-280055.61</v>
      </c>
      <c r="Q1226" s="39">
        <f t="shared" si="566"/>
        <v>540875711.42999995</v>
      </c>
      <c r="R1226" s="39">
        <f t="shared" si="566"/>
        <v>80434987.25</v>
      </c>
      <c r="S1226" s="39">
        <f t="shared" si="566"/>
        <v>-11598288.4</v>
      </c>
      <c r="T1226" s="39">
        <f t="shared" si="566"/>
        <v>760670.53</v>
      </c>
      <c r="U1226" s="39">
        <f t="shared" si="566"/>
        <v>1613683.16</v>
      </c>
      <c r="V1226" s="39">
        <f t="shared" si="566"/>
        <v>540590345.61999989</v>
      </c>
      <c r="W1226" s="39">
        <f t="shared" si="566"/>
        <v>32015323.429999996</v>
      </c>
      <c r="X1226" s="39">
        <f t="shared" si="566"/>
        <v>0</v>
      </c>
      <c r="Y1226" s="39">
        <f t="shared" si="566"/>
        <v>0</v>
      </c>
      <c r="Z1226" s="39">
        <f t="shared" si="566"/>
        <v>1185025688.1099999</v>
      </c>
      <c r="AA1226" s="39">
        <f t="shared" si="566"/>
        <v>2138311.89</v>
      </c>
      <c r="AB1226" s="40">
        <f>Z1226/D1226</f>
        <v>0.9981988066602423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53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33</v>
      </c>
      <c r="B1230" s="31">
        <f>[1]consoCURRENT!E25440</f>
        <v>1494000</v>
      </c>
      <c r="C1230" s="31">
        <f>[1]consoCURRENT!F25440</f>
        <v>0</v>
      </c>
      <c r="D1230" s="31">
        <f>[1]consoCURRENT!G25440</f>
        <v>1494000</v>
      </c>
      <c r="E1230" s="31">
        <f>[1]consoCURRENT!H25440</f>
        <v>323940.23</v>
      </c>
      <c r="F1230" s="31">
        <f>[1]consoCURRENT!I25440</f>
        <v>362920.86000000004</v>
      </c>
      <c r="G1230" s="31">
        <f>[1]consoCURRENT!J25440</f>
        <v>345341.98</v>
      </c>
      <c r="H1230" s="31">
        <f>[1]consoCURRENT!K25440</f>
        <v>98122.92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87577</v>
      </c>
      <c r="O1230" s="31">
        <f>[1]consoCURRENT!R25440</f>
        <v>102524.02</v>
      </c>
      <c r="P1230" s="31">
        <f>[1]consoCURRENT!S25440</f>
        <v>133839.20999999996</v>
      </c>
      <c r="Q1230" s="31">
        <f>[1]consoCURRENT!T25440</f>
        <v>96746.92</v>
      </c>
      <c r="R1230" s="31">
        <f>[1]consoCURRENT!U25440</f>
        <v>177650.92</v>
      </c>
      <c r="S1230" s="31">
        <f>[1]consoCURRENT!V25440</f>
        <v>88523.02</v>
      </c>
      <c r="T1230" s="31">
        <f>[1]consoCURRENT!W25440</f>
        <v>110772.92</v>
      </c>
      <c r="U1230" s="31">
        <f>[1]consoCURRENT!X25440</f>
        <v>102726.22</v>
      </c>
      <c r="V1230" s="31">
        <f>[1]consoCURRENT!Y25440</f>
        <v>131842.84</v>
      </c>
      <c r="W1230" s="31">
        <f>[1]consoCURRENT!Z25440</f>
        <v>98122.92</v>
      </c>
      <c r="X1230" s="31">
        <f>[1]consoCURRENT!AA25440</f>
        <v>0</v>
      </c>
      <c r="Y1230" s="31">
        <f>[1]consoCURRENT!AB25440</f>
        <v>0</v>
      </c>
      <c r="Z1230" s="31">
        <f>SUM(M1230:Y1230)</f>
        <v>1130325.99</v>
      </c>
      <c r="AA1230" s="31">
        <f>D1230-Z1230</f>
        <v>363674.01</v>
      </c>
      <c r="AB1230" s="37">
        <f>Z1230/D1230</f>
        <v>0.75657696787148598</v>
      </c>
      <c r="AC1230" s="32"/>
    </row>
    <row r="1231" spans="1:29" s="33" customFormat="1" ht="18" customHeight="1" x14ac:dyDescent="0.2">
      <c r="A1231" s="48" t="s">
        <v>34</v>
      </c>
      <c r="B1231" s="49">
        <f>[1]consoCURRENT!E25553</f>
        <v>1254052000</v>
      </c>
      <c r="C1231" s="49">
        <f>[1]consoCURRENT!F25553</f>
        <v>0</v>
      </c>
      <c r="D1231" s="49">
        <f>[1]consoCURRENT!G25553</f>
        <v>1254052000</v>
      </c>
      <c r="E1231" s="49">
        <f>[1]consoCURRENT!H25553</f>
        <v>302825094.45000005</v>
      </c>
      <c r="F1231" s="49">
        <f>[1]consoCURRENT!I25553</f>
        <v>356351919.16000003</v>
      </c>
      <c r="G1231" s="49">
        <f>[1]consoCURRENT!J25553</f>
        <v>482602881.00999999</v>
      </c>
      <c r="H1231" s="49">
        <f>[1]consoCURRENT!K25553</f>
        <v>105489954.10000001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70849.070000000007</v>
      </c>
      <c r="O1231" s="49">
        <f>[1]consoCURRENT!R25553</f>
        <v>213579353.07999998</v>
      </c>
      <c r="P1231" s="49">
        <f>[1]consoCURRENT!S25553</f>
        <v>89174892.300000012</v>
      </c>
      <c r="Q1231" s="49">
        <f>[1]consoCURRENT!T25553</f>
        <v>392289262.12</v>
      </c>
      <c r="R1231" s="49">
        <f>[1]consoCURRENT!U25553</f>
        <v>1792939.88</v>
      </c>
      <c r="S1231" s="49">
        <f>[1]consoCURRENT!V25553</f>
        <v>-37730282.839999996</v>
      </c>
      <c r="T1231" s="49">
        <f>[1]consoCURRENT!W25553</f>
        <v>1256498.24</v>
      </c>
      <c r="U1231" s="49">
        <f>[1]consoCURRENT!X25553</f>
        <v>225003811.83000001</v>
      </c>
      <c r="V1231" s="49">
        <f>[1]consoCURRENT!Y25553</f>
        <v>256342570.94</v>
      </c>
      <c r="W1231" s="49">
        <f>[1]consoCURRENT!Z25553</f>
        <v>105489954.10000001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1247269848.7199998</v>
      </c>
      <c r="AA1231" s="49">
        <f>D1231-Z1231</f>
        <v>6782151.2800002098</v>
      </c>
      <c r="AB1231" s="50">
        <f>Z1231/D1231</f>
        <v>0.99459181016417164</v>
      </c>
      <c r="AC1231" s="42"/>
    </row>
    <row r="1232" spans="1:29" s="33" customFormat="1" ht="18" customHeight="1" x14ac:dyDescent="0.2">
      <c r="A1232" s="36" t="s">
        <v>35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36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37</v>
      </c>
      <c r="B1234" s="39">
        <f t="shared" ref="B1234:AA1234" si="568">SUM(B1230:B1233)</f>
        <v>1255546000</v>
      </c>
      <c r="C1234" s="39">
        <f t="shared" si="568"/>
        <v>0</v>
      </c>
      <c r="D1234" s="39">
        <f t="shared" si="568"/>
        <v>1255546000</v>
      </c>
      <c r="E1234" s="39">
        <f t="shared" si="568"/>
        <v>303149034.68000007</v>
      </c>
      <c r="F1234" s="39">
        <f t="shared" si="568"/>
        <v>356714840.02000004</v>
      </c>
      <c r="G1234" s="39">
        <f t="shared" si="568"/>
        <v>482948222.99000001</v>
      </c>
      <c r="H1234" s="39">
        <f t="shared" si="568"/>
        <v>105588077.02000001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158426.07</v>
      </c>
      <c r="O1234" s="39">
        <f t="shared" si="568"/>
        <v>213681877.09999999</v>
      </c>
      <c r="P1234" s="39">
        <f t="shared" si="568"/>
        <v>89308731.510000005</v>
      </c>
      <c r="Q1234" s="39">
        <f t="shared" si="568"/>
        <v>392386009.04000002</v>
      </c>
      <c r="R1234" s="39">
        <f t="shared" si="568"/>
        <v>1970590.7999999998</v>
      </c>
      <c r="S1234" s="39">
        <f t="shared" si="568"/>
        <v>-37641759.819999993</v>
      </c>
      <c r="T1234" s="39">
        <f t="shared" si="568"/>
        <v>1367271.16</v>
      </c>
      <c r="U1234" s="39">
        <f t="shared" si="568"/>
        <v>225106538.05000001</v>
      </c>
      <c r="V1234" s="39">
        <f t="shared" si="568"/>
        <v>256474413.78</v>
      </c>
      <c r="W1234" s="39">
        <f t="shared" si="568"/>
        <v>105588077.02000001</v>
      </c>
      <c r="X1234" s="39">
        <f t="shared" si="568"/>
        <v>0</v>
      </c>
      <c r="Y1234" s="39">
        <f t="shared" si="568"/>
        <v>0</v>
      </c>
      <c r="Z1234" s="39">
        <f t="shared" si="568"/>
        <v>1248400174.7099998</v>
      </c>
      <c r="AA1234" s="39">
        <f t="shared" si="568"/>
        <v>7145825.2900002096</v>
      </c>
      <c r="AB1234" s="40">
        <f>Z1234/D1234</f>
        <v>0.99430859140963357</v>
      </c>
      <c r="AC1234" s="32"/>
    </row>
    <row r="1235" spans="1:29" s="33" customFormat="1" ht="18" customHeight="1" x14ac:dyDescent="0.25">
      <c r="A1235" s="41" t="s">
        <v>38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39</v>
      </c>
      <c r="B1236" s="39">
        <f t="shared" ref="B1236:AA1236" si="570">B1235+B1234</f>
        <v>1255546000</v>
      </c>
      <c r="C1236" s="39">
        <f t="shared" si="570"/>
        <v>0</v>
      </c>
      <c r="D1236" s="39">
        <f t="shared" si="570"/>
        <v>1255546000</v>
      </c>
      <c r="E1236" s="39">
        <f t="shared" si="570"/>
        <v>303149034.68000007</v>
      </c>
      <c r="F1236" s="39">
        <f t="shared" si="570"/>
        <v>356714840.02000004</v>
      </c>
      <c r="G1236" s="39">
        <f t="shared" si="570"/>
        <v>482948222.99000001</v>
      </c>
      <c r="H1236" s="39">
        <f t="shared" si="570"/>
        <v>105588077.02000001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158426.07</v>
      </c>
      <c r="O1236" s="39">
        <f t="shared" si="570"/>
        <v>213681877.09999999</v>
      </c>
      <c r="P1236" s="39">
        <f t="shared" si="570"/>
        <v>89308731.510000005</v>
      </c>
      <c r="Q1236" s="39">
        <f t="shared" si="570"/>
        <v>392386009.04000002</v>
      </c>
      <c r="R1236" s="39">
        <f t="shared" si="570"/>
        <v>1970590.7999999998</v>
      </c>
      <c r="S1236" s="39">
        <f t="shared" si="570"/>
        <v>-37641759.819999993</v>
      </c>
      <c r="T1236" s="39">
        <f t="shared" si="570"/>
        <v>1367271.16</v>
      </c>
      <c r="U1236" s="39">
        <f t="shared" si="570"/>
        <v>225106538.05000001</v>
      </c>
      <c r="V1236" s="39">
        <f t="shared" si="570"/>
        <v>256474413.78</v>
      </c>
      <c r="W1236" s="39">
        <f t="shared" si="570"/>
        <v>105588077.02000001</v>
      </c>
      <c r="X1236" s="39">
        <f t="shared" si="570"/>
        <v>0</v>
      </c>
      <c r="Y1236" s="39">
        <f t="shared" si="570"/>
        <v>0</v>
      </c>
      <c r="Z1236" s="39">
        <f t="shared" si="570"/>
        <v>1248400174.7099998</v>
      </c>
      <c r="AA1236" s="39">
        <f t="shared" si="570"/>
        <v>7145825.2900002096</v>
      </c>
      <c r="AB1236" s="40">
        <f>Z1236/D1236</f>
        <v>0.99430859140963357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54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33</v>
      </c>
      <c r="B1240" s="31">
        <f>[1]consoCURRENT!E25653</f>
        <v>1494000</v>
      </c>
      <c r="C1240" s="31">
        <f>[1]consoCURRENT!F25653</f>
        <v>0</v>
      </c>
      <c r="D1240" s="31">
        <f>[1]consoCURRENT!G25653</f>
        <v>1494000</v>
      </c>
      <c r="E1240" s="31">
        <f>[1]consoCURRENT!H25653</f>
        <v>200670.1</v>
      </c>
      <c r="F1240" s="31">
        <f>[1]consoCURRENT!I25653</f>
        <v>332486.09999999998</v>
      </c>
      <c r="G1240" s="31">
        <f>[1]consoCURRENT!J25653</f>
        <v>302593.12</v>
      </c>
      <c r="H1240" s="31">
        <f>[1]consoCURRENT!K25653</f>
        <v>111522.92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59758</v>
      </c>
      <c r="O1240" s="31">
        <f>[1]consoCURRENT!R25653</f>
        <v>46166.01</v>
      </c>
      <c r="P1240" s="31">
        <f>[1]consoCURRENT!S25653</f>
        <v>94746.09</v>
      </c>
      <c r="Q1240" s="31">
        <f>[1]consoCURRENT!T25653</f>
        <v>79823.66</v>
      </c>
      <c r="R1240" s="31">
        <f>[1]consoCURRENT!U25653</f>
        <v>157005.85999999999</v>
      </c>
      <c r="S1240" s="31">
        <f>[1]consoCURRENT!V25653</f>
        <v>95656.579999999987</v>
      </c>
      <c r="T1240" s="31">
        <f>[1]consoCURRENT!W25653</f>
        <v>101907.28</v>
      </c>
      <c r="U1240" s="31">
        <f>[1]consoCURRENT!X25653</f>
        <v>92522.92</v>
      </c>
      <c r="V1240" s="31">
        <f>[1]consoCURRENT!Y25653</f>
        <v>108162.92</v>
      </c>
      <c r="W1240" s="31">
        <f>[1]consoCURRENT!Z25653</f>
        <v>111522.92</v>
      </c>
      <c r="X1240" s="31">
        <f>[1]consoCURRENT!AA25653</f>
        <v>0</v>
      </c>
      <c r="Y1240" s="31">
        <f>[1]consoCURRENT!AB25653</f>
        <v>0</v>
      </c>
      <c r="Z1240" s="31">
        <f>SUM(M1240:Y1240)</f>
        <v>947272.24000000011</v>
      </c>
      <c r="AA1240" s="31">
        <f>D1240-Z1240</f>
        <v>546727.75999999989</v>
      </c>
      <c r="AB1240" s="37">
        <f>Z1240/D1240</f>
        <v>0.63405103078982605</v>
      </c>
      <c r="AC1240" s="32"/>
    </row>
    <row r="1241" spans="1:29" s="33" customFormat="1" ht="18" customHeight="1" x14ac:dyDescent="0.2">
      <c r="A1241" s="36" t="s">
        <v>34</v>
      </c>
      <c r="B1241" s="31">
        <f>[1]consoCURRENT!E25766</f>
        <v>1625710000</v>
      </c>
      <c r="C1241" s="31">
        <f>[1]consoCURRENT!F25766</f>
        <v>0</v>
      </c>
      <c r="D1241" s="31">
        <f>[1]consoCURRENT!G25766</f>
        <v>1625710000</v>
      </c>
      <c r="E1241" s="31">
        <f>[1]consoCURRENT!H25766</f>
        <v>197095385.28</v>
      </c>
      <c r="F1241" s="31">
        <f>[1]consoCURRENT!I25766</f>
        <v>569573116.13</v>
      </c>
      <c r="G1241" s="31">
        <f>[1]consoCURRENT!J25766</f>
        <v>531510658.05000007</v>
      </c>
      <c r="H1241" s="31">
        <f>[1]consoCURRENT!K25766</f>
        <v>139981118.59999999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14208996</v>
      </c>
      <c r="O1241" s="31">
        <f>[1]consoCURRENT!R25766</f>
        <v>1845782.28</v>
      </c>
      <c r="P1241" s="31">
        <f>[1]consoCURRENT!S25766</f>
        <v>181040607</v>
      </c>
      <c r="Q1241" s="31">
        <f>[1]consoCURRENT!T25766</f>
        <v>299260782</v>
      </c>
      <c r="R1241" s="31">
        <f>[1]consoCURRENT!U25766</f>
        <v>243142567.5</v>
      </c>
      <c r="S1241" s="31">
        <f>[1]consoCURRENT!V25766</f>
        <v>27169766.629999999</v>
      </c>
      <c r="T1241" s="31">
        <f>[1]consoCURRENT!W25766</f>
        <v>21930723.66</v>
      </c>
      <c r="U1241" s="31">
        <f>[1]consoCURRENT!X25766</f>
        <v>224939366.94999999</v>
      </c>
      <c r="V1241" s="31">
        <f>[1]consoCURRENT!Y25766</f>
        <v>284640567.44</v>
      </c>
      <c r="W1241" s="31">
        <f>[1]consoCURRENT!Z25766</f>
        <v>139981118.59999999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1438160278.0599999</v>
      </c>
      <c r="AA1241" s="31">
        <f>D1241-Z1241</f>
        <v>187549721.94000006</v>
      </c>
      <c r="AB1241" s="37">
        <f>Z1241/D1241</f>
        <v>0.88463519204532171</v>
      </c>
      <c r="AC1241" s="32"/>
    </row>
    <row r="1242" spans="1:29" s="33" customFormat="1" ht="18" customHeight="1" x14ac:dyDescent="0.2">
      <c r="A1242" s="36" t="s">
        <v>35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36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37</v>
      </c>
      <c r="B1244" s="39">
        <f t="shared" ref="B1244:AA1244" si="572">SUM(B1240:B1243)</f>
        <v>1627204000</v>
      </c>
      <c r="C1244" s="39">
        <f t="shared" si="572"/>
        <v>0</v>
      </c>
      <c r="D1244" s="39">
        <f t="shared" si="572"/>
        <v>1627204000</v>
      </c>
      <c r="E1244" s="39">
        <f t="shared" si="572"/>
        <v>197296055.38</v>
      </c>
      <c r="F1244" s="39">
        <f t="shared" si="572"/>
        <v>569905602.23000002</v>
      </c>
      <c r="G1244" s="39">
        <f t="shared" si="572"/>
        <v>531813251.17000008</v>
      </c>
      <c r="H1244" s="39">
        <f t="shared" si="572"/>
        <v>140092641.51999998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14268754</v>
      </c>
      <c r="O1244" s="39">
        <f t="shared" si="572"/>
        <v>1891948.29</v>
      </c>
      <c r="P1244" s="39">
        <f t="shared" si="572"/>
        <v>181135353.09</v>
      </c>
      <c r="Q1244" s="39">
        <f t="shared" si="572"/>
        <v>299340605.66000003</v>
      </c>
      <c r="R1244" s="39">
        <f t="shared" si="572"/>
        <v>243299573.36000001</v>
      </c>
      <c r="S1244" s="39">
        <f t="shared" si="572"/>
        <v>27265423.209999997</v>
      </c>
      <c r="T1244" s="39">
        <f t="shared" si="572"/>
        <v>22032630.940000001</v>
      </c>
      <c r="U1244" s="39">
        <f t="shared" si="572"/>
        <v>225031889.86999997</v>
      </c>
      <c r="V1244" s="39">
        <f t="shared" si="572"/>
        <v>284748730.36000001</v>
      </c>
      <c r="W1244" s="39">
        <f t="shared" si="572"/>
        <v>140092641.51999998</v>
      </c>
      <c r="X1244" s="39">
        <f t="shared" si="572"/>
        <v>0</v>
      </c>
      <c r="Y1244" s="39">
        <f t="shared" si="572"/>
        <v>0</v>
      </c>
      <c r="Z1244" s="39">
        <f t="shared" si="572"/>
        <v>1439107550.3</v>
      </c>
      <c r="AA1244" s="39">
        <f t="shared" si="572"/>
        <v>188096449.70000005</v>
      </c>
      <c r="AB1244" s="40">
        <f>Z1244/D1244</f>
        <v>0.8844051208699093</v>
      </c>
      <c r="AC1244" s="32"/>
    </row>
    <row r="1245" spans="1:29" s="33" customFormat="1" ht="18" customHeight="1" x14ac:dyDescent="0.25">
      <c r="A1245" s="41" t="s">
        <v>38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39</v>
      </c>
      <c r="B1246" s="39">
        <f t="shared" ref="B1246:AA1246" si="574">B1245+B1244</f>
        <v>1627204000</v>
      </c>
      <c r="C1246" s="39">
        <f t="shared" si="574"/>
        <v>0</v>
      </c>
      <c r="D1246" s="39">
        <f t="shared" si="574"/>
        <v>1627204000</v>
      </c>
      <c r="E1246" s="39">
        <f t="shared" si="574"/>
        <v>197296055.38</v>
      </c>
      <c r="F1246" s="39">
        <f t="shared" si="574"/>
        <v>569905602.23000002</v>
      </c>
      <c r="G1246" s="39">
        <f t="shared" si="574"/>
        <v>531813251.17000008</v>
      </c>
      <c r="H1246" s="39">
        <f t="shared" si="574"/>
        <v>140092641.51999998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14268754</v>
      </c>
      <c r="O1246" s="39">
        <f t="shared" si="574"/>
        <v>1891948.29</v>
      </c>
      <c r="P1246" s="39">
        <f t="shared" si="574"/>
        <v>181135353.09</v>
      </c>
      <c r="Q1246" s="39">
        <f t="shared" si="574"/>
        <v>299340605.66000003</v>
      </c>
      <c r="R1246" s="39">
        <f t="shared" si="574"/>
        <v>243299573.36000001</v>
      </c>
      <c r="S1246" s="39">
        <f t="shared" si="574"/>
        <v>27265423.209999997</v>
      </c>
      <c r="T1246" s="39">
        <f t="shared" si="574"/>
        <v>22032630.940000001</v>
      </c>
      <c r="U1246" s="39">
        <f t="shared" si="574"/>
        <v>225031889.86999997</v>
      </c>
      <c r="V1246" s="39">
        <f t="shared" si="574"/>
        <v>284748730.36000001</v>
      </c>
      <c r="W1246" s="39">
        <f t="shared" si="574"/>
        <v>140092641.51999998</v>
      </c>
      <c r="X1246" s="39">
        <f t="shared" si="574"/>
        <v>0</v>
      </c>
      <c r="Y1246" s="39">
        <f t="shared" si="574"/>
        <v>0</v>
      </c>
      <c r="Z1246" s="39">
        <f t="shared" si="574"/>
        <v>1439107550.3</v>
      </c>
      <c r="AA1246" s="39">
        <f t="shared" si="574"/>
        <v>188096449.70000005</v>
      </c>
      <c r="AB1246" s="40">
        <f>Z1246/D1246</f>
        <v>0.8844051208699093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55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33</v>
      </c>
      <c r="B1250" s="31">
        <f>[1]consoCURRENT!E25866</f>
        <v>1494000</v>
      </c>
      <c r="C1250" s="31">
        <f>[1]consoCURRENT!F25866</f>
        <v>0</v>
      </c>
      <c r="D1250" s="31">
        <f>[1]consoCURRENT!G25866</f>
        <v>1494000</v>
      </c>
      <c r="E1250" s="31">
        <f>[1]consoCURRENT!H25866</f>
        <v>211069.44</v>
      </c>
      <c r="F1250" s="31">
        <f>[1]consoCURRENT!I25866</f>
        <v>354190.71999999991</v>
      </c>
      <c r="G1250" s="31">
        <f>[1]consoCURRENT!J25866</f>
        <v>276133.19999999995</v>
      </c>
      <c r="H1250" s="31">
        <f>[1]consoCURRENT!K25866</f>
        <v>199481.40000000037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9000</v>
      </c>
      <c r="O1250" s="31">
        <f>[1]consoCURRENT!R25866</f>
        <v>88177</v>
      </c>
      <c r="P1250" s="31">
        <f>[1]consoCURRENT!S25866</f>
        <v>113892.44</v>
      </c>
      <c r="Q1250" s="31">
        <f>[1]consoCURRENT!T25866</f>
        <v>93441.88</v>
      </c>
      <c r="R1250" s="31">
        <f>[1]consoCURRENT!U25866</f>
        <v>168225.91999999998</v>
      </c>
      <c r="S1250" s="31">
        <f>[1]consoCURRENT!V25866</f>
        <v>92522.919999999925</v>
      </c>
      <c r="T1250" s="31">
        <f>[1]consoCURRENT!W25866</f>
        <v>92522.920000000042</v>
      </c>
      <c r="U1250" s="31">
        <f>[1]consoCURRENT!X25866</f>
        <v>183610.27999999991</v>
      </c>
      <c r="V1250" s="31">
        <f>[1]consoCURRENT!Y25866</f>
        <v>0</v>
      </c>
      <c r="W1250" s="31">
        <f>[1]consoCURRENT!Z25866</f>
        <v>199481.40000000037</v>
      </c>
      <c r="X1250" s="31">
        <f>[1]consoCURRENT!AA25866</f>
        <v>0</v>
      </c>
      <c r="Y1250" s="31">
        <f>[1]consoCURRENT!AB25866</f>
        <v>0</v>
      </c>
      <c r="Z1250" s="31">
        <f>SUM(M1250:Y1250)</f>
        <v>1040874.7600000002</v>
      </c>
      <c r="AA1250" s="31">
        <f>D1250-Z1250</f>
        <v>453125.23999999976</v>
      </c>
      <c r="AB1250" s="37">
        <f>Z1250/D1250</f>
        <v>0.69670331994645263</v>
      </c>
      <c r="AC1250" s="32"/>
    </row>
    <row r="1251" spans="1:29" s="33" customFormat="1" ht="18" customHeight="1" x14ac:dyDescent="0.2">
      <c r="A1251" s="36" t="s">
        <v>34</v>
      </c>
      <c r="B1251" s="31">
        <f>[1]consoCURRENT!E25979</f>
        <v>1600960000</v>
      </c>
      <c r="C1251" s="31">
        <f>[1]consoCURRENT!F25979</f>
        <v>0</v>
      </c>
      <c r="D1251" s="31">
        <f>[1]consoCURRENT!G25979</f>
        <v>1600960000</v>
      </c>
      <c r="E1251" s="31">
        <f>[1]consoCURRENT!H25979</f>
        <v>688581906.46000004</v>
      </c>
      <c r="F1251" s="31">
        <f>[1]consoCURRENT!I25979</f>
        <v>766051774.56999993</v>
      </c>
      <c r="G1251" s="31">
        <f>[1]consoCURRENT!J25979</f>
        <v>101705511.33999999</v>
      </c>
      <c r="H1251" s="31">
        <f>[1]consoCURRENT!K25979</f>
        <v>869855.18000000017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181397.27000000002</v>
      </c>
      <c r="O1251" s="31">
        <f>[1]consoCURRENT!R25979</f>
        <v>39416502.700000003</v>
      </c>
      <c r="P1251" s="31">
        <f>[1]consoCURRENT!S25979</f>
        <v>648984006.49000001</v>
      </c>
      <c r="Q1251" s="31">
        <f>[1]consoCURRENT!T25979</f>
        <v>13250280.49</v>
      </c>
      <c r="R1251" s="31">
        <f>[1]consoCURRENT!U25979</f>
        <v>1730436.0799999998</v>
      </c>
      <c r="S1251" s="31">
        <f>[1]consoCURRENT!V25979</f>
        <v>751071058</v>
      </c>
      <c r="T1251" s="31">
        <f>[1]consoCURRENT!W25979</f>
        <v>88614970.469999999</v>
      </c>
      <c r="U1251" s="31">
        <f>[1]consoCURRENT!X25979</f>
        <v>10861831.370000001</v>
      </c>
      <c r="V1251" s="31">
        <f>[1]consoCURRENT!Y25979</f>
        <v>2228709.5</v>
      </c>
      <c r="W1251" s="31">
        <f>[1]consoCURRENT!Z25979</f>
        <v>869855.18000000017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1557209047.5500002</v>
      </c>
      <c r="AA1251" s="31">
        <f>D1251-Z1251</f>
        <v>43750952.449999809</v>
      </c>
      <c r="AB1251" s="37">
        <f>Z1251/D1251</f>
        <v>0.9726720514878574</v>
      </c>
      <c r="AC1251" s="32"/>
    </row>
    <row r="1252" spans="1:29" s="33" customFormat="1" ht="18" customHeight="1" x14ac:dyDescent="0.2">
      <c r="A1252" s="36" t="s">
        <v>35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36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37</v>
      </c>
      <c r="B1254" s="39">
        <f t="shared" ref="B1254:AA1254" si="576">SUM(B1250:B1253)</f>
        <v>1602454000</v>
      </c>
      <c r="C1254" s="39">
        <f t="shared" si="576"/>
        <v>0</v>
      </c>
      <c r="D1254" s="39">
        <f t="shared" si="576"/>
        <v>1602454000</v>
      </c>
      <c r="E1254" s="39">
        <f t="shared" si="576"/>
        <v>688792975.9000001</v>
      </c>
      <c r="F1254" s="39">
        <f t="shared" si="576"/>
        <v>766405965.28999996</v>
      </c>
      <c r="G1254" s="39">
        <f t="shared" si="576"/>
        <v>101981644.53999999</v>
      </c>
      <c r="H1254" s="39">
        <f t="shared" si="576"/>
        <v>1069336.5800000005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190397.27000000002</v>
      </c>
      <c r="O1254" s="39">
        <f t="shared" si="576"/>
        <v>39504679.700000003</v>
      </c>
      <c r="P1254" s="39">
        <f t="shared" si="576"/>
        <v>649097898.93000007</v>
      </c>
      <c r="Q1254" s="39">
        <f t="shared" si="576"/>
        <v>13343722.370000001</v>
      </c>
      <c r="R1254" s="39">
        <f t="shared" si="576"/>
        <v>1898661.9999999998</v>
      </c>
      <c r="S1254" s="39">
        <f t="shared" si="576"/>
        <v>751163580.91999996</v>
      </c>
      <c r="T1254" s="39">
        <f t="shared" si="576"/>
        <v>88707493.390000001</v>
      </c>
      <c r="U1254" s="39">
        <f t="shared" si="576"/>
        <v>11045441.65</v>
      </c>
      <c r="V1254" s="39">
        <f t="shared" si="576"/>
        <v>2228709.5</v>
      </c>
      <c r="W1254" s="39">
        <f t="shared" si="576"/>
        <v>1069336.5800000005</v>
      </c>
      <c r="X1254" s="39">
        <f t="shared" si="576"/>
        <v>0</v>
      </c>
      <c r="Y1254" s="39">
        <f t="shared" si="576"/>
        <v>0</v>
      </c>
      <c r="Z1254" s="39">
        <f t="shared" si="576"/>
        <v>1558249922.3100002</v>
      </c>
      <c r="AA1254" s="39">
        <f t="shared" si="576"/>
        <v>44204077.689999811</v>
      </c>
      <c r="AB1254" s="40">
        <f>Z1254/D1254</f>
        <v>0.97241476030513208</v>
      </c>
      <c r="AC1254" s="32"/>
    </row>
    <row r="1255" spans="1:29" s="33" customFormat="1" ht="18" customHeight="1" x14ac:dyDescent="0.25">
      <c r="A1255" s="41" t="s">
        <v>38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39</v>
      </c>
      <c r="B1256" s="39">
        <f t="shared" ref="B1256:AA1256" si="578">B1255+B1254</f>
        <v>1602454000</v>
      </c>
      <c r="C1256" s="39">
        <f t="shared" si="578"/>
        <v>0</v>
      </c>
      <c r="D1256" s="39">
        <f t="shared" si="578"/>
        <v>1602454000</v>
      </c>
      <c r="E1256" s="39">
        <f t="shared" si="578"/>
        <v>688792975.9000001</v>
      </c>
      <c r="F1256" s="39">
        <f t="shared" si="578"/>
        <v>766405965.28999996</v>
      </c>
      <c r="G1256" s="39">
        <f t="shared" si="578"/>
        <v>101981644.53999999</v>
      </c>
      <c r="H1256" s="39">
        <f t="shared" si="578"/>
        <v>1069336.5800000005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190397.27000000002</v>
      </c>
      <c r="O1256" s="39">
        <f t="shared" si="578"/>
        <v>39504679.700000003</v>
      </c>
      <c r="P1256" s="39">
        <f t="shared" si="578"/>
        <v>649097898.93000007</v>
      </c>
      <c r="Q1256" s="39">
        <f t="shared" si="578"/>
        <v>13343722.370000001</v>
      </c>
      <c r="R1256" s="39">
        <f t="shared" si="578"/>
        <v>1898661.9999999998</v>
      </c>
      <c r="S1256" s="39">
        <f t="shared" si="578"/>
        <v>751163580.91999996</v>
      </c>
      <c r="T1256" s="39">
        <f t="shared" si="578"/>
        <v>88707493.390000001</v>
      </c>
      <c r="U1256" s="39">
        <f t="shared" si="578"/>
        <v>11045441.65</v>
      </c>
      <c r="V1256" s="39">
        <f t="shared" si="578"/>
        <v>2228709.5</v>
      </c>
      <c r="W1256" s="39">
        <f t="shared" si="578"/>
        <v>1069336.5800000005</v>
      </c>
      <c r="X1256" s="39">
        <f t="shared" si="578"/>
        <v>0</v>
      </c>
      <c r="Y1256" s="39">
        <f t="shared" si="578"/>
        <v>0</v>
      </c>
      <c r="Z1256" s="39">
        <f t="shared" si="578"/>
        <v>1558249922.3100002</v>
      </c>
      <c r="AA1256" s="39">
        <f t="shared" si="578"/>
        <v>44204077.689999811</v>
      </c>
      <c r="AB1256" s="40">
        <f>Z1256/D1256</f>
        <v>0.97241476030513208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56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33</v>
      </c>
      <c r="B1260" s="31">
        <f>[1]consoCURRENT!E26079</f>
        <v>1494000</v>
      </c>
      <c r="C1260" s="31">
        <f>[1]consoCURRENT!F26079</f>
        <v>0</v>
      </c>
      <c r="D1260" s="31">
        <f>[1]consoCURRENT!G26079</f>
        <v>1494000</v>
      </c>
      <c r="E1260" s="31">
        <f>[1]consoCURRENT!H26079</f>
        <v>230077.87</v>
      </c>
      <c r="F1260" s="31">
        <f>[1]consoCURRENT!I26079</f>
        <v>399503.20999999996</v>
      </c>
      <c r="G1260" s="31">
        <f>[1]consoCURRENT!J26079</f>
        <v>481203.95</v>
      </c>
      <c r="H1260" s="31">
        <f>[1]consoCURRENT!K26079</f>
        <v>97372.92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58215.29</v>
      </c>
      <c r="O1260" s="31">
        <f>[1]consoCURRENT!R26079</f>
        <v>52115.09</v>
      </c>
      <c r="P1260" s="31">
        <f>[1]consoCURRENT!S26079</f>
        <v>119747.49</v>
      </c>
      <c r="Q1260" s="31">
        <f>[1]consoCURRENT!T26079</f>
        <v>143420</v>
      </c>
      <c r="R1260" s="31">
        <f>[1]consoCURRENT!U26079</f>
        <v>179940.28999999998</v>
      </c>
      <c r="S1260" s="31">
        <f>[1]consoCURRENT!V26079</f>
        <v>76142.92</v>
      </c>
      <c r="T1260" s="31">
        <f>[1]consoCURRENT!W26079</f>
        <v>110762.56</v>
      </c>
      <c r="U1260" s="31">
        <f>[1]consoCURRENT!X26079</f>
        <v>242537.68</v>
      </c>
      <c r="V1260" s="31">
        <f>[1]consoCURRENT!Y26079</f>
        <v>127903.71</v>
      </c>
      <c r="W1260" s="31">
        <f>[1]consoCURRENT!Z26079</f>
        <v>97372.92</v>
      </c>
      <c r="X1260" s="31">
        <f>[1]consoCURRENT!AA26079</f>
        <v>0</v>
      </c>
      <c r="Y1260" s="31">
        <f>[1]consoCURRENT!AB26079</f>
        <v>0</v>
      </c>
      <c r="Z1260" s="31">
        <f>SUM(M1260:Y1260)</f>
        <v>1208157.9499999997</v>
      </c>
      <c r="AA1260" s="31">
        <f>D1260-Z1260</f>
        <v>285842.05000000028</v>
      </c>
      <c r="AB1260" s="37">
        <f>Z1260/D1260</f>
        <v>0.80867332663989266</v>
      </c>
      <c r="AC1260" s="32"/>
    </row>
    <row r="1261" spans="1:29" s="33" customFormat="1" ht="18" customHeight="1" x14ac:dyDescent="0.2">
      <c r="A1261" s="36" t="s">
        <v>34</v>
      </c>
      <c r="B1261" s="31">
        <f>[1]consoCURRENT!E26192</f>
        <v>1043371000</v>
      </c>
      <c r="C1261" s="31">
        <f>[1]consoCURRENT!F26192</f>
        <v>0</v>
      </c>
      <c r="D1261" s="31">
        <f>[1]consoCURRENT!G26192</f>
        <v>1043371000</v>
      </c>
      <c r="E1261" s="31">
        <f>[1]consoCURRENT!H26192</f>
        <v>263215259.26000002</v>
      </c>
      <c r="F1261" s="31">
        <f>[1]consoCURRENT!I26192</f>
        <v>178021205.31</v>
      </c>
      <c r="G1261" s="31">
        <f>[1]consoCURRENT!J26192</f>
        <v>571553243.26999998</v>
      </c>
      <c r="H1261" s="31">
        <f>[1]consoCURRENT!K26192</f>
        <v>1460147.33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46816666.82</v>
      </c>
      <c r="O1261" s="31">
        <f>[1]consoCURRENT!R26192</f>
        <v>65165673.07</v>
      </c>
      <c r="P1261" s="31">
        <f>[1]consoCURRENT!S26192</f>
        <v>151232919.37</v>
      </c>
      <c r="Q1261" s="31">
        <f>[1]consoCURRENT!T26192</f>
        <v>77552375.650000006</v>
      </c>
      <c r="R1261" s="31">
        <f>[1]consoCURRENT!U26192</f>
        <v>89788116.560000002</v>
      </c>
      <c r="S1261" s="31">
        <f>[1]consoCURRENT!V26192</f>
        <v>10680713.100000001</v>
      </c>
      <c r="T1261" s="31">
        <f>[1]consoCURRENT!W26192</f>
        <v>90336636.219999999</v>
      </c>
      <c r="U1261" s="31">
        <f>[1]consoCURRENT!X26192</f>
        <v>249687976.06</v>
      </c>
      <c r="V1261" s="31">
        <f>[1]consoCURRENT!Y26192</f>
        <v>231528630.99000001</v>
      </c>
      <c r="W1261" s="31">
        <f>[1]consoCURRENT!Z26192</f>
        <v>1460147.33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1014249855.17</v>
      </c>
      <c r="AA1261" s="31">
        <f>D1261-Z1261</f>
        <v>29121144.830000043</v>
      </c>
      <c r="AB1261" s="37">
        <f>Z1261/D1261</f>
        <v>0.97208936722412254</v>
      </c>
      <c r="AC1261" s="32"/>
    </row>
    <row r="1262" spans="1:29" s="33" customFormat="1" ht="18" customHeight="1" x14ac:dyDescent="0.2">
      <c r="A1262" s="36" t="s">
        <v>35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36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37</v>
      </c>
      <c r="B1264" s="39">
        <f t="shared" ref="B1264:AA1264" si="580">SUM(B1260:B1263)</f>
        <v>1044865000</v>
      </c>
      <c r="C1264" s="39">
        <f t="shared" si="580"/>
        <v>0</v>
      </c>
      <c r="D1264" s="39">
        <f t="shared" si="580"/>
        <v>1044865000</v>
      </c>
      <c r="E1264" s="39">
        <f t="shared" si="580"/>
        <v>263445337.13000003</v>
      </c>
      <c r="F1264" s="39">
        <f t="shared" si="580"/>
        <v>178420708.52000001</v>
      </c>
      <c r="G1264" s="39">
        <f t="shared" si="580"/>
        <v>572034447.22000003</v>
      </c>
      <c r="H1264" s="39">
        <f t="shared" si="580"/>
        <v>1557520.25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46874882.109999999</v>
      </c>
      <c r="O1264" s="39">
        <f t="shared" si="580"/>
        <v>65217788.160000004</v>
      </c>
      <c r="P1264" s="39">
        <f t="shared" si="580"/>
        <v>151352666.86000001</v>
      </c>
      <c r="Q1264" s="39">
        <f t="shared" si="580"/>
        <v>77695795.650000006</v>
      </c>
      <c r="R1264" s="39">
        <f t="shared" si="580"/>
        <v>89968056.850000009</v>
      </c>
      <c r="S1264" s="39">
        <f t="shared" si="580"/>
        <v>10756856.020000001</v>
      </c>
      <c r="T1264" s="39">
        <f t="shared" si="580"/>
        <v>90447398.780000001</v>
      </c>
      <c r="U1264" s="39">
        <f t="shared" si="580"/>
        <v>249930513.74000001</v>
      </c>
      <c r="V1264" s="39">
        <f t="shared" si="580"/>
        <v>231656534.70000002</v>
      </c>
      <c r="W1264" s="39">
        <f t="shared" si="580"/>
        <v>1557520.25</v>
      </c>
      <c r="X1264" s="39">
        <f t="shared" si="580"/>
        <v>0</v>
      </c>
      <c r="Y1264" s="39">
        <f t="shared" si="580"/>
        <v>0</v>
      </c>
      <c r="Z1264" s="39">
        <f t="shared" si="580"/>
        <v>1015458013.12</v>
      </c>
      <c r="AA1264" s="39">
        <f t="shared" si="580"/>
        <v>29406986.880000044</v>
      </c>
      <c r="AB1264" s="40">
        <f>Z1264/D1264</f>
        <v>0.97185570683294009</v>
      </c>
      <c r="AC1264" s="32"/>
    </row>
    <row r="1265" spans="1:29" s="33" customFormat="1" ht="18" customHeight="1" x14ac:dyDescent="0.25">
      <c r="A1265" s="41" t="s">
        <v>38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39</v>
      </c>
      <c r="B1266" s="39">
        <f t="shared" ref="B1266:AA1266" si="582">B1265+B1264</f>
        <v>1044865000</v>
      </c>
      <c r="C1266" s="39">
        <f t="shared" si="582"/>
        <v>0</v>
      </c>
      <c r="D1266" s="39">
        <f t="shared" si="582"/>
        <v>1044865000</v>
      </c>
      <c r="E1266" s="39">
        <f t="shared" si="582"/>
        <v>263445337.13000003</v>
      </c>
      <c r="F1266" s="39">
        <f t="shared" si="582"/>
        <v>178420708.52000001</v>
      </c>
      <c r="G1266" s="39">
        <f t="shared" si="582"/>
        <v>572034447.22000003</v>
      </c>
      <c r="H1266" s="39">
        <f t="shared" si="582"/>
        <v>1557520.25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46874882.109999999</v>
      </c>
      <c r="O1266" s="39">
        <f t="shared" si="582"/>
        <v>65217788.160000004</v>
      </c>
      <c r="P1266" s="39">
        <f t="shared" si="582"/>
        <v>151352666.86000001</v>
      </c>
      <c r="Q1266" s="39">
        <f t="shared" si="582"/>
        <v>77695795.650000006</v>
      </c>
      <c r="R1266" s="39">
        <f t="shared" si="582"/>
        <v>89968056.850000009</v>
      </c>
      <c r="S1266" s="39">
        <f t="shared" si="582"/>
        <v>10756856.020000001</v>
      </c>
      <c r="T1266" s="39">
        <f t="shared" si="582"/>
        <v>90447398.780000001</v>
      </c>
      <c r="U1266" s="39">
        <f t="shared" si="582"/>
        <v>249930513.74000001</v>
      </c>
      <c r="V1266" s="39">
        <f t="shared" si="582"/>
        <v>231656534.70000002</v>
      </c>
      <c r="W1266" s="39">
        <f t="shared" si="582"/>
        <v>1557520.25</v>
      </c>
      <c r="X1266" s="39">
        <f t="shared" si="582"/>
        <v>0</v>
      </c>
      <c r="Y1266" s="39">
        <f t="shared" si="582"/>
        <v>0</v>
      </c>
      <c r="Z1266" s="39">
        <f t="shared" si="582"/>
        <v>1015458013.12</v>
      </c>
      <c r="AA1266" s="39">
        <f t="shared" si="582"/>
        <v>29406986.880000044</v>
      </c>
      <c r="AB1266" s="40">
        <f>Z1266/D1266</f>
        <v>0.97185570683294009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33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34</v>
      </c>
      <c r="B1271" s="31">
        <f>[1]consoCURRENT!E26405</f>
        <v>135857000</v>
      </c>
      <c r="C1271" s="31">
        <f>[1]consoCURRENT!F26405</f>
        <v>-5.8207660913467407E-10</v>
      </c>
      <c r="D1271" s="31">
        <f>[1]consoCURRENT!G26405</f>
        <v>135857000</v>
      </c>
      <c r="E1271" s="31">
        <f>[1]consoCURRENT!H26405</f>
        <v>73874755.989999995</v>
      </c>
      <c r="F1271" s="31">
        <f>[1]consoCURRENT!I26405</f>
        <v>32474259.27</v>
      </c>
      <c r="G1271" s="31">
        <f>[1]consoCURRENT!J26405</f>
        <v>18692180.920000002</v>
      </c>
      <c r="H1271" s="31">
        <f>[1]consoCURRENT!K26405</f>
        <v>7000</v>
      </c>
      <c r="I1271" s="31">
        <f>[1]consoCURRENT!L26405</f>
        <v>73374755.989999995</v>
      </c>
      <c r="J1271" s="31">
        <f>[1]consoCURRENT!M26405</f>
        <v>32074259.27</v>
      </c>
      <c r="K1271" s="31">
        <f>[1]consoCURRENT!N26405</f>
        <v>17974622.920000002</v>
      </c>
      <c r="L1271" s="31">
        <f>[1]consoCURRENT!O26405</f>
        <v>0</v>
      </c>
      <c r="M1271" s="31">
        <f>[1]consoCURRENT!P26405</f>
        <v>128020515.57000001</v>
      </c>
      <c r="N1271" s="31">
        <f>[1]consoCURRENT!Q26405</f>
        <v>0</v>
      </c>
      <c r="O1271" s="31">
        <f>[1]consoCURRENT!R26405</f>
        <v>0</v>
      </c>
      <c r="P1271" s="31">
        <f>[1]consoCURRENT!S26405</f>
        <v>500000</v>
      </c>
      <c r="Q1271" s="31">
        <f>[1]consoCURRENT!T26405</f>
        <v>0</v>
      </c>
      <c r="R1271" s="31">
        <f>[1]consoCURRENT!U26405</f>
        <v>300000</v>
      </c>
      <c r="S1271" s="31">
        <f>[1]consoCURRENT!V26405</f>
        <v>100000</v>
      </c>
      <c r="T1271" s="31">
        <f>[1]consoCURRENT!W26405</f>
        <v>117558</v>
      </c>
      <c r="U1271" s="31">
        <f>[1]consoCURRENT!X26405</f>
        <v>400000</v>
      </c>
      <c r="V1271" s="31">
        <f>[1]consoCURRENT!Y26405</f>
        <v>200000</v>
      </c>
      <c r="W1271" s="31">
        <f>[1]consoCURRENT!Z26405</f>
        <v>7000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129645073.57000001</v>
      </c>
      <c r="AA1271" s="31">
        <f>D1271-Z1271</f>
        <v>6211926.4299999923</v>
      </c>
      <c r="AB1271" s="37">
        <f>Z1271/D1271</f>
        <v>0.95427599291902521</v>
      </c>
      <c r="AC1271" s="32"/>
    </row>
    <row r="1272" spans="1:29" s="33" customFormat="1" ht="18" customHeight="1" x14ac:dyDescent="0.2">
      <c r="A1272" s="36" t="s">
        <v>35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36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37</v>
      </c>
      <c r="B1274" s="39">
        <f t="shared" ref="B1274:AA1274" si="584">SUM(B1270:B1273)</f>
        <v>135857000</v>
      </c>
      <c r="C1274" s="39">
        <f t="shared" si="584"/>
        <v>-5.8207660913467407E-10</v>
      </c>
      <c r="D1274" s="39">
        <f t="shared" si="584"/>
        <v>135857000</v>
      </c>
      <c r="E1274" s="39">
        <f t="shared" si="584"/>
        <v>73874755.989999995</v>
      </c>
      <c r="F1274" s="39">
        <f t="shared" si="584"/>
        <v>32474259.27</v>
      </c>
      <c r="G1274" s="39">
        <f t="shared" si="584"/>
        <v>18692180.920000002</v>
      </c>
      <c r="H1274" s="39">
        <f t="shared" si="584"/>
        <v>7000</v>
      </c>
      <c r="I1274" s="39">
        <f t="shared" si="584"/>
        <v>73374755.989999995</v>
      </c>
      <c r="J1274" s="39">
        <f t="shared" si="584"/>
        <v>32074259.27</v>
      </c>
      <c r="K1274" s="39">
        <f t="shared" si="584"/>
        <v>17974622.920000002</v>
      </c>
      <c r="L1274" s="39">
        <f t="shared" si="584"/>
        <v>0</v>
      </c>
      <c r="M1274" s="39">
        <f t="shared" si="584"/>
        <v>128020515.57000001</v>
      </c>
      <c r="N1274" s="39">
        <f t="shared" si="584"/>
        <v>0</v>
      </c>
      <c r="O1274" s="39">
        <f t="shared" si="584"/>
        <v>0</v>
      </c>
      <c r="P1274" s="39">
        <f t="shared" si="584"/>
        <v>500000</v>
      </c>
      <c r="Q1274" s="39">
        <f t="shared" si="584"/>
        <v>0</v>
      </c>
      <c r="R1274" s="39">
        <f t="shared" si="584"/>
        <v>300000</v>
      </c>
      <c r="S1274" s="39">
        <f t="shared" si="584"/>
        <v>100000</v>
      </c>
      <c r="T1274" s="39">
        <f t="shared" si="584"/>
        <v>117558</v>
      </c>
      <c r="U1274" s="39">
        <f t="shared" si="584"/>
        <v>400000</v>
      </c>
      <c r="V1274" s="39">
        <f t="shared" si="584"/>
        <v>200000</v>
      </c>
      <c r="W1274" s="39">
        <f t="shared" si="584"/>
        <v>7000</v>
      </c>
      <c r="X1274" s="39">
        <f t="shared" si="584"/>
        <v>0</v>
      </c>
      <c r="Y1274" s="39">
        <f t="shared" si="584"/>
        <v>0</v>
      </c>
      <c r="Z1274" s="39">
        <f t="shared" si="584"/>
        <v>129645073.57000001</v>
      </c>
      <c r="AA1274" s="39">
        <f t="shared" si="584"/>
        <v>6211926.4299999923</v>
      </c>
      <c r="AB1274" s="40">
        <f>Z1274/D1274</f>
        <v>0.95427599291902521</v>
      </c>
      <c r="AC1274" s="32"/>
    </row>
    <row r="1275" spans="1:29" s="33" customFormat="1" ht="18" customHeight="1" x14ac:dyDescent="0.25">
      <c r="A1275" s="41" t="s">
        <v>38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39</v>
      </c>
      <c r="B1276" s="39">
        <f t="shared" ref="B1276:AA1276" si="586">B1275+B1274</f>
        <v>135857000</v>
      </c>
      <c r="C1276" s="39">
        <f t="shared" si="586"/>
        <v>-5.8207660913467407E-10</v>
      </c>
      <c r="D1276" s="39">
        <f t="shared" si="586"/>
        <v>135857000</v>
      </c>
      <c r="E1276" s="39">
        <f t="shared" si="586"/>
        <v>73874755.989999995</v>
      </c>
      <c r="F1276" s="39">
        <f t="shared" si="586"/>
        <v>32474259.27</v>
      </c>
      <c r="G1276" s="39">
        <f t="shared" si="586"/>
        <v>18692180.920000002</v>
      </c>
      <c r="H1276" s="39">
        <f t="shared" si="586"/>
        <v>7000</v>
      </c>
      <c r="I1276" s="39">
        <f t="shared" si="586"/>
        <v>73374755.989999995</v>
      </c>
      <c r="J1276" s="39">
        <f t="shared" si="586"/>
        <v>32074259.27</v>
      </c>
      <c r="K1276" s="39">
        <f t="shared" si="586"/>
        <v>17974622.920000002</v>
      </c>
      <c r="L1276" s="39">
        <f t="shared" si="586"/>
        <v>0</v>
      </c>
      <c r="M1276" s="39">
        <f t="shared" si="586"/>
        <v>128020515.57000001</v>
      </c>
      <c r="N1276" s="39">
        <f t="shared" si="586"/>
        <v>0</v>
      </c>
      <c r="O1276" s="39">
        <f t="shared" si="586"/>
        <v>0</v>
      </c>
      <c r="P1276" s="39">
        <f t="shared" si="586"/>
        <v>500000</v>
      </c>
      <c r="Q1276" s="39">
        <f t="shared" si="586"/>
        <v>0</v>
      </c>
      <c r="R1276" s="39">
        <f t="shared" si="586"/>
        <v>300000</v>
      </c>
      <c r="S1276" s="39">
        <f t="shared" si="586"/>
        <v>100000</v>
      </c>
      <c r="T1276" s="39">
        <f t="shared" si="586"/>
        <v>117558</v>
      </c>
      <c r="U1276" s="39">
        <f t="shared" si="586"/>
        <v>400000</v>
      </c>
      <c r="V1276" s="39">
        <f t="shared" si="586"/>
        <v>200000</v>
      </c>
      <c r="W1276" s="39">
        <f t="shared" si="586"/>
        <v>7000</v>
      </c>
      <c r="X1276" s="39">
        <f t="shared" si="586"/>
        <v>0</v>
      </c>
      <c r="Y1276" s="39">
        <f t="shared" si="586"/>
        <v>0</v>
      </c>
      <c r="Z1276" s="39">
        <f t="shared" si="586"/>
        <v>129645073.57000001</v>
      </c>
      <c r="AA1276" s="39">
        <f t="shared" si="586"/>
        <v>6211926.4299999923</v>
      </c>
      <c r="AB1276" s="40">
        <f>Z1276/D1276</f>
        <v>0.95427599291902521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33</v>
      </c>
      <c r="B1280" s="31">
        <f>B1290+B1300+B1310</f>
        <v>47812000</v>
      </c>
      <c r="C1280" s="31">
        <f t="shared" ref="C1280:Y1285" si="587">C1290+C1300+C1310</f>
        <v>6.5483618527650833E-11</v>
      </c>
      <c r="D1280" s="31">
        <f t="shared" si="587"/>
        <v>47812000</v>
      </c>
      <c r="E1280" s="31">
        <f t="shared" si="587"/>
        <v>12175182.199999999</v>
      </c>
      <c r="F1280" s="31">
        <f t="shared" si="587"/>
        <v>11809911.589999998</v>
      </c>
      <c r="G1280" s="31">
        <f t="shared" si="587"/>
        <v>11940213.699999999</v>
      </c>
      <c r="H1280" s="31">
        <f t="shared" si="587"/>
        <v>5628416.9400000004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5348319.2100000009</v>
      </c>
      <c r="O1280" s="31">
        <f t="shared" si="587"/>
        <v>4474474.0699999994</v>
      </c>
      <c r="P1280" s="31">
        <f t="shared" si="587"/>
        <v>2352388.92</v>
      </c>
      <c r="Q1280" s="31">
        <f t="shared" si="587"/>
        <v>3051351.8099999996</v>
      </c>
      <c r="R1280" s="31">
        <f t="shared" si="587"/>
        <v>4651208.84</v>
      </c>
      <c r="S1280" s="31">
        <f t="shared" si="587"/>
        <v>4107350.94</v>
      </c>
      <c r="T1280" s="31">
        <f t="shared" si="587"/>
        <v>3619272.69</v>
      </c>
      <c r="U1280" s="31">
        <f t="shared" si="587"/>
        <v>4103528.66</v>
      </c>
      <c r="V1280" s="31">
        <f t="shared" si="587"/>
        <v>4217412.3499999996</v>
      </c>
      <c r="W1280" s="31">
        <f t="shared" si="587"/>
        <v>5628416.9400000004</v>
      </c>
      <c r="X1280" s="31">
        <f t="shared" si="587"/>
        <v>0</v>
      </c>
      <c r="Y1280" s="31">
        <f t="shared" si="587"/>
        <v>0</v>
      </c>
      <c r="Z1280" s="31">
        <f>SUM(M1280:Y1280)</f>
        <v>41553724.43</v>
      </c>
      <c r="AA1280" s="31">
        <f>D1280-Z1280</f>
        <v>6258275.5700000003</v>
      </c>
      <c r="AB1280" s="37">
        <f>Z1280/D1280</f>
        <v>0.86910659311469918</v>
      </c>
      <c r="AC1280" s="32"/>
    </row>
    <row r="1281" spans="1:29" s="33" customFormat="1" ht="18" customHeight="1" x14ac:dyDescent="0.2">
      <c r="A1281" s="36" t="s">
        <v>34</v>
      </c>
      <c r="B1281" s="31">
        <f t="shared" ref="B1281:Q1285" si="588">B1291+B1301+B1311</f>
        <v>23720500000</v>
      </c>
      <c r="C1281" s="31">
        <f t="shared" si="588"/>
        <v>0</v>
      </c>
      <c r="D1281" s="31">
        <f t="shared" si="588"/>
        <v>23720500000.000004</v>
      </c>
      <c r="E1281" s="31">
        <f t="shared" si="588"/>
        <v>1780950247.0099998</v>
      </c>
      <c r="F1281" s="31">
        <f t="shared" si="588"/>
        <v>2263690168.29</v>
      </c>
      <c r="G1281" s="31">
        <f t="shared" si="588"/>
        <v>4107413741.1400003</v>
      </c>
      <c r="H1281" s="31">
        <f t="shared" si="588"/>
        <v>428302573.6400001</v>
      </c>
      <c r="I1281" s="31">
        <f t="shared" si="588"/>
        <v>1546309239.0599999</v>
      </c>
      <c r="J1281" s="31">
        <f t="shared" si="588"/>
        <v>1876695648.1899996</v>
      </c>
      <c r="K1281" s="31">
        <f t="shared" si="588"/>
        <v>3295813937.7699995</v>
      </c>
      <c r="L1281" s="31">
        <f t="shared" si="588"/>
        <v>0</v>
      </c>
      <c r="M1281" s="31">
        <f t="shared" si="588"/>
        <v>9227560698.4100018</v>
      </c>
      <c r="N1281" s="31">
        <f t="shared" si="588"/>
        <v>184456179.43000001</v>
      </c>
      <c r="O1281" s="31">
        <f t="shared" si="588"/>
        <v>41168416.530000001</v>
      </c>
      <c r="P1281" s="31">
        <f t="shared" si="588"/>
        <v>9016411.9900000002</v>
      </c>
      <c r="Q1281" s="31">
        <f t="shared" si="588"/>
        <v>58452739.280000001</v>
      </c>
      <c r="R1281" s="31">
        <f t="shared" si="587"/>
        <v>102624338.54000001</v>
      </c>
      <c r="S1281" s="31">
        <f t="shared" si="587"/>
        <v>225917442.28</v>
      </c>
      <c r="T1281" s="31">
        <f t="shared" si="587"/>
        <v>249522866.76000002</v>
      </c>
      <c r="U1281" s="31">
        <f t="shared" si="587"/>
        <v>220751021.63</v>
      </c>
      <c r="V1281" s="31">
        <f t="shared" si="587"/>
        <v>341325914.98000002</v>
      </c>
      <c r="W1281" s="31">
        <f t="shared" si="587"/>
        <v>428302573.6400001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11089098603.470003</v>
      </c>
      <c r="AA1281" s="31">
        <f>D1281-Z1281</f>
        <v>12631401396.530001</v>
      </c>
      <c r="AB1281" s="37">
        <f>Z1281/D1281</f>
        <v>0.46749008678021126</v>
      </c>
      <c r="AC1281" s="32"/>
    </row>
    <row r="1282" spans="1:29" s="33" customFormat="1" ht="18" customHeight="1" x14ac:dyDescent="0.2">
      <c r="A1282" s="36" t="s">
        <v>35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36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37</v>
      </c>
      <c r="B1284" s="39">
        <f t="shared" ref="B1284:AA1284" si="590">SUM(B1280:B1283)</f>
        <v>23768312000</v>
      </c>
      <c r="C1284" s="39">
        <f t="shared" si="590"/>
        <v>6.5483618527650833E-11</v>
      </c>
      <c r="D1284" s="39">
        <f t="shared" si="590"/>
        <v>23768312000.000004</v>
      </c>
      <c r="E1284" s="39">
        <f t="shared" si="590"/>
        <v>1793125429.2099998</v>
      </c>
      <c r="F1284" s="39">
        <f t="shared" si="590"/>
        <v>2275500079.8800001</v>
      </c>
      <c r="G1284" s="39">
        <f t="shared" si="590"/>
        <v>4119353954.8400002</v>
      </c>
      <c r="H1284" s="39">
        <f t="shared" si="590"/>
        <v>433930990.5800001</v>
      </c>
      <c r="I1284" s="39">
        <f t="shared" si="590"/>
        <v>1546309239.0599999</v>
      </c>
      <c r="J1284" s="39">
        <f t="shared" si="590"/>
        <v>1876695648.1899996</v>
      </c>
      <c r="K1284" s="39">
        <f t="shared" si="590"/>
        <v>3295813937.7699995</v>
      </c>
      <c r="L1284" s="39">
        <f t="shared" si="590"/>
        <v>0</v>
      </c>
      <c r="M1284" s="39">
        <f t="shared" si="590"/>
        <v>9227560698.4100018</v>
      </c>
      <c r="N1284" s="39">
        <f t="shared" si="590"/>
        <v>189804498.64000002</v>
      </c>
      <c r="O1284" s="39">
        <f t="shared" si="590"/>
        <v>45642890.600000001</v>
      </c>
      <c r="P1284" s="39">
        <f t="shared" si="590"/>
        <v>11368800.91</v>
      </c>
      <c r="Q1284" s="39">
        <f t="shared" si="590"/>
        <v>61504091.090000004</v>
      </c>
      <c r="R1284" s="39">
        <f t="shared" si="590"/>
        <v>107275547.38000001</v>
      </c>
      <c r="S1284" s="39">
        <f t="shared" si="590"/>
        <v>230024793.22</v>
      </c>
      <c r="T1284" s="39">
        <f t="shared" si="590"/>
        <v>253142139.45000002</v>
      </c>
      <c r="U1284" s="39">
        <f t="shared" si="590"/>
        <v>224854550.28999999</v>
      </c>
      <c r="V1284" s="39">
        <f t="shared" si="590"/>
        <v>345543327.33000004</v>
      </c>
      <c r="W1284" s="39">
        <f t="shared" si="590"/>
        <v>433930990.5800001</v>
      </c>
      <c r="X1284" s="39">
        <f t="shared" si="590"/>
        <v>0</v>
      </c>
      <c r="Y1284" s="39">
        <f t="shared" si="590"/>
        <v>0</v>
      </c>
      <c r="Z1284" s="39">
        <f t="shared" si="590"/>
        <v>11130652327.900003</v>
      </c>
      <c r="AA1284" s="39">
        <f t="shared" si="590"/>
        <v>12637659672.1</v>
      </c>
      <c r="AB1284" s="40">
        <f>Z1284/D1284</f>
        <v>0.46829797285983127</v>
      </c>
      <c r="AC1284" s="32"/>
    </row>
    <row r="1285" spans="1:29" s="33" customFormat="1" ht="18" customHeight="1" x14ac:dyDescent="0.25">
      <c r="A1285" s="41" t="s">
        <v>38</v>
      </c>
      <c r="B1285" s="31">
        <f t="shared" si="588"/>
        <v>2935000</v>
      </c>
      <c r="C1285" s="31">
        <f t="shared" si="587"/>
        <v>0</v>
      </c>
      <c r="D1285" s="31">
        <f t="shared" si="587"/>
        <v>2935000</v>
      </c>
      <c r="E1285" s="31">
        <f t="shared" si="587"/>
        <v>668817.99</v>
      </c>
      <c r="F1285" s="31">
        <f t="shared" si="587"/>
        <v>528048.28</v>
      </c>
      <c r="G1285" s="31">
        <f t="shared" si="587"/>
        <v>1014530.88</v>
      </c>
      <c r="H1285" s="31">
        <f t="shared" si="587"/>
        <v>334466.58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206771.88</v>
      </c>
      <c r="P1285" s="31">
        <f t="shared" si="587"/>
        <v>462046.11</v>
      </c>
      <c r="Q1285" s="31">
        <f t="shared" si="587"/>
        <v>0</v>
      </c>
      <c r="R1285" s="31">
        <f t="shared" si="587"/>
        <v>224089</v>
      </c>
      <c r="S1285" s="31">
        <f t="shared" si="587"/>
        <v>303959.28000000003</v>
      </c>
      <c r="T1285" s="31">
        <f t="shared" si="587"/>
        <v>374881.36</v>
      </c>
      <c r="U1285" s="31">
        <f t="shared" si="587"/>
        <v>639649.52</v>
      </c>
      <c r="V1285" s="31">
        <f t="shared" si="587"/>
        <v>0</v>
      </c>
      <c r="W1285" s="31">
        <f t="shared" si="587"/>
        <v>334466.58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2545863.73</v>
      </c>
      <c r="AA1285" s="31">
        <f>D1285-Z1285</f>
        <v>389136.27</v>
      </c>
      <c r="AB1285" s="37">
        <f>Z1285/D1285</f>
        <v>0.86741524020442928</v>
      </c>
      <c r="AC1285" s="32"/>
    </row>
    <row r="1286" spans="1:29" s="33" customFormat="1" ht="18" customHeight="1" x14ac:dyDescent="0.25">
      <c r="A1286" s="38" t="s">
        <v>39</v>
      </c>
      <c r="B1286" s="39">
        <f t="shared" ref="B1286:AA1286" si="592">B1285+B1284</f>
        <v>23771247000</v>
      </c>
      <c r="C1286" s="39">
        <f t="shared" si="592"/>
        <v>6.5483618527650833E-11</v>
      </c>
      <c r="D1286" s="39">
        <f t="shared" si="592"/>
        <v>23771247000.000004</v>
      </c>
      <c r="E1286" s="39">
        <f t="shared" si="592"/>
        <v>1793794247.1999998</v>
      </c>
      <c r="F1286" s="39">
        <f t="shared" si="592"/>
        <v>2276028128.1600003</v>
      </c>
      <c r="G1286" s="39">
        <f t="shared" si="592"/>
        <v>4120368485.7200003</v>
      </c>
      <c r="H1286" s="39">
        <f t="shared" si="592"/>
        <v>434265457.16000009</v>
      </c>
      <c r="I1286" s="39">
        <f t="shared" si="592"/>
        <v>1546309239.0599999</v>
      </c>
      <c r="J1286" s="39">
        <f t="shared" si="592"/>
        <v>1876695648.1899996</v>
      </c>
      <c r="K1286" s="39">
        <f t="shared" si="592"/>
        <v>3295813937.7699995</v>
      </c>
      <c r="L1286" s="39">
        <f t="shared" si="592"/>
        <v>0</v>
      </c>
      <c r="M1286" s="39">
        <f t="shared" si="592"/>
        <v>9227560698.4100018</v>
      </c>
      <c r="N1286" s="39">
        <f t="shared" si="592"/>
        <v>189804498.64000002</v>
      </c>
      <c r="O1286" s="39">
        <f t="shared" si="592"/>
        <v>45849662.480000004</v>
      </c>
      <c r="P1286" s="39">
        <f t="shared" si="592"/>
        <v>11830847.02</v>
      </c>
      <c r="Q1286" s="39">
        <f t="shared" si="592"/>
        <v>61504091.090000004</v>
      </c>
      <c r="R1286" s="39">
        <f t="shared" si="592"/>
        <v>107499636.38000001</v>
      </c>
      <c r="S1286" s="39">
        <f t="shared" si="592"/>
        <v>230328752.5</v>
      </c>
      <c r="T1286" s="39">
        <f t="shared" si="592"/>
        <v>253517020.81000003</v>
      </c>
      <c r="U1286" s="39">
        <f t="shared" si="592"/>
        <v>225494199.81</v>
      </c>
      <c r="V1286" s="39">
        <f t="shared" si="592"/>
        <v>345543327.33000004</v>
      </c>
      <c r="W1286" s="39">
        <f t="shared" si="592"/>
        <v>434265457.16000009</v>
      </c>
      <c r="X1286" s="39">
        <f t="shared" si="592"/>
        <v>0</v>
      </c>
      <c r="Y1286" s="39">
        <f t="shared" si="592"/>
        <v>0</v>
      </c>
      <c r="Z1286" s="39">
        <f t="shared" si="592"/>
        <v>11133198191.630003</v>
      </c>
      <c r="AA1286" s="39">
        <f t="shared" si="592"/>
        <v>12638048808.370001</v>
      </c>
      <c r="AB1286" s="40">
        <f>Z1286/D1286</f>
        <v>0.4683472512666248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33</v>
      </c>
      <c r="B1290" s="31">
        <f>[1]consoCURRENT!E26718</f>
        <v>47812000</v>
      </c>
      <c r="C1290" s="31">
        <f>[1]consoCURRENT!F26718</f>
        <v>6.5483618527650833E-11</v>
      </c>
      <c r="D1290" s="31">
        <f>[1]consoCURRENT!G26718</f>
        <v>47812000</v>
      </c>
      <c r="E1290" s="31">
        <f>[1]consoCURRENT!H26718</f>
        <v>12175182.199999999</v>
      </c>
      <c r="F1290" s="31">
        <f>[1]consoCURRENT!I26718</f>
        <v>11809911.589999998</v>
      </c>
      <c r="G1290" s="31">
        <f>[1]consoCURRENT!J26718</f>
        <v>11940213.699999999</v>
      </c>
      <c r="H1290" s="31">
        <f>[1]consoCURRENT!K26718</f>
        <v>5628416.9400000004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5348319.2100000009</v>
      </c>
      <c r="O1290" s="31">
        <f>[1]consoCURRENT!R26718</f>
        <v>4474474.0699999994</v>
      </c>
      <c r="P1290" s="31">
        <f>[1]consoCURRENT!S26718</f>
        <v>2352388.92</v>
      </c>
      <c r="Q1290" s="31">
        <f>[1]consoCURRENT!T26718</f>
        <v>3051351.8099999996</v>
      </c>
      <c r="R1290" s="31">
        <f>[1]consoCURRENT!U26718</f>
        <v>4651208.84</v>
      </c>
      <c r="S1290" s="31">
        <f>[1]consoCURRENT!V26718</f>
        <v>4107350.94</v>
      </c>
      <c r="T1290" s="31">
        <f>[1]consoCURRENT!W26718</f>
        <v>3619272.69</v>
      </c>
      <c r="U1290" s="31">
        <f>[1]consoCURRENT!X26718</f>
        <v>4103528.66</v>
      </c>
      <c r="V1290" s="31">
        <f>[1]consoCURRENT!Y26718</f>
        <v>4217412.3499999996</v>
      </c>
      <c r="W1290" s="31">
        <f>[1]consoCURRENT!Z26718</f>
        <v>5628416.9400000004</v>
      </c>
      <c r="X1290" s="31">
        <f>[1]consoCURRENT!AA26718</f>
        <v>0</v>
      </c>
      <c r="Y1290" s="31">
        <f>[1]consoCURRENT!AB26718</f>
        <v>0</v>
      </c>
      <c r="Z1290" s="31">
        <f>SUM(M1290:Y1290)</f>
        <v>41553724.43</v>
      </c>
      <c r="AA1290" s="31">
        <f>D1290-Z1290</f>
        <v>6258275.5700000003</v>
      </c>
      <c r="AB1290" s="37">
        <f>Z1290/D1290</f>
        <v>0.86910659311469918</v>
      </c>
      <c r="AC1290" s="32"/>
    </row>
    <row r="1291" spans="1:29" s="33" customFormat="1" ht="18" customHeight="1" x14ac:dyDescent="0.2">
      <c r="A1291" s="36" t="s">
        <v>34</v>
      </c>
      <c r="B1291" s="31">
        <f>[1]consoCURRENT!E26831</f>
        <v>23513113000</v>
      </c>
      <c r="C1291" s="31">
        <f>[1]consoCURRENT!F26831</f>
        <v>0</v>
      </c>
      <c r="D1291" s="31">
        <f>[1]consoCURRENT!G26831</f>
        <v>23513113000.000004</v>
      </c>
      <c r="E1291" s="31">
        <f>[1]consoCURRENT!H26831</f>
        <v>1691935562.7199998</v>
      </c>
      <c r="F1291" s="31">
        <f>[1]consoCURRENT!I26831</f>
        <v>2255181058.6799998</v>
      </c>
      <c r="G1291" s="31">
        <f>[1]consoCURRENT!J26831</f>
        <v>4049889581.0200005</v>
      </c>
      <c r="H1291" s="31">
        <f>[1]consoCURRENT!K26831</f>
        <v>428266380.6400001</v>
      </c>
      <c r="I1291" s="31">
        <f>[1]consoCURRENT!L26831</f>
        <v>1462512783.49</v>
      </c>
      <c r="J1291" s="31">
        <f>[1]consoCURRENT!M26831</f>
        <v>1868243838.5799997</v>
      </c>
      <c r="K1291" s="31">
        <f>[1]consoCURRENT!N26831</f>
        <v>3238438240.5199995</v>
      </c>
      <c r="L1291" s="31">
        <f>[1]consoCURRENT!O26831</f>
        <v>0</v>
      </c>
      <c r="M1291" s="31">
        <f>[1]consoCURRENT!P26831</f>
        <v>9060549175.4800014</v>
      </c>
      <c r="N1291" s="31">
        <f>[1]consoCURRENT!Q26831</f>
        <v>179406818.11000001</v>
      </c>
      <c r="O1291" s="31">
        <f>[1]consoCURRENT!R26831</f>
        <v>41111966.530000001</v>
      </c>
      <c r="P1291" s="31">
        <f>[1]consoCURRENT!S26831</f>
        <v>8903994.5899999999</v>
      </c>
      <c r="Q1291" s="31">
        <f>[1]consoCURRENT!T26831</f>
        <v>58395439.280000001</v>
      </c>
      <c r="R1291" s="31">
        <f>[1]consoCURRENT!U26831</f>
        <v>102624338.54000001</v>
      </c>
      <c r="S1291" s="31">
        <f>[1]consoCURRENT!V26831</f>
        <v>225917442.28</v>
      </c>
      <c r="T1291" s="31">
        <f>[1]consoCURRENT!W26831</f>
        <v>249492390.76000002</v>
      </c>
      <c r="U1291" s="31">
        <f>[1]consoCURRENT!X26831</f>
        <v>220723425.59999999</v>
      </c>
      <c r="V1291" s="31">
        <f>[1]consoCURRENT!Y26831</f>
        <v>341235524.14000005</v>
      </c>
      <c r="W1291" s="31">
        <f>[1]consoCURRENT!Z26831</f>
        <v>428266380.6400001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10916626895.950005</v>
      </c>
      <c r="AA1291" s="31">
        <f>D1291-Z1291</f>
        <v>12596486104.049999</v>
      </c>
      <c r="AB1291" s="37">
        <f>Z1291/D1291</f>
        <v>0.46427824745919449</v>
      </c>
      <c r="AC1291" s="32"/>
    </row>
    <row r="1292" spans="1:29" s="33" customFormat="1" ht="18" customHeight="1" x14ac:dyDescent="0.2">
      <c r="A1292" s="36" t="s">
        <v>35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36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37</v>
      </c>
      <c r="B1294" s="39">
        <f t="shared" ref="B1294:AA1294" si="594">SUM(B1290:B1293)</f>
        <v>23560925000</v>
      </c>
      <c r="C1294" s="39">
        <f t="shared" si="594"/>
        <v>6.5483618527650833E-11</v>
      </c>
      <c r="D1294" s="39">
        <f t="shared" si="594"/>
        <v>23560925000.000004</v>
      </c>
      <c r="E1294" s="39">
        <f t="shared" si="594"/>
        <v>1704110744.9199998</v>
      </c>
      <c r="F1294" s="39">
        <f t="shared" si="594"/>
        <v>2266990970.27</v>
      </c>
      <c r="G1294" s="39">
        <f t="shared" si="594"/>
        <v>4061829794.7200003</v>
      </c>
      <c r="H1294" s="39">
        <f t="shared" si="594"/>
        <v>433894797.5800001</v>
      </c>
      <c r="I1294" s="39">
        <f t="shared" si="594"/>
        <v>1462512783.49</v>
      </c>
      <c r="J1294" s="39">
        <f t="shared" si="594"/>
        <v>1868243838.5799997</v>
      </c>
      <c r="K1294" s="39">
        <f t="shared" si="594"/>
        <v>3238438240.5199995</v>
      </c>
      <c r="L1294" s="39">
        <f t="shared" si="594"/>
        <v>0</v>
      </c>
      <c r="M1294" s="39">
        <f t="shared" si="594"/>
        <v>9060549175.4800014</v>
      </c>
      <c r="N1294" s="39">
        <f t="shared" si="594"/>
        <v>184755137.32000002</v>
      </c>
      <c r="O1294" s="39">
        <f t="shared" si="594"/>
        <v>45586440.600000001</v>
      </c>
      <c r="P1294" s="39">
        <f t="shared" si="594"/>
        <v>11256383.51</v>
      </c>
      <c r="Q1294" s="39">
        <f t="shared" si="594"/>
        <v>61446791.090000004</v>
      </c>
      <c r="R1294" s="39">
        <f t="shared" si="594"/>
        <v>107275547.38000001</v>
      </c>
      <c r="S1294" s="39">
        <f t="shared" si="594"/>
        <v>230024793.22</v>
      </c>
      <c r="T1294" s="39">
        <f t="shared" si="594"/>
        <v>253111663.45000002</v>
      </c>
      <c r="U1294" s="39">
        <f t="shared" si="594"/>
        <v>224826954.25999999</v>
      </c>
      <c r="V1294" s="39">
        <f t="shared" si="594"/>
        <v>345452936.49000007</v>
      </c>
      <c r="W1294" s="39">
        <f t="shared" si="594"/>
        <v>433894797.5800001</v>
      </c>
      <c r="X1294" s="39">
        <f t="shared" si="594"/>
        <v>0</v>
      </c>
      <c r="Y1294" s="39">
        <f t="shared" si="594"/>
        <v>0</v>
      </c>
      <c r="Z1294" s="39">
        <f t="shared" si="594"/>
        <v>10958180620.380005</v>
      </c>
      <c r="AA1294" s="39">
        <f t="shared" si="594"/>
        <v>12602744379.619999</v>
      </c>
      <c r="AB1294" s="40">
        <f>Z1294/D1294</f>
        <v>0.46509976244056644</v>
      </c>
      <c r="AC1294" s="32"/>
    </row>
    <row r="1295" spans="1:29" s="33" customFormat="1" ht="18" customHeight="1" x14ac:dyDescent="0.25">
      <c r="A1295" s="41" t="s">
        <v>38</v>
      </c>
      <c r="B1295" s="31">
        <f>[1]consoCURRENT!E26870</f>
        <v>2935000</v>
      </c>
      <c r="C1295" s="31">
        <f>[1]consoCURRENT!F26870</f>
        <v>0</v>
      </c>
      <c r="D1295" s="31">
        <f>[1]consoCURRENT!G26870</f>
        <v>2935000</v>
      </c>
      <c r="E1295" s="31">
        <f>[1]consoCURRENT!H26870</f>
        <v>668817.99</v>
      </c>
      <c r="F1295" s="31">
        <f>[1]consoCURRENT!I26870</f>
        <v>528048.28</v>
      </c>
      <c r="G1295" s="31">
        <f>[1]consoCURRENT!J26870</f>
        <v>1014530.88</v>
      </c>
      <c r="H1295" s="31">
        <f>[1]consoCURRENT!K26870</f>
        <v>334466.58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206771.88</v>
      </c>
      <c r="P1295" s="31">
        <f>[1]consoCURRENT!S26870</f>
        <v>462046.11</v>
      </c>
      <c r="Q1295" s="31">
        <f>[1]consoCURRENT!T26870</f>
        <v>0</v>
      </c>
      <c r="R1295" s="31">
        <f>[1]consoCURRENT!U26870</f>
        <v>224089</v>
      </c>
      <c r="S1295" s="31">
        <f>[1]consoCURRENT!V26870</f>
        <v>303959.28000000003</v>
      </c>
      <c r="T1295" s="31">
        <f>[1]consoCURRENT!W26870</f>
        <v>374881.36</v>
      </c>
      <c r="U1295" s="31">
        <f>[1]consoCURRENT!X26870</f>
        <v>639649.52</v>
      </c>
      <c r="V1295" s="31">
        <f>[1]consoCURRENT!Y26870</f>
        <v>0</v>
      </c>
      <c r="W1295" s="31">
        <f>[1]consoCURRENT!Z26870</f>
        <v>334466.58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2545863.73</v>
      </c>
      <c r="AA1295" s="31">
        <f>D1295-Z1295</f>
        <v>389136.27</v>
      </c>
      <c r="AB1295" s="37">
        <f>Z1295/D1295</f>
        <v>0.86741524020442928</v>
      </c>
      <c r="AC1295" s="32"/>
    </row>
    <row r="1296" spans="1:29" s="33" customFormat="1" ht="18" customHeight="1" x14ac:dyDescent="0.25">
      <c r="A1296" s="38" t="s">
        <v>39</v>
      </c>
      <c r="B1296" s="39">
        <f t="shared" ref="B1296:AA1296" si="596">B1295+B1294</f>
        <v>23563860000</v>
      </c>
      <c r="C1296" s="39">
        <f t="shared" si="596"/>
        <v>6.5483618527650833E-11</v>
      </c>
      <c r="D1296" s="39">
        <f t="shared" si="596"/>
        <v>23563860000.000004</v>
      </c>
      <c r="E1296" s="39">
        <f t="shared" si="596"/>
        <v>1704779562.9099998</v>
      </c>
      <c r="F1296" s="39">
        <f t="shared" si="596"/>
        <v>2267519018.5500002</v>
      </c>
      <c r="G1296" s="39">
        <f t="shared" si="596"/>
        <v>4062844325.6000004</v>
      </c>
      <c r="H1296" s="39">
        <f t="shared" si="596"/>
        <v>434229264.16000009</v>
      </c>
      <c r="I1296" s="39">
        <f t="shared" si="596"/>
        <v>1462512783.49</v>
      </c>
      <c r="J1296" s="39">
        <f t="shared" si="596"/>
        <v>1868243838.5799997</v>
      </c>
      <c r="K1296" s="39">
        <f t="shared" si="596"/>
        <v>3238438240.5199995</v>
      </c>
      <c r="L1296" s="39">
        <f t="shared" si="596"/>
        <v>0</v>
      </c>
      <c r="M1296" s="39">
        <f t="shared" si="596"/>
        <v>9060549175.4800014</v>
      </c>
      <c r="N1296" s="39">
        <f t="shared" si="596"/>
        <v>184755137.32000002</v>
      </c>
      <c r="O1296" s="39">
        <f t="shared" si="596"/>
        <v>45793212.480000004</v>
      </c>
      <c r="P1296" s="39">
        <f t="shared" si="596"/>
        <v>11718429.619999999</v>
      </c>
      <c r="Q1296" s="39">
        <f t="shared" si="596"/>
        <v>61446791.090000004</v>
      </c>
      <c r="R1296" s="39">
        <f t="shared" si="596"/>
        <v>107499636.38000001</v>
      </c>
      <c r="S1296" s="39">
        <f t="shared" si="596"/>
        <v>230328752.5</v>
      </c>
      <c r="T1296" s="39">
        <f t="shared" si="596"/>
        <v>253486544.81000003</v>
      </c>
      <c r="U1296" s="39">
        <f t="shared" si="596"/>
        <v>225466603.78</v>
      </c>
      <c r="V1296" s="39">
        <f t="shared" si="596"/>
        <v>345452936.49000007</v>
      </c>
      <c r="W1296" s="39">
        <f t="shared" si="596"/>
        <v>434229264.16000009</v>
      </c>
      <c r="X1296" s="39">
        <f t="shared" si="596"/>
        <v>0</v>
      </c>
      <c r="Y1296" s="39">
        <f t="shared" si="596"/>
        <v>0</v>
      </c>
      <c r="Z1296" s="39">
        <f t="shared" si="596"/>
        <v>10960726484.110004</v>
      </c>
      <c r="AA1296" s="39">
        <f t="shared" si="596"/>
        <v>12603133515.889999</v>
      </c>
      <c r="AB1296" s="40">
        <f>Z1296/D1296</f>
        <v>0.4651498729032511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33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34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1159140.99</v>
      </c>
      <c r="F1301" s="31">
        <f>[1]consoCURRENT!I30665</f>
        <v>1785781.25</v>
      </c>
      <c r="G1301" s="31">
        <f>[1]consoCURRENT!J30665</f>
        <v>2115288.3499999996</v>
      </c>
      <c r="H1301" s="31">
        <f>[1]consoCURRENT!K30665</f>
        <v>0</v>
      </c>
      <c r="I1301" s="31">
        <f>[1]consoCURRENT!L30665</f>
        <v>1159140.99</v>
      </c>
      <c r="J1301" s="31">
        <f>[1]consoCURRENT!M30665</f>
        <v>1728481.25</v>
      </c>
      <c r="K1301" s="31">
        <f>[1]consoCURRENT!N30665</f>
        <v>2067382.3499999999</v>
      </c>
      <c r="L1301" s="31">
        <f>[1]consoCURRENT!O30665</f>
        <v>0</v>
      </c>
      <c r="M1301" s="31">
        <f>[1]consoCURRENT!P30665</f>
        <v>5696734.5899999999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57300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30476</v>
      </c>
      <c r="U1301" s="31">
        <f>[1]consoCURRENT!X30665</f>
        <v>0</v>
      </c>
      <c r="V1301" s="31">
        <f>[1]consoCURRENT!Y30665</f>
        <v>17430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5801940.5899999999</v>
      </c>
      <c r="AA1301" s="31">
        <f>D1301-Z1301</f>
        <v>5365059.41</v>
      </c>
      <c r="AB1301" s="37">
        <f>Z1301/D1301</f>
        <v>0.51956125996238922</v>
      </c>
      <c r="AC1301" s="32"/>
    </row>
    <row r="1302" spans="1:29" s="33" customFormat="1" ht="18" customHeight="1" x14ac:dyDescent="0.2">
      <c r="A1302" s="36" t="s">
        <v>35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36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37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1159140.99</v>
      </c>
      <c r="F1304" s="39">
        <f t="shared" si="598"/>
        <v>1785781.25</v>
      </c>
      <c r="G1304" s="39">
        <f t="shared" si="598"/>
        <v>2115288.3499999996</v>
      </c>
      <c r="H1304" s="39">
        <f t="shared" si="598"/>
        <v>0</v>
      </c>
      <c r="I1304" s="39">
        <f t="shared" si="598"/>
        <v>1159140.99</v>
      </c>
      <c r="J1304" s="39">
        <f t="shared" si="598"/>
        <v>1728481.25</v>
      </c>
      <c r="K1304" s="39">
        <f t="shared" si="598"/>
        <v>2067382.3499999999</v>
      </c>
      <c r="L1304" s="39">
        <f t="shared" si="598"/>
        <v>0</v>
      </c>
      <c r="M1304" s="39">
        <f t="shared" si="598"/>
        <v>5696734.5899999999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57300</v>
      </c>
      <c r="R1304" s="39">
        <f t="shared" si="598"/>
        <v>0</v>
      </c>
      <c r="S1304" s="39">
        <f t="shared" si="598"/>
        <v>0</v>
      </c>
      <c r="T1304" s="39">
        <f t="shared" si="598"/>
        <v>30476</v>
      </c>
      <c r="U1304" s="39">
        <f t="shared" si="598"/>
        <v>0</v>
      </c>
      <c r="V1304" s="39">
        <f t="shared" si="598"/>
        <v>17430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5801940.5899999999</v>
      </c>
      <c r="AA1304" s="39">
        <f t="shared" si="598"/>
        <v>5365059.41</v>
      </c>
      <c r="AB1304" s="40">
        <f>Z1304/D1304</f>
        <v>0.51956125996238922</v>
      </c>
      <c r="AC1304" s="32"/>
    </row>
    <row r="1305" spans="1:29" s="33" customFormat="1" ht="18" customHeight="1" x14ac:dyDescent="0.25">
      <c r="A1305" s="41" t="s">
        <v>38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39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1159140.99</v>
      </c>
      <c r="F1306" s="39">
        <f t="shared" si="600"/>
        <v>1785781.25</v>
      </c>
      <c r="G1306" s="39">
        <f t="shared" si="600"/>
        <v>2115288.3499999996</v>
      </c>
      <c r="H1306" s="39">
        <f t="shared" si="600"/>
        <v>0</v>
      </c>
      <c r="I1306" s="39">
        <f t="shared" si="600"/>
        <v>1159140.99</v>
      </c>
      <c r="J1306" s="39">
        <f t="shared" si="600"/>
        <v>1728481.25</v>
      </c>
      <c r="K1306" s="39">
        <f t="shared" si="600"/>
        <v>2067382.3499999999</v>
      </c>
      <c r="L1306" s="39">
        <f t="shared" si="600"/>
        <v>0</v>
      </c>
      <c r="M1306" s="39">
        <f t="shared" si="600"/>
        <v>5696734.5899999999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57300</v>
      </c>
      <c r="R1306" s="39">
        <f t="shared" si="600"/>
        <v>0</v>
      </c>
      <c r="S1306" s="39">
        <f t="shared" si="600"/>
        <v>0</v>
      </c>
      <c r="T1306" s="39">
        <f t="shared" si="600"/>
        <v>30476</v>
      </c>
      <c r="U1306" s="39">
        <f t="shared" si="600"/>
        <v>0</v>
      </c>
      <c r="V1306" s="39">
        <f t="shared" si="600"/>
        <v>17430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5801940.5899999999</v>
      </c>
      <c r="AA1306" s="39">
        <f t="shared" si="600"/>
        <v>5365059.41</v>
      </c>
      <c r="AB1306" s="40">
        <f>Z1306/D1306</f>
        <v>0.51956125996238922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33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34</v>
      </c>
      <c r="B1311" s="31">
        <f t="shared" ref="B1311:Q1315" si="602">B1321+B1331+B1341</f>
        <v>196220000</v>
      </c>
      <c r="C1311" s="31">
        <f t="shared" si="602"/>
        <v>0</v>
      </c>
      <c r="D1311" s="31">
        <f t="shared" si="602"/>
        <v>196220000</v>
      </c>
      <c r="E1311" s="31">
        <f t="shared" si="602"/>
        <v>87855543.299999997</v>
      </c>
      <c r="F1311" s="31">
        <f t="shared" si="602"/>
        <v>6723328.3599999994</v>
      </c>
      <c r="G1311" s="31">
        <f t="shared" si="602"/>
        <v>55408871.769999988</v>
      </c>
      <c r="H1311" s="31">
        <f t="shared" si="602"/>
        <v>36193</v>
      </c>
      <c r="I1311" s="31">
        <f t="shared" si="602"/>
        <v>82637314.579999983</v>
      </c>
      <c r="J1311" s="31">
        <f t="shared" si="602"/>
        <v>6723328.3599999994</v>
      </c>
      <c r="K1311" s="31">
        <f t="shared" si="602"/>
        <v>55308314.899999991</v>
      </c>
      <c r="L1311" s="31">
        <f t="shared" si="602"/>
        <v>0</v>
      </c>
      <c r="M1311" s="31">
        <f t="shared" si="602"/>
        <v>161314788.34</v>
      </c>
      <c r="N1311" s="31">
        <f t="shared" si="602"/>
        <v>5049361.32</v>
      </c>
      <c r="O1311" s="31">
        <f t="shared" si="602"/>
        <v>56450</v>
      </c>
      <c r="P1311" s="31">
        <f t="shared" si="602"/>
        <v>112417.4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27596.03</v>
      </c>
      <c r="V1311" s="31">
        <f t="shared" si="601"/>
        <v>72960.84</v>
      </c>
      <c r="W1311" s="31">
        <f t="shared" si="601"/>
        <v>36193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166669766.93000001</v>
      </c>
      <c r="AA1311" s="31">
        <f>D1311-Z1311</f>
        <v>29550233.069999993</v>
      </c>
      <c r="AB1311" s="37">
        <f>Z1311/D1311</f>
        <v>0.84940254270716542</v>
      </c>
      <c r="AC1311" s="32"/>
    </row>
    <row r="1312" spans="1:29" s="33" customFormat="1" ht="18" customHeight="1" x14ac:dyDescent="0.2">
      <c r="A1312" s="36" t="s">
        <v>35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36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37</v>
      </c>
      <c r="B1314" s="39">
        <f t="shared" ref="B1314:AA1314" si="604">SUM(B1310:B1313)</f>
        <v>196220000</v>
      </c>
      <c r="C1314" s="39">
        <f t="shared" si="604"/>
        <v>0</v>
      </c>
      <c r="D1314" s="39">
        <f t="shared" si="604"/>
        <v>196220000</v>
      </c>
      <c r="E1314" s="39">
        <f t="shared" si="604"/>
        <v>87855543.299999997</v>
      </c>
      <c r="F1314" s="39">
        <f t="shared" si="604"/>
        <v>6723328.3599999994</v>
      </c>
      <c r="G1314" s="39">
        <f t="shared" si="604"/>
        <v>55408871.769999988</v>
      </c>
      <c r="H1314" s="39">
        <f t="shared" si="604"/>
        <v>36193</v>
      </c>
      <c r="I1314" s="39">
        <f t="shared" si="604"/>
        <v>82637314.579999983</v>
      </c>
      <c r="J1314" s="39">
        <f t="shared" si="604"/>
        <v>6723328.3599999994</v>
      </c>
      <c r="K1314" s="39">
        <f t="shared" si="604"/>
        <v>55308314.899999991</v>
      </c>
      <c r="L1314" s="39">
        <f t="shared" si="604"/>
        <v>0</v>
      </c>
      <c r="M1314" s="39">
        <f t="shared" si="604"/>
        <v>161314788.34</v>
      </c>
      <c r="N1314" s="39">
        <f t="shared" si="604"/>
        <v>5049361.32</v>
      </c>
      <c r="O1314" s="39">
        <f t="shared" si="604"/>
        <v>56450</v>
      </c>
      <c r="P1314" s="39">
        <f t="shared" si="604"/>
        <v>112417.4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27596.03</v>
      </c>
      <c r="V1314" s="39">
        <f t="shared" si="604"/>
        <v>72960.84</v>
      </c>
      <c r="W1314" s="39">
        <f t="shared" si="604"/>
        <v>36193</v>
      </c>
      <c r="X1314" s="39">
        <f t="shared" si="604"/>
        <v>0</v>
      </c>
      <c r="Y1314" s="39">
        <f t="shared" si="604"/>
        <v>0</v>
      </c>
      <c r="Z1314" s="39">
        <f t="shared" si="604"/>
        <v>166669766.93000001</v>
      </c>
      <c r="AA1314" s="39">
        <f t="shared" si="604"/>
        <v>29550233.069999993</v>
      </c>
      <c r="AB1314" s="40">
        <f>Z1314/D1314</f>
        <v>0.84940254270716542</v>
      </c>
      <c r="AC1314" s="32"/>
    </row>
    <row r="1315" spans="1:29" s="33" customFormat="1" ht="18" customHeight="1" x14ac:dyDescent="0.25">
      <c r="A1315" s="41" t="s">
        <v>38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39</v>
      </c>
      <c r="B1316" s="39">
        <f t="shared" ref="B1316:AA1316" si="606">B1315+B1314</f>
        <v>196220000</v>
      </c>
      <c r="C1316" s="39">
        <f t="shared" si="606"/>
        <v>0</v>
      </c>
      <c r="D1316" s="39">
        <f t="shared" si="606"/>
        <v>196220000</v>
      </c>
      <c r="E1316" s="39">
        <f t="shared" si="606"/>
        <v>87855543.299999997</v>
      </c>
      <c r="F1316" s="39">
        <f t="shared" si="606"/>
        <v>6723328.3599999994</v>
      </c>
      <c r="G1316" s="39">
        <f t="shared" si="606"/>
        <v>55408871.769999988</v>
      </c>
      <c r="H1316" s="39">
        <f t="shared" si="606"/>
        <v>36193</v>
      </c>
      <c r="I1316" s="39">
        <f t="shared" si="606"/>
        <v>82637314.579999983</v>
      </c>
      <c r="J1316" s="39">
        <f t="shared" si="606"/>
        <v>6723328.3599999994</v>
      </c>
      <c r="K1316" s="39">
        <f t="shared" si="606"/>
        <v>55308314.899999991</v>
      </c>
      <c r="L1316" s="39">
        <f t="shared" si="606"/>
        <v>0</v>
      </c>
      <c r="M1316" s="39">
        <f t="shared" si="606"/>
        <v>161314788.34</v>
      </c>
      <c r="N1316" s="39">
        <f t="shared" si="606"/>
        <v>5049361.32</v>
      </c>
      <c r="O1316" s="39">
        <f t="shared" si="606"/>
        <v>56450</v>
      </c>
      <c r="P1316" s="39">
        <f t="shared" si="606"/>
        <v>112417.4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27596.03</v>
      </c>
      <c r="V1316" s="39">
        <f t="shared" si="606"/>
        <v>72960.84</v>
      </c>
      <c r="W1316" s="39">
        <f t="shared" si="606"/>
        <v>36193</v>
      </c>
      <c r="X1316" s="39">
        <f t="shared" si="606"/>
        <v>0</v>
      </c>
      <c r="Y1316" s="39">
        <f t="shared" si="606"/>
        <v>0</v>
      </c>
      <c r="Z1316" s="39">
        <f t="shared" si="606"/>
        <v>166669766.93000001</v>
      </c>
      <c r="AA1316" s="39">
        <f t="shared" si="606"/>
        <v>29550233.069999993</v>
      </c>
      <c r="AB1316" s="40">
        <f>Z1316/D1316</f>
        <v>0.84940254270716542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33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34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5325883.21</v>
      </c>
      <c r="F1321" s="31">
        <f>[1]consoCURRENT!I30881</f>
        <v>6536272.3399999999</v>
      </c>
      <c r="G1321" s="31">
        <f>[1]consoCURRENT!J30881</f>
        <v>7083017.1200000001</v>
      </c>
      <c r="H1321" s="31">
        <f>[1]consoCURRENT!K30881</f>
        <v>3500</v>
      </c>
      <c r="I1321" s="31">
        <f>[1]consoCURRENT!L30881</f>
        <v>4515187.21</v>
      </c>
      <c r="J1321" s="31">
        <f>[1]consoCURRENT!M30881</f>
        <v>6536272.3399999999</v>
      </c>
      <c r="K1321" s="31">
        <f>[1]consoCURRENT!N30881</f>
        <v>7069517.1200000001</v>
      </c>
      <c r="L1321" s="31">
        <f>[1]consoCURRENT!O30881</f>
        <v>0</v>
      </c>
      <c r="M1321" s="31">
        <f>[1]consoCURRENT!P30881</f>
        <v>25960518.5</v>
      </c>
      <c r="N1321" s="31">
        <f>[1]consoCURRENT!Q30881</f>
        <v>810696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4000</v>
      </c>
      <c r="V1321" s="31">
        <f>[1]consoCURRENT!Y30881</f>
        <v>9500</v>
      </c>
      <c r="W1321" s="31">
        <f>[1]consoCURRENT!Z30881</f>
        <v>3500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26788214.5</v>
      </c>
      <c r="AA1321" s="31">
        <f>D1321-Z1321</f>
        <v>8135785.5</v>
      </c>
      <c r="AB1321" s="37">
        <f>Z1321/D1321</f>
        <v>0.76704313652502576</v>
      </c>
      <c r="AC1321" s="32"/>
    </row>
    <row r="1322" spans="1:29" s="33" customFormat="1" ht="18" customHeight="1" x14ac:dyDescent="0.2">
      <c r="A1322" s="36" t="s">
        <v>35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36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37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5325883.21</v>
      </c>
      <c r="F1324" s="39">
        <f t="shared" si="608"/>
        <v>6536272.3399999999</v>
      </c>
      <c r="G1324" s="39">
        <f t="shared" si="608"/>
        <v>7083017.1200000001</v>
      </c>
      <c r="H1324" s="39">
        <f t="shared" si="608"/>
        <v>3500</v>
      </c>
      <c r="I1324" s="39">
        <f t="shared" si="608"/>
        <v>4515187.21</v>
      </c>
      <c r="J1324" s="39">
        <f t="shared" si="608"/>
        <v>6536272.3399999999</v>
      </c>
      <c r="K1324" s="39">
        <f t="shared" si="608"/>
        <v>7069517.1200000001</v>
      </c>
      <c r="L1324" s="39">
        <f t="shared" si="608"/>
        <v>0</v>
      </c>
      <c r="M1324" s="39">
        <f t="shared" si="608"/>
        <v>25960518.5</v>
      </c>
      <c r="N1324" s="39">
        <f t="shared" si="608"/>
        <v>810696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4000</v>
      </c>
      <c r="V1324" s="39">
        <f t="shared" si="608"/>
        <v>9500</v>
      </c>
      <c r="W1324" s="39">
        <f t="shared" si="608"/>
        <v>3500</v>
      </c>
      <c r="X1324" s="39">
        <f t="shared" si="608"/>
        <v>0</v>
      </c>
      <c r="Y1324" s="39">
        <f t="shared" si="608"/>
        <v>0</v>
      </c>
      <c r="Z1324" s="39">
        <f t="shared" si="608"/>
        <v>26788214.5</v>
      </c>
      <c r="AA1324" s="39">
        <f t="shared" si="608"/>
        <v>8135785.5</v>
      </c>
      <c r="AB1324" s="40">
        <f>Z1324/D1324</f>
        <v>0.76704313652502576</v>
      </c>
      <c r="AC1324" s="32"/>
    </row>
    <row r="1325" spans="1:29" s="33" customFormat="1" ht="18" customHeight="1" x14ac:dyDescent="0.25">
      <c r="A1325" s="41" t="s">
        <v>38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39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5325883.21</v>
      </c>
      <c r="F1326" s="39">
        <f t="shared" si="610"/>
        <v>6536272.3399999999</v>
      </c>
      <c r="G1326" s="39">
        <f t="shared" si="610"/>
        <v>7083017.1200000001</v>
      </c>
      <c r="H1326" s="39">
        <f t="shared" si="610"/>
        <v>3500</v>
      </c>
      <c r="I1326" s="39">
        <f t="shared" si="610"/>
        <v>4515187.21</v>
      </c>
      <c r="J1326" s="39">
        <f t="shared" si="610"/>
        <v>6536272.3399999999</v>
      </c>
      <c r="K1326" s="39">
        <f t="shared" si="610"/>
        <v>7069517.1200000001</v>
      </c>
      <c r="L1326" s="39">
        <f t="shared" si="610"/>
        <v>0</v>
      </c>
      <c r="M1326" s="39">
        <f t="shared" si="610"/>
        <v>25960518.5</v>
      </c>
      <c r="N1326" s="39">
        <f t="shared" si="610"/>
        <v>810696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4000</v>
      </c>
      <c r="V1326" s="39">
        <f t="shared" si="610"/>
        <v>9500</v>
      </c>
      <c r="W1326" s="39">
        <f t="shared" si="610"/>
        <v>3500</v>
      </c>
      <c r="X1326" s="39">
        <f t="shared" si="610"/>
        <v>0</v>
      </c>
      <c r="Y1326" s="39">
        <f t="shared" si="610"/>
        <v>0</v>
      </c>
      <c r="Z1326" s="39">
        <f t="shared" si="610"/>
        <v>26788214.5</v>
      </c>
      <c r="AA1326" s="39">
        <f t="shared" si="610"/>
        <v>8135785.5</v>
      </c>
      <c r="AB1326" s="40">
        <f>Z1326/D1326</f>
        <v>0.76704313652502576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33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34</v>
      </c>
      <c r="B1331" s="31">
        <f>[1]consoCURRENT!E31094</f>
        <v>161296000</v>
      </c>
      <c r="C1331" s="31">
        <f>[1]consoCURRENT!F31094</f>
        <v>0</v>
      </c>
      <c r="D1331" s="31">
        <f>[1]consoCURRENT!G31094</f>
        <v>161296000</v>
      </c>
      <c r="E1331" s="31">
        <f>[1]consoCURRENT!H31094</f>
        <v>82529660.090000004</v>
      </c>
      <c r="F1331" s="31">
        <f>[1]consoCURRENT!I31094</f>
        <v>187056.02000000002</v>
      </c>
      <c r="G1331" s="31">
        <f>[1]consoCURRENT!J31094</f>
        <v>48325854.649999991</v>
      </c>
      <c r="H1331" s="31">
        <f>[1]consoCURRENT!K31094</f>
        <v>32693</v>
      </c>
      <c r="I1331" s="31">
        <f>[1]consoCURRENT!L31094</f>
        <v>78122127.36999999</v>
      </c>
      <c r="J1331" s="31">
        <f>[1]consoCURRENT!M31094</f>
        <v>187056.02000000002</v>
      </c>
      <c r="K1331" s="31">
        <f>[1]consoCURRENT!N31094</f>
        <v>48238797.779999994</v>
      </c>
      <c r="L1331" s="31">
        <f>[1]consoCURRENT!O31094</f>
        <v>0</v>
      </c>
      <c r="M1331" s="31">
        <f>[1]consoCURRENT!P31094</f>
        <v>135354269.84</v>
      </c>
      <c r="N1331" s="31">
        <f>[1]consoCURRENT!Q31094</f>
        <v>4238665.32</v>
      </c>
      <c r="O1331" s="31">
        <f>[1]consoCURRENT!R31094</f>
        <v>56450</v>
      </c>
      <c r="P1331" s="31">
        <f>[1]consoCURRENT!S31094</f>
        <v>112417.4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23596.03</v>
      </c>
      <c r="V1331" s="31">
        <f>[1]consoCURRENT!Y31094</f>
        <v>63460.84</v>
      </c>
      <c r="W1331" s="31">
        <f>[1]consoCURRENT!Z31094</f>
        <v>32693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139881552.43000001</v>
      </c>
      <c r="AA1331" s="31">
        <f>D1331-Z1331</f>
        <v>21414447.569999993</v>
      </c>
      <c r="AB1331" s="37">
        <f>Z1331/D1331</f>
        <v>0.8672350983905367</v>
      </c>
      <c r="AC1331" s="32"/>
    </row>
    <row r="1332" spans="1:29" s="33" customFormat="1" ht="18" customHeight="1" x14ac:dyDescent="0.2">
      <c r="A1332" s="36" t="s">
        <v>35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36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37</v>
      </c>
      <c r="B1334" s="39">
        <f t="shared" ref="B1334:AA1334" si="612">SUM(B1330:B1333)</f>
        <v>161296000</v>
      </c>
      <c r="C1334" s="39">
        <f t="shared" si="612"/>
        <v>0</v>
      </c>
      <c r="D1334" s="39">
        <f t="shared" si="612"/>
        <v>161296000</v>
      </c>
      <c r="E1334" s="39">
        <f t="shared" si="612"/>
        <v>82529660.090000004</v>
      </c>
      <c r="F1334" s="39">
        <f t="shared" si="612"/>
        <v>187056.02000000002</v>
      </c>
      <c r="G1334" s="39">
        <f t="shared" si="612"/>
        <v>48325854.649999991</v>
      </c>
      <c r="H1334" s="39">
        <f t="shared" si="612"/>
        <v>32693</v>
      </c>
      <c r="I1334" s="39">
        <f t="shared" si="612"/>
        <v>78122127.36999999</v>
      </c>
      <c r="J1334" s="39">
        <f t="shared" si="612"/>
        <v>187056.02000000002</v>
      </c>
      <c r="K1334" s="39">
        <f t="shared" si="612"/>
        <v>48238797.779999994</v>
      </c>
      <c r="L1334" s="39">
        <f t="shared" si="612"/>
        <v>0</v>
      </c>
      <c r="M1334" s="39">
        <f t="shared" si="612"/>
        <v>135354269.84</v>
      </c>
      <c r="N1334" s="39">
        <f t="shared" si="612"/>
        <v>4238665.32</v>
      </c>
      <c r="O1334" s="39">
        <f t="shared" si="612"/>
        <v>56450</v>
      </c>
      <c r="P1334" s="39">
        <f t="shared" si="612"/>
        <v>112417.4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23596.03</v>
      </c>
      <c r="V1334" s="39">
        <f t="shared" si="612"/>
        <v>63460.84</v>
      </c>
      <c r="W1334" s="39">
        <f t="shared" si="612"/>
        <v>32693</v>
      </c>
      <c r="X1334" s="39">
        <f t="shared" si="612"/>
        <v>0</v>
      </c>
      <c r="Y1334" s="39">
        <f t="shared" si="612"/>
        <v>0</v>
      </c>
      <c r="Z1334" s="39">
        <f t="shared" si="612"/>
        <v>139881552.43000001</v>
      </c>
      <c r="AA1334" s="39">
        <f t="shared" si="612"/>
        <v>21414447.569999993</v>
      </c>
      <c r="AB1334" s="40">
        <f>Z1334/D1334</f>
        <v>0.8672350983905367</v>
      </c>
      <c r="AC1334" s="32"/>
    </row>
    <row r="1335" spans="1:29" s="33" customFormat="1" ht="18" customHeight="1" x14ac:dyDescent="0.25">
      <c r="A1335" s="41" t="s">
        <v>38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39</v>
      </c>
      <c r="B1336" s="39">
        <f t="shared" ref="B1336:AA1336" si="614">B1335+B1334</f>
        <v>161296000</v>
      </c>
      <c r="C1336" s="39">
        <f t="shared" si="614"/>
        <v>0</v>
      </c>
      <c r="D1336" s="39">
        <f t="shared" si="614"/>
        <v>161296000</v>
      </c>
      <c r="E1336" s="39">
        <f t="shared" si="614"/>
        <v>82529660.090000004</v>
      </c>
      <c r="F1336" s="39">
        <f t="shared" si="614"/>
        <v>187056.02000000002</v>
      </c>
      <c r="G1336" s="39">
        <f t="shared" si="614"/>
        <v>48325854.649999991</v>
      </c>
      <c r="H1336" s="39">
        <f t="shared" si="614"/>
        <v>32693</v>
      </c>
      <c r="I1336" s="39">
        <f t="shared" si="614"/>
        <v>78122127.36999999</v>
      </c>
      <c r="J1336" s="39">
        <f t="shared" si="614"/>
        <v>187056.02000000002</v>
      </c>
      <c r="K1336" s="39">
        <f t="shared" si="614"/>
        <v>48238797.779999994</v>
      </c>
      <c r="L1336" s="39">
        <f t="shared" si="614"/>
        <v>0</v>
      </c>
      <c r="M1336" s="39">
        <f t="shared" si="614"/>
        <v>135354269.84</v>
      </c>
      <c r="N1336" s="39">
        <f t="shared" si="614"/>
        <v>4238665.32</v>
      </c>
      <c r="O1336" s="39">
        <f t="shared" si="614"/>
        <v>56450</v>
      </c>
      <c r="P1336" s="39">
        <f t="shared" si="614"/>
        <v>112417.4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23596.03</v>
      </c>
      <c r="V1336" s="39">
        <f t="shared" si="614"/>
        <v>63460.84</v>
      </c>
      <c r="W1336" s="39">
        <f t="shared" si="614"/>
        <v>32693</v>
      </c>
      <c r="X1336" s="39">
        <f t="shared" si="614"/>
        <v>0</v>
      </c>
      <c r="Y1336" s="39">
        <f t="shared" si="614"/>
        <v>0</v>
      </c>
      <c r="Z1336" s="39">
        <f t="shared" si="614"/>
        <v>139881552.43000001</v>
      </c>
      <c r="AA1336" s="39">
        <f t="shared" si="614"/>
        <v>21414447.569999993</v>
      </c>
      <c r="AB1336" s="40">
        <f>Z1336/D1336</f>
        <v>0.8672350983905367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33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34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35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36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37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38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39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33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4860357.05</v>
      </c>
      <c r="F1350" s="31">
        <f t="shared" si="619"/>
        <v>4982510.0500000007</v>
      </c>
      <c r="G1350" s="31">
        <f t="shared" si="619"/>
        <v>4997355.3899999997</v>
      </c>
      <c r="H1350" s="31">
        <f t="shared" si="619"/>
        <v>1831052.6600000001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2253642.5299999998</v>
      </c>
      <c r="O1350" s="31">
        <f t="shared" si="619"/>
        <v>1147942.1399999999</v>
      </c>
      <c r="P1350" s="31">
        <f t="shared" si="619"/>
        <v>1458772.3800000001</v>
      </c>
      <c r="Q1350" s="31">
        <f t="shared" si="619"/>
        <v>1561557.18</v>
      </c>
      <c r="R1350" s="31">
        <f t="shared" si="619"/>
        <v>1716677.02</v>
      </c>
      <c r="S1350" s="31">
        <f t="shared" si="619"/>
        <v>1704275.85</v>
      </c>
      <c r="T1350" s="31">
        <f t="shared" si="619"/>
        <v>1755651.97</v>
      </c>
      <c r="U1350" s="31">
        <f t="shared" si="619"/>
        <v>1636306.08</v>
      </c>
      <c r="V1350" s="31">
        <f t="shared" si="619"/>
        <v>1605397.3399999999</v>
      </c>
      <c r="W1350" s="31">
        <f t="shared" si="619"/>
        <v>1831052.6600000001</v>
      </c>
      <c r="X1350" s="31">
        <f t="shared" si="619"/>
        <v>0</v>
      </c>
      <c r="Y1350" s="31">
        <f t="shared" si="619"/>
        <v>0</v>
      </c>
      <c r="Z1350" s="31">
        <f>SUM(M1350:Y1350)</f>
        <v>16671275.15</v>
      </c>
      <c r="AA1350" s="31">
        <f>D1350-Z1350</f>
        <v>5328724.8499999996</v>
      </c>
      <c r="AB1350" s="37">
        <f>Z1350/D1350</f>
        <v>0.75778523409090914</v>
      </c>
      <c r="AC1350" s="32"/>
    </row>
    <row r="1351" spans="1:29" s="33" customFormat="1" ht="18" customHeight="1" x14ac:dyDescent="0.2">
      <c r="A1351" s="36" t="s">
        <v>34</v>
      </c>
      <c r="B1351" s="31">
        <f t="shared" ref="B1351:Y1353" si="620">B1361+B1371+B1381</f>
        <v>147132000</v>
      </c>
      <c r="C1351" s="31">
        <f t="shared" si="620"/>
        <v>1.862645149230957E-9</v>
      </c>
      <c r="D1351" s="31">
        <f t="shared" si="620"/>
        <v>147132000</v>
      </c>
      <c r="E1351" s="31">
        <f t="shared" si="620"/>
        <v>26935911.07</v>
      </c>
      <c r="F1351" s="31">
        <f t="shared" si="620"/>
        <v>11163153.52</v>
      </c>
      <c r="G1351" s="31">
        <f t="shared" si="620"/>
        <v>12284025.700000001</v>
      </c>
      <c r="H1351" s="31">
        <f t="shared" si="620"/>
        <v>4067213.9300000006</v>
      </c>
      <c r="I1351" s="31">
        <f t="shared" si="620"/>
        <v>3536001.2499999995</v>
      </c>
      <c r="J1351" s="31">
        <f t="shared" si="620"/>
        <v>2483928.25</v>
      </c>
      <c r="K1351" s="31">
        <f t="shared" si="620"/>
        <v>3296111.28</v>
      </c>
      <c r="L1351" s="31">
        <f t="shared" si="620"/>
        <v>0</v>
      </c>
      <c r="M1351" s="31">
        <f t="shared" si="620"/>
        <v>10975099.629999999</v>
      </c>
      <c r="N1351" s="31">
        <f t="shared" si="620"/>
        <v>15634221.939999999</v>
      </c>
      <c r="O1351" s="31">
        <f t="shared" si="620"/>
        <v>6422408.0299999993</v>
      </c>
      <c r="P1351" s="31">
        <f t="shared" si="620"/>
        <v>1343279.85</v>
      </c>
      <c r="Q1351" s="31">
        <f t="shared" si="620"/>
        <v>2861561.76</v>
      </c>
      <c r="R1351" s="31">
        <f t="shared" si="620"/>
        <v>955965.91000000027</v>
      </c>
      <c r="S1351" s="31">
        <f t="shared" si="620"/>
        <v>4861697.5999999996</v>
      </c>
      <c r="T1351" s="31">
        <f t="shared" si="620"/>
        <v>870141.31</v>
      </c>
      <c r="U1351" s="31">
        <f t="shared" si="620"/>
        <v>4918825.42</v>
      </c>
      <c r="V1351" s="31">
        <f t="shared" si="620"/>
        <v>3198947.6900000004</v>
      </c>
      <c r="W1351" s="31">
        <f t="shared" si="620"/>
        <v>4067213.9300000006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56109363.070000008</v>
      </c>
      <c r="AA1351" s="31">
        <f>D1351-Z1351</f>
        <v>91022636.929999992</v>
      </c>
      <c r="AB1351" s="37">
        <f>Z1351/D1351</f>
        <v>0.38135390717179135</v>
      </c>
      <c r="AC1351" s="32"/>
    </row>
    <row r="1352" spans="1:29" s="33" customFormat="1" ht="18" customHeight="1" x14ac:dyDescent="0.2">
      <c r="A1352" s="36" t="s">
        <v>35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36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37</v>
      </c>
      <c r="B1354" s="39">
        <f t="shared" ref="B1354:AA1354" si="622">SUM(B1350:B1353)</f>
        <v>169132000</v>
      </c>
      <c r="C1354" s="39">
        <f t="shared" si="622"/>
        <v>1.862645149230957E-9</v>
      </c>
      <c r="D1354" s="39">
        <f t="shared" si="622"/>
        <v>169132000</v>
      </c>
      <c r="E1354" s="39">
        <f t="shared" si="622"/>
        <v>31796268.120000001</v>
      </c>
      <c r="F1354" s="39">
        <f t="shared" si="622"/>
        <v>16145663.57</v>
      </c>
      <c r="G1354" s="39">
        <f t="shared" si="622"/>
        <v>17281381.09</v>
      </c>
      <c r="H1354" s="39">
        <f t="shared" si="622"/>
        <v>5898266.5900000008</v>
      </c>
      <c r="I1354" s="39">
        <f t="shared" si="622"/>
        <v>3536001.2499999995</v>
      </c>
      <c r="J1354" s="39">
        <f t="shared" si="622"/>
        <v>2483928.25</v>
      </c>
      <c r="K1354" s="39">
        <f t="shared" si="622"/>
        <v>3296111.28</v>
      </c>
      <c r="L1354" s="39">
        <f t="shared" si="622"/>
        <v>0</v>
      </c>
      <c r="M1354" s="39">
        <f t="shared" si="622"/>
        <v>10975099.629999999</v>
      </c>
      <c r="N1354" s="39">
        <f t="shared" si="622"/>
        <v>17887864.469999999</v>
      </c>
      <c r="O1354" s="39">
        <f t="shared" si="622"/>
        <v>7570350.169999999</v>
      </c>
      <c r="P1354" s="39">
        <f t="shared" si="622"/>
        <v>2802052.2300000004</v>
      </c>
      <c r="Q1354" s="39">
        <f t="shared" si="622"/>
        <v>4423118.9399999995</v>
      </c>
      <c r="R1354" s="39">
        <f t="shared" si="622"/>
        <v>2672642.9300000002</v>
      </c>
      <c r="S1354" s="39">
        <f t="shared" si="622"/>
        <v>6565973.4499999993</v>
      </c>
      <c r="T1354" s="39">
        <f t="shared" si="622"/>
        <v>2625793.2800000003</v>
      </c>
      <c r="U1354" s="39">
        <f t="shared" si="622"/>
        <v>6555131.5</v>
      </c>
      <c r="V1354" s="39">
        <f t="shared" si="622"/>
        <v>4804345.03</v>
      </c>
      <c r="W1354" s="39">
        <f t="shared" si="622"/>
        <v>5898266.5900000008</v>
      </c>
      <c r="X1354" s="39">
        <f t="shared" si="622"/>
        <v>0</v>
      </c>
      <c r="Y1354" s="39">
        <f t="shared" si="622"/>
        <v>0</v>
      </c>
      <c r="Z1354" s="39">
        <f t="shared" si="622"/>
        <v>72780638.220000014</v>
      </c>
      <c r="AA1354" s="39">
        <f t="shared" si="622"/>
        <v>96351361.779999986</v>
      </c>
      <c r="AB1354" s="40">
        <f>Z1354/D1354</f>
        <v>0.43031855722157847</v>
      </c>
      <c r="AC1354" s="32"/>
    </row>
    <row r="1355" spans="1:29" s="33" customFormat="1" ht="18" customHeight="1" x14ac:dyDescent="0.25">
      <c r="A1355" s="41" t="s">
        <v>38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39</v>
      </c>
      <c r="B1356" s="39">
        <f t="shared" ref="B1356:AA1356" si="625">B1355+B1354</f>
        <v>169132000</v>
      </c>
      <c r="C1356" s="39">
        <f t="shared" si="625"/>
        <v>1.862645149230957E-9</v>
      </c>
      <c r="D1356" s="39">
        <f t="shared" si="625"/>
        <v>169132000</v>
      </c>
      <c r="E1356" s="39">
        <f t="shared" si="625"/>
        <v>31796268.120000001</v>
      </c>
      <c r="F1356" s="39">
        <f t="shared" si="625"/>
        <v>16145663.57</v>
      </c>
      <c r="G1356" s="39">
        <f t="shared" si="625"/>
        <v>17281381.09</v>
      </c>
      <c r="H1356" s="39">
        <f t="shared" si="625"/>
        <v>5898266.5900000008</v>
      </c>
      <c r="I1356" s="39">
        <f t="shared" si="625"/>
        <v>3536001.2499999995</v>
      </c>
      <c r="J1356" s="39">
        <f t="shared" si="625"/>
        <v>2483928.25</v>
      </c>
      <c r="K1356" s="39">
        <f t="shared" si="625"/>
        <v>3296111.28</v>
      </c>
      <c r="L1356" s="39">
        <f t="shared" si="625"/>
        <v>0</v>
      </c>
      <c r="M1356" s="39">
        <f t="shared" si="625"/>
        <v>10975099.629999999</v>
      </c>
      <c r="N1356" s="39">
        <f t="shared" si="625"/>
        <v>17887864.469999999</v>
      </c>
      <c r="O1356" s="39">
        <f t="shared" si="625"/>
        <v>7570350.169999999</v>
      </c>
      <c r="P1356" s="39">
        <f t="shared" si="625"/>
        <v>2802052.2300000004</v>
      </c>
      <c r="Q1356" s="39">
        <f t="shared" si="625"/>
        <v>4423118.9399999995</v>
      </c>
      <c r="R1356" s="39">
        <f t="shared" si="625"/>
        <v>2672642.9300000002</v>
      </c>
      <c r="S1356" s="39">
        <f t="shared" si="625"/>
        <v>6565973.4499999993</v>
      </c>
      <c r="T1356" s="39">
        <f t="shared" si="625"/>
        <v>2625793.2800000003</v>
      </c>
      <c r="U1356" s="39">
        <f t="shared" si="625"/>
        <v>6555131.5</v>
      </c>
      <c r="V1356" s="39">
        <f t="shared" si="625"/>
        <v>4804345.03</v>
      </c>
      <c r="W1356" s="39">
        <f t="shared" si="625"/>
        <v>5898266.5900000008</v>
      </c>
      <c r="X1356" s="39">
        <f t="shared" si="625"/>
        <v>0</v>
      </c>
      <c r="Y1356" s="39">
        <f t="shared" si="625"/>
        <v>0</v>
      </c>
      <c r="Z1356" s="39">
        <f t="shared" si="625"/>
        <v>72780638.220000014</v>
      </c>
      <c r="AA1356" s="39">
        <f t="shared" si="625"/>
        <v>96351361.779999986</v>
      </c>
      <c r="AB1356" s="40">
        <f>Z1356/D1356</f>
        <v>0.43031855722157847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72780638.219999999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899999999999999" customHeight="1" x14ac:dyDescent="0.2">
      <c r="A1360" s="36" t="s">
        <v>33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4860357.05</v>
      </c>
      <c r="F1360" s="31">
        <f>[1]consoCURRENT!I31620</f>
        <v>4982510.0500000007</v>
      </c>
      <c r="G1360" s="31">
        <f>[1]consoCURRENT!J31620</f>
        <v>4997355.3899999997</v>
      </c>
      <c r="H1360" s="31">
        <f>[1]consoCURRENT!K31620</f>
        <v>1831052.6600000001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2253642.5299999998</v>
      </c>
      <c r="O1360" s="31">
        <f>[1]consoCURRENT!R31620</f>
        <v>1147942.1399999999</v>
      </c>
      <c r="P1360" s="31">
        <f>[1]consoCURRENT!S31620</f>
        <v>1458772.3800000001</v>
      </c>
      <c r="Q1360" s="31">
        <f>[1]consoCURRENT!T31620</f>
        <v>1561557.18</v>
      </c>
      <c r="R1360" s="31">
        <f>[1]consoCURRENT!U31620</f>
        <v>1716677.02</v>
      </c>
      <c r="S1360" s="31">
        <f>[1]consoCURRENT!V31620</f>
        <v>1704275.85</v>
      </c>
      <c r="T1360" s="31">
        <f>[1]consoCURRENT!W31620</f>
        <v>1755651.97</v>
      </c>
      <c r="U1360" s="31">
        <f>[1]consoCURRENT!X31620</f>
        <v>1636306.08</v>
      </c>
      <c r="V1360" s="31">
        <f>[1]consoCURRENT!Y31620</f>
        <v>1605397.3399999999</v>
      </c>
      <c r="W1360" s="31">
        <f>[1]consoCURRENT!Z31620</f>
        <v>1831052.6600000001</v>
      </c>
      <c r="X1360" s="31">
        <f>[1]consoCURRENT!AA31620</f>
        <v>0</v>
      </c>
      <c r="Y1360" s="31">
        <f>[1]consoCURRENT!AB31620</f>
        <v>0</v>
      </c>
      <c r="Z1360" s="31">
        <f>SUM(M1360:Y1360)</f>
        <v>16671275.15</v>
      </c>
      <c r="AA1360" s="31">
        <f>D1360-Z1360</f>
        <v>5328724.8499999996</v>
      </c>
      <c r="AB1360" s="37">
        <f>Z1360/D1360</f>
        <v>0.75778523409090914</v>
      </c>
      <c r="AC1360" s="32"/>
    </row>
    <row r="1361" spans="1:29" s="33" customFormat="1" ht="16.899999999999999" customHeight="1" x14ac:dyDescent="0.2">
      <c r="A1361" s="36" t="s">
        <v>34</v>
      </c>
      <c r="B1361" s="31">
        <f>[1]consoCURRENT!E31733</f>
        <v>69061000</v>
      </c>
      <c r="C1361" s="31">
        <f>[1]consoCURRENT!F31733</f>
        <v>0</v>
      </c>
      <c r="D1361" s="31">
        <f>[1]consoCURRENT!G31733</f>
        <v>69061000</v>
      </c>
      <c r="E1361" s="31">
        <f>[1]consoCURRENT!H31733</f>
        <v>22738507.379999999</v>
      </c>
      <c r="F1361" s="31">
        <f>[1]consoCURRENT!I31733</f>
        <v>6701250.9399999995</v>
      </c>
      <c r="G1361" s="31">
        <f>[1]consoCURRENT!J31733</f>
        <v>7882140.2600000007</v>
      </c>
      <c r="H1361" s="31">
        <f>[1]consoCURRENT!K31733</f>
        <v>3231889.1100000003</v>
      </c>
      <c r="I1361" s="31">
        <f>[1]consoCURRENT!L31733</f>
        <v>2970631.6899999995</v>
      </c>
      <c r="J1361" s="31">
        <f>[1]consoCURRENT!M31733</f>
        <v>1049380.75</v>
      </c>
      <c r="K1361" s="31">
        <f>[1]consoCURRENT!N31733</f>
        <v>1459047.73</v>
      </c>
      <c r="L1361" s="31">
        <f>[1]consoCURRENT!O31733</f>
        <v>0</v>
      </c>
      <c r="M1361" s="31">
        <f>[1]consoCURRENT!P31733</f>
        <v>5693220.0800000001</v>
      </c>
      <c r="N1361" s="31">
        <f>[1]consoCURRENT!Q31733</f>
        <v>14120514.18</v>
      </c>
      <c r="O1361" s="31">
        <f>[1]consoCURRENT!R31733</f>
        <v>5076972.38</v>
      </c>
      <c r="P1361" s="31">
        <f>[1]consoCURRENT!S31733</f>
        <v>570389.13</v>
      </c>
      <c r="Q1361" s="31">
        <f>[1]consoCURRENT!T31733</f>
        <v>2038601</v>
      </c>
      <c r="R1361" s="31">
        <f>[1]consoCURRENT!U31733</f>
        <v>24876.93</v>
      </c>
      <c r="S1361" s="31">
        <f>[1]consoCURRENT!V31733</f>
        <v>3588392.26</v>
      </c>
      <c r="T1361" s="31">
        <f>[1]consoCURRENT!W31733</f>
        <v>66019.540000000008</v>
      </c>
      <c r="U1361" s="31">
        <f>[1]consoCURRENT!X31733</f>
        <v>4277094.9000000004</v>
      </c>
      <c r="V1361" s="31">
        <f>[1]consoCURRENT!Y31733</f>
        <v>2079978.09</v>
      </c>
      <c r="W1361" s="31">
        <f>[1]consoCURRENT!Z31733</f>
        <v>3231889.1100000003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40767947.599999994</v>
      </c>
      <c r="AA1361" s="31">
        <f>D1361-Z1361</f>
        <v>28293052.400000006</v>
      </c>
      <c r="AB1361" s="37">
        <f>Z1361/D1361</f>
        <v>0.59031794500514034</v>
      </c>
      <c r="AC1361" s="32"/>
    </row>
    <row r="1362" spans="1:29" s="33" customFormat="1" ht="16.149999999999999" customHeight="1" x14ac:dyDescent="0.2">
      <c r="A1362" s="36" t="s">
        <v>35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149999999999999" customHeight="1" x14ac:dyDescent="0.2">
      <c r="A1363" s="36" t="s">
        <v>36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37</v>
      </c>
      <c r="B1364" s="39">
        <f t="shared" ref="B1364:AA1364" si="627">SUM(B1360:B1363)</f>
        <v>91061000</v>
      </c>
      <c r="C1364" s="39">
        <f t="shared" si="627"/>
        <v>0</v>
      </c>
      <c r="D1364" s="39">
        <f t="shared" si="627"/>
        <v>91061000</v>
      </c>
      <c r="E1364" s="39">
        <f t="shared" si="627"/>
        <v>27598864.43</v>
      </c>
      <c r="F1364" s="39">
        <f t="shared" si="627"/>
        <v>11683760.99</v>
      </c>
      <c r="G1364" s="39">
        <f t="shared" si="627"/>
        <v>12879495.65</v>
      </c>
      <c r="H1364" s="39">
        <f t="shared" si="627"/>
        <v>5062941.7700000005</v>
      </c>
      <c r="I1364" s="39">
        <f t="shared" si="627"/>
        <v>2970631.6899999995</v>
      </c>
      <c r="J1364" s="39">
        <f t="shared" si="627"/>
        <v>1049380.75</v>
      </c>
      <c r="K1364" s="39">
        <f t="shared" si="627"/>
        <v>1459047.73</v>
      </c>
      <c r="L1364" s="39">
        <f t="shared" si="627"/>
        <v>0</v>
      </c>
      <c r="M1364" s="39">
        <f t="shared" si="627"/>
        <v>5693220.0800000001</v>
      </c>
      <c r="N1364" s="39">
        <f t="shared" si="627"/>
        <v>16374156.709999999</v>
      </c>
      <c r="O1364" s="39">
        <f t="shared" si="627"/>
        <v>6224914.5199999996</v>
      </c>
      <c r="P1364" s="39">
        <f t="shared" si="627"/>
        <v>2029161.5100000002</v>
      </c>
      <c r="Q1364" s="39">
        <f t="shared" si="627"/>
        <v>3600158.1799999997</v>
      </c>
      <c r="R1364" s="39">
        <f t="shared" si="627"/>
        <v>1741553.95</v>
      </c>
      <c r="S1364" s="39">
        <f t="shared" si="627"/>
        <v>5292668.1099999994</v>
      </c>
      <c r="T1364" s="39">
        <f t="shared" si="627"/>
        <v>1821671.51</v>
      </c>
      <c r="U1364" s="39">
        <f t="shared" si="627"/>
        <v>5913400.9800000004</v>
      </c>
      <c r="V1364" s="39">
        <f t="shared" si="627"/>
        <v>3685375.4299999997</v>
      </c>
      <c r="W1364" s="39">
        <f t="shared" si="627"/>
        <v>5062941.7700000005</v>
      </c>
      <c r="X1364" s="39">
        <f t="shared" si="627"/>
        <v>0</v>
      </c>
      <c r="Y1364" s="39">
        <f t="shared" si="627"/>
        <v>0</v>
      </c>
      <c r="Z1364" s="39">
        <f t="shared" si="627"/>
        <v>57439222.749999993</v>
      </c>
      <c r="AA1364" s="39">
        <f t="shared" si="627"/>
        <v>33621777.250000007</v>
      </c>
      <c r="AB1364" s="40">
        <f>Z1364/D1364</f>
        <v>0.63077742117920943</v>
      </c>
      <c r="AC1364" s="32"/>
    </row>
    <row r="1365" spans="1:29" s="33" customFormat="1" ht="18" customHeight="1" x14ac:dyDescent="0.25">
      <c r="A1365" s="41" t="s">
        <v>38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149999999999999" customHeight="1" x14ac:dyDescent="0.25">
      <c r="A1366" s="38" t="s">
        <v>39</v>
      </c>
      <c r="B1366" s="39">
        <f t="shared" ref="B1366:AA1366" si="629">B1365+B1364</f>
        <v>91061000</v>
      </c>
      <c r="C1366" s="39">
        <f t="shared" si="629"/>
        <v>0</v>
      </c>
      <c r="D1366" s="39">
        <f t="shared" si="629"/>
        <v>91061000</v>
      </c>
      <c r="E1366" s="39">
        <f t="shared" si="629"/>
        <v>27598864.43</v>
      </c>
      <c r="F1366" s="39">
        <f t="shared" si="629"/>
        <v>11683760.99</v>
      </c>
      <c r="G1366" s="39">
        <f t="shared" si="629"/>
        <v>12879495.65</v>
      </c>
      <c r="H1366" s="39">
        <f t="shared" si="629"/>
        <v>5062941.7700000005</v>
      </c>
      <c r="I1366" s="39">
        <f t="shared" si="629"/>
        <v>2970631.6899999995</v>
      </c>
      <c r="J1366" s="39">
        <f t="shared" si="629"/>
        <v>1049380.75</v>
      </c>
      <c r="K1366" s="39">
        <f t="shared" si="629"/>
        <v>1459047.73</v>
      </c>
      <c r="L1366" s="39">
        <f t="shared" si="629"/>
        <v>0</v>
      </c>
      <c r="M1366" s="39">
        <f t="shared" si="629"/>
        <v>5693220.0800000001</v>
      </c>
      <c r="N1366" s="39">
        <f t="shared" si="629"/>
        <v>16374156.709999999</v>
      </c>
      <c r="O1366" s="39">
        <f t="shared" si="629"/>
        <v>6224914.5199999996</v>
      </c>
      <c r="P1366" s="39">
        <f t="shared" si="629"/>
        <v>2029161.5100000002</v>
      </c>
      <c r="Q1366" s="39">
        <f t="shared" si="629"/>
        <v>3600158.1799999997</v>
      </c>
      <c r="R1366" s="39">
        <f t="shared" si="629"/>
        <v>1741553.95</v>
      </c>
      <c r="S1366" s="39">
        <f t="shared" si="629"/>
        <v>5292668.1099999994</v>
      </c>
      <c r="T1366" s="39">
        <f t="shared" si="629"/>
        <v>1821671.51</v>
      </c>
      <c r="U1366" s="39">
        <f t="shared" si="629"/>
        <v>5913400.9800000004</v>
      </c>
      <c r="V1366" s="39">
        <f t="shared" si="629"/>
        <v>3685375.4299999997</v>
      </c>
      <c r="W1366" s="39">
        <f t="shared" si="629"/>
        <v>5062941.7700000005</v>
      </c>
      <c r="X1366" s="39">
        <f t="shared" si="629"/>
        <v>0</v>
      </c>
      <c r="Y1366" s="39">
        <f t="shared" si="629"/>
        <v>0</v>
      </c>
      <c r="Z1366" s="39">
        <f t="shared" si="629"/>
        <v>57439222.749999993</v>
      </c>
      <c r="AA1366" s="39">
        <f t="shared" si="629"/>
        <v>33621777.250000007</v>
      </c>
      <c r="AB1366" s="40">
        <f>Z1366/D1366</f>
        <v>0.63077742117920943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33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34</v>
      </c>
      <c r="B1371" s="31">
        <f>[1]consoCURRENT!E31946</f>
        <v>53291000</v>
      </c>
      <c r="C1371" s="31">
        <f>[1]consoCURRENT!F31946</f>
        <v>1.862645149230957E-9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1047365.27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1047365.27</v>
      </c>
      <c r="L1371" s="31">
        <f>[1]consoCURRENT!O31946</f>
        <v>0</v>
      </c>
      <c r="M1371" s="31">
        <f>[1]consoCURRENT!P31946</f>
        <v>2208300.96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2208300.96</v>
      </c>
      <c r="AA1371" s="31">
        <f>D1371-Z1371</f>
        <v>51082699.039999999</v>
      </c>
      <c r="AB1371" s="37">
        <f>Z1371/D1371</f>
        <v>4.1438534837026891E-2</v>
      </c>
      <c r="AC1371" s="32"/>
    </row>
    <row r="1372" spans="1:29" s="33" customFormat="1" ht="18" customHeight="1" x14ac:dyDescent="0.2">
      <c r="A1372" s="36" t="s">
        <v>35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36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37</v>
      </c>
      <c r="B1374" s="39">
        <f t="shared" ref="B1374:AA1374" si="631">SUM(B1370:B1373)</f>
        <v>53291000</v>
      </c>
      <c r="C1374" s="39">
        <f t="shared" si="631"/>
        <v>1.862645149230957E-9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1047365.27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1047365.27</v>
      </c>
      <c r="L1374" s="39">
        <f t="shared" si="631"/>
        <v>0</v>
      </c>
      <c r="M1374" s="39">
        <f t="shared" si="631"/>
        <v>2208300.96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2208300.96</v>
      </c>
      <c r="AA1374" s="39">
        <f t="shared" si="631"/>
        <v>51082699.039999999</v>
      </c>
      <c r="AB1374" s="40">
        <f>Z1374/D1374</f>
        <v>4.1438534837026891E-2</v>
      </c>
      <c r="AC1374" s="32"/>
    </row>
    <row r="1375" spans="1:29" s="33" customFormat="1" ht="18" customHeight="1" x14ac:dyDescent="0.25">
      <c r="A1375" s="41" t="s">
        <v>38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39</v>
      </c>
      <c r="B1376" s="39">
        <f t="shared" ref="B1376:AA1376" si="633">B1375+B1374</f>
        <v>53291000</v>
      </c>
      <c r="C1376" s="39">
        <f t="shared" si="633"/>
        <v>1.862645149230957E-9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1047365.27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1047365.27</v>
      </c>
      <c r="L1376" s="39">
        <f t="shared" si="633"/>
        <v>0</v>
      </c>
      <c r="M1376" s="39">
        <f t="shared" si="633"/>
        <v>2208300.96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2208300.96</v>
      </c>
      <c r="AA1376" s="39">
        <f t="shared" si="633"/>
        <v>51082699.039999999</v>
      </c>
      <c r="AB1376" s="40">
        <f>Z1376/D1376</f>
        <v>4.1438534837026891E-2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96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33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34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4197403.6900000004</v>
      </c>
      <c r="F1381" s="31">
        <f t="shared" si="634"/>
        <v>4461902.580000001</v>
      </c>
      <c r="G1381" s="31">
        <f t="shared" si="634"/>
        <v>3354520.1700000004</v>
      </c>
      <c r="H1381" s="31">
        <f t="shared" si="634"/>
        <v>835324.82000000007</v>
      </c>
      <c r="I1381" s="31">
        <f t="shared" si="634"/>
        <v>565369.56000000006</v>
      </c>
      <c r="J1381" s="31">
        <f t="shared" si="634"/>
        <v>1434547.5</v>
      </c>
      <c r="K1381" s="31">
        <f t="shared" si="634"/>
        <v>789698.27999999991</v>
      </c>
      <c r="L1381" s="31">
        <f t="shared" si="634"/>
        <v>0</v>
      </c>
      <c r="M1381" s="31">
        <f t="shared" si="634"/>
        <v>3073578.59</v>
      </c>
      <c r="N1381" s="31">
        <f t="shared" si="634"/>
        <v>1513707.76</v>
      </c>
      <c r="O1381" s="31">
        <f t="shared" si="634"/>
        <v>1345435.65</v>
      </c>
      <c r="P1381" s="31">
        <f t="shared" si="634"/>
        <v>772890.72000000009</v>
      </c>
      <c r="Q1381" s="31">
        <f t="shared" si="634"/>
        <v>822960.76</v>
      </c>
      <c r="R1381" s="31">
        <f t="shared" si="635"/>
        <v>931088.98000000021</v>
      </c>
      <c r="S1381" s="31">
        <f t="shared" si="635"/>
        <v>1273305.3399999999</v>
      </c>
      <c r="T1381" s="31">
        <f t="shared" si="635"/>
        <v>804121.77</v>
      </c>
      <c r="U1381" s="31">
        <f t="shared" si="635"/>
        <v>641730.52</v>
      </c>
      <c r="V1381" s="31">
        <f t="shared" si="635"/>
        <v>1118969.6000000001</v>
      </c>
      <c r="W1381" s="31">
        <f t="shared" si="635"/>
        <v>835324.82000000007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13133114.509999998</v>
      </c>
      <c r="AA1381" s="31">
        <f>D1381-Z1381</f>
        <v>11646885.490000002</v>
      </c>
      <c r="AB1381" s="37">
        <f>Z1381/D1381</f>
        <v>0.52998847901533486</v>
      </c>
      <c r="AC1381" s="32"/>
    </row>
    <row r="1382" spans="1:29" s="33" customFormat="1" ht="18" customHeight="1" x14ac:dyDescent="0.2">
      <c r="A1382" s="36" t="s">
        <v>35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36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37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4197403.6900000004</v>
      </c>
      <c r="F1384" s="39">
        <f t="shared" si="638"/>
        <v>4461902.580000001</v>
      </c>
      <c r="G1384" s="39">
        <f t="shared" si="638"/>
        <v>3354520.1700000004</v>
      </c>
      <c r="H1384" s="39">
        <f t="shared" si="638"/>
        <v>835324.82000000007</v>
      </c>
      <c r="I1384" s="39">
        <f t="shared" si="638"/>
        <v>565369.56000000006</v>
      </c>
      <c r="J1384" s="39">
        <f t="shared" si="638"/>
        <v>1434547.5</v>
      </c>
      <c r="K1384" s="39">
        <f t="shared" si="638"/>
        <v>789698.27999999991</v>
      </c>
      <c r="L1384" s="39">
        <f t="shared" si="638"/>
        <v>0</v>
      </c>
      <c r="M1384" s="39">
        <f t="shared" si="638"/>
        <v>3073578.59</v>
      </c>
      <c r="N1384" s="39">
        <f t="shared" si="638"/>
        <v>1513707.76</v>
      </c>
      <c r="O1384" s="39">
        <f t="shared" si="638"/>
        <v>1345435.65</v>
      </c>
      <c r="P1384" s="39">
        <f t="shared" si="638"/>
        <v>772890.72000000009</v>
      </c>
      <c r="Q1384" s="39">
        <f t="shared" si="638"/>
        <v>822960.76</v>
      </c>
      <c r="R1384" s="39">
        <f t="shared" si="638"/>
        <v>931088.98000000021</v>
      </c>
      <c r="S1384" s="39">
        <f t="shared" si="638"/>
        <v>1273305.3399999999</v>
      </c>
      <c r="T1384" s="39">
        <f t="shared" si="638"/>
        <v>804121.77</v>
      </c>
      <c r="U1384" s="39">
        <f t="shared" si="638"/>
        <v>641730.52</v>
      </c>
      <c r="V1384" s="39">
        <f t="shared" si="638"/>
        <v>1118969.6000000001</v>
      </c>
      <c r="W1384" s="39">
        <f t="shared" si="638"/>
        <v>835324.82000000007</v>
      </c>
      <c r="X1384" s="39">
        <f t="shared" si="638"/>
        <v>0</v>
      </c>
      <c r="Y1384" s="39">
        <f t="shared" si="638"/>
        <v>0</v>
      </c>
      <c r="Z1384" s="39">
        <f t="shared" si="638"/>
        <v>13133114.509999998</v>
      </c>
      <c r="AA1384" s="39">
        <f t="shared" si="638"/>
        <v>11646885.490000002</v>
      </c>
      <c r="AB1384" s="40">
        <f>Z1384/D1384</f>
        <v>0.52998847901533486</v>
      </c>
      <c r="AC1384" s="32"/>
    </row>
    <row r="1385" spans="1:29" s="33" customFormat="1" ht="18" customHeight="1" x14ac:dyDescent="0.25">
      <c r="A1385" s="41" t="s">
        <v>38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39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4197403.6900000004</v>
      </c>
      <c r="F1386" s="39">
        <f t="shared" si="642"/>
        <v>4461902.580000001</v>
      </c>
      <c r="G1386" s="39">
        <f t="shared" si="642"/>
        <v>3354520.1700000004</v>
      </c>
      <c r="H1386" s="39">
        <f t="shared" si="642"/>
        <v>835324.82000000007</v>
      </c>
      <c r="I1386" s="39">
        <f t="shared" si="642"/>
        <v>565369.56000000006</v>
      </c>
      <c r="J1386" s="39">
        <f t="shared" si="642"/>
        <v>1434547.5</v>
      </c>
      <c r="K1386" s="39">
        <f t="shared" si="642"/>
        <v>789698.27999999991</v>
      </c>
      <c r="L1386" s="39">
        <f t="shared" si="642"/>
        <v>0</v>
      </c>
      <c r="M1386" s="39">
        <f t="shared" si="642"/>
        <v>3073578.59</v>
      </c>
      <c r="N1386" s="39">
        <f t="shared" si="642"/>
        <v>1513707.76</v>
      </c>
      <c r="O1386" s="39">
        <f t="shared" si="642"/>
        <v>1345435.65</v>
      </c>
      <c r="P1386" s="39">
        <f t="shared" si="642"/>
        <v>772890.72000000009</v>
      </c>
      <c r="Q1386" s="39">
        <f t="shared" si="642"/>
        <v>822960.76</v>
      </c>
      <c r="R1386" s="39">
        <f t="shared" si="642"/>
        <v>931088.98000000021</v>
      </c>
      <c r="S1386" s="39">
        <f t="shared" si="642"/>
        <v>1273305.3399999999</v>
      </c>
      <c r="T1386" s="39">
        <f t="shared" si="642"/>
        <v>804121.77</v>
      </c>
      <c r="U1386" s="39">
        <f t="shared" si="642"/>
        <v>641730.52</v>
      </c>
      <c r="V1386" s="39">
        <f t="shared" si="642"/>
        <v>1118969.6000000001</v>
      </c>
      <c r="W1386" s="39">
        <f t="shared" si="642"/>
        <v>835324.82000000007</v>
      </c>
      <c r="X1386" s="39">
        <f t="shared" si="642"/>
        <v>0</v>
      </c>
      <c r="Y1386" s="39">
        <f t="shared" si="642"/>
        <v>0</v>
      </c>
      <c r="Z1386" s="39">
        <f t="shared" si="642"/>
        <v>13133114.509999998</v>
      </c>
      <c r="AA1386" s="39">
        <f t="shared" si="642"/>
        <v>11646885.490000002</v>
      </c>
      <c r="AB1386" s="40">
        <f>Z1386/D1386</f>
        <v>0.52998847901533486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40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33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34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1089541.56</v>
      </c>
      <c r="F1391" s="31">
        <f>[1]consoCURRENT!I32372</f>
        <v>1434547.5</v>
      </c>
      <c r="G1391" s="31">
        <f>[1]consoCURRENT!J32372</f>
        <v>790198.27999999991</v>
      </c>
      <c r="H1391" s="31">
        <f>[1]consoCURRENT!K32372</f>
        <v>500</v>
      </c>
      <c r="I1391" s="31">
        <f>[1]consoCURRENT!L32372</f>
        <v>565369.56000000006</v>
      </c>
      <c r="J1391" s="31">
        <f>[1]consoCURRENT!M32372</f>
        <v>1434547.5</v>
      </c>
      <c r="K1391" s="31">
        <f>[1]consoCURRENT!N32372</f>
        <v>789698.27999999991</v>
      </c>
      <c r="L1391" s="31">
        <f>[1]consoCURRENT!O32372</f>
        <v>0</v>
      </c>
      <c r="M1391" s="31">
        <f>[1]consoCURRENT!P32372</f>
        <v>3073578.59</v>
      </c>
      <c r="N1391" s="31">
        <f>[1]consoCURRENT!Q32372</f>
        <v>524172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500</v>
      </c>
      <c r="W1391" s="31">
        <f>[1]consoCURRENT!Z32372</f>
        <v>500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3598750.59</v>
      </c>
      <c r="AA1391" s="31">
        <f>D1391-Z1391</f>
        <v>5894249.4100000001</v>
      </c>
      <c r="AB1391" s="37">
        <f>Z1391/D1391</f>
        <v>0.37909518487306437</v>
      </c>
      <c r="AC1391" s="32"/>
    </row>
    <row r="1392" spans="1:29" s="33" customFormat="1" ht="18" customHeight="1" x14ac:dyDescent="0.2">
      <c r="A1392" s="36" t="s">
        <v>35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36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37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1089541.56</v>
      </c>
      <c r="F1394" s="39">
        <f t="shared" si="644"/>
        <v>1434547.5</v>
      </c>
      <c r="G1394" s="39">
        <f t="shared" si="644"/>
        <v>790198.27999999991</v>
      </c>
      <c r="H1394" s="39">
        <f t="shared" si="644"/>
        <v>500</v>
      </c>
      <c r="I1394" s="39">
        <f t="shared" si="644"/>
        <v>565369.56000000006</v>
      </c>
      <c r="J1394" s="39">
        <f t="shared" si="644"/>
        <v>1434547.5</v>
      </c>
      <c r="K1394" s="39">
        <f t="shared" si="644"/>
        <v>789698.27999999991</v>
      </c>
      <c r="L1394" s="39">
        <f t="shared" si="644"/>
        <v>0</v>
      </c>
      <c r="M1394" s="39">
        <f t="shared" si="644"/>
        <v>3073578.59</v>
      </c>
      <c r="N1394" s="39">
        <f t="shared" si="644"/>
        <v>524172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500</v>
      </c>
      <c r="W1394" s="39">
        <f t="shared" si="644"/>
        <v>500</v>
      </c>
      <c r="X1394" s="39">
        <f t="shared" si="644"/>
        <v>0</v>
      </c>
      <c r="Y1394" s="39">
        <f t="shared" si="644"/>
        <v>0</v>
      </c>
      <c r="Z1394" s="39">
        <f t="shared" si="644"/>
        <v>3598750.59</v>
      </c>
      <c r="AA1394" s="39">
        <f t="shared" si="644"/>
        <v>5894249.4100000001</v>
      </c>
      <c r="AB1394" s="40">
        <f>Z1394/D1394</f>
        <v>0.37909518487306437</v>
      </c>
      <c r="AC1394" s="32"/>
    </row>
    <row r="1395" spans="1:29" s="33" customFormat="1" ht="18" customHeight="1" x14ac:dyDescent="0.25">
      <c r="A1395" s="41" t="s">
        <v>38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39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1089541.56</v>
      </c>
      <c r="F1396" s="39">
        <f t="shared" si="646"/>
        <v>1434547.5</v>
      </c>
      <c r="G1396" s="39">
        <f t="shared" si="646"/>
        <v>790198.27999999991</v>
      </c>
      <c r="H1396" s="39">
        <f t="shared" si="646"/>
        <v>500</v>
      </c>
      <c r="I1396" s="39">
        <f t="shared" si="646"/>
        <v>565369.56000000006</v>
      </c>
      <c r="J1396" s="39">
        <f t="shared" si="646"/>
        <v>1434547.5</v>
      </c>
      <c r="K1396" s="39">
        <f t="shared" si="646"/>
        <v>789698.27999999991</v>
      </c>
      <c r="L1396" s="39">
        <f t="shared" si="646"/>
        <v>0</v>
      </c>
      <c r="M1396" s="39">
        <f t="shared" si="646"/>
        <v>3073578.59</v>
      </c>
      <c r="N1396" s="39">
        <f t="shared" si="646"/>
        <v>524172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500</v>
      </c>
      <c r="W1396" s="39">
        <f t="shared" si="646"/>
        <v>500</v>
      </c>
      <c r="X1396" s="39">
        <f t="shared" si="646"/>
        <v>0</v>
      </c>
      <c r="Y1396" s="39">
        <f t="shared" si="646"/>
        <v>0</v>
      </c>
      <c r="Z1396" s="39">
        <f t="shared" si="646"/>
        <v>3598750.59</v>
      </c>
      <c r="AA1396" s="39">
        <f t="shared" si="646"/>
        <v>5894249.4100000001</v>
      </c>
      <c r="AB1396" s="40">
        <f>Z1396/D1396</f>
        <v>0.37909518487306437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41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33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34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125186.8</v>
      </c>
      <c r="F1401" s="31">
        <f>[1]consoCURRENT!I32585</f>
        <v>272647.64</v>
      </c>
      <c r="G1401" s="31">
        <f>[1]consoCURRENT!J32585</f>
        <v>325549.73</v>
      </c>
      <c r="H1401" s="31">
        <f>[1]consoCURRENT!K32585</f>
        <v>20000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10960</v>
      </c>
      <c r="P1401" s="31">
        <f>[1]consoCURRENT!S32585</f>
        <v>114226.8</v>
      </c>
      <c r="Q1401" s="31">
        <f>[1]consoCURRENT!T32585</f>
        <v>0</v>
      </c>
      <c r="R1401" s="31">
        <f>[1]consoCURRENT!U32585</f>
        <v>20000</v>
      </c>
      <c r="S1401" s="31">
        <f>[1]consoCURRENT!V32585</f>
        <v>252647.64</v>
      </c>
      <c r="T1401" s="31">
        <f>[1]consoCURRENT!W32585</f>
        <v>14425</v>
      </c>
      <c r="U1401" s="31">
        <f>[1]consoCURRENT!X32585</f>
        <v>86277</v>
      </c>
      <c r="V1401" s="31">
        <f>[1]consoCURRENT!Y32585</f>
        <v>224847.73</v>
      </c>
      <c r="W1401" s="31">
        <f>[1]consoCURRENT!Z32585</f>
        <v>20000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743384.17</v>
      </c>
      <c r="AA1401" s="31">
        <f>D1401-Z1401</f>
        <v>770615.83</v>
      </c>
      <c r="AB1401" s="37">
        <f>Z1401/D1401</f>
        <v>0.49100671730515194</v>
      </c>
      <c r="AC1401" s="32"/>
    </row>
    <row r="1402" spans="1:29" s="33" customFormat="1" ht="18" customHeight="1" x14ac:dyDescent="0.2">
      <c r="A1402" s="36" t="s">
        <v>35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36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37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125186.8</v>
      </c>
      <c r="F1404" s="39">
        <f t="shared" si="648"/>
        <v>272647.64</v>
      </c>
      <c r="G1404" s="39">
        <f t="shared" si="648"/>
        <v>325549.73</v>
      </c>
      <c r="H1404" s="39">
        <f t="shared" si="648"/>
        <v>20000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10960</v>
      </c>
      <c r="P1404" s="39">
        <f t="shared" si="648"/>
        <v>114226.8</v>
      </c>
      <c r="Q1404" s="39">
        <f t="shared" si="648"/>
        <v>0</v>
      </c>
      <c r="R1404" s="39">
        <f t="shared" si="648"/>
        <v>20000</v>
      </c>
      <c r="S1404" s="39">
        <f t="shared" si="648"/>
        <v>252647.64</v>
      </c>
      <c r="T1404" s="39">
        <f t="shared" si="648"/>
        <v>14425</v>
      </c>
      <c r="U1404" s="39">
        <f t="shared" si="648"/>
        <v>86277</v>
      </c>
      <c r="V1404" s="39">
        <f t="shared" si="648"/>
        <v>224847.73</v>
      </c>
      <c r="W1404" s="39">
        <f t="shared" si="648"/>
        <v>20000</v>
      </c>
      <c r="X1404" s="39">
        <f t="shared" si="648"/>
        <v>0</v>
      </c>
      <c r="Y1404" s="39">
        <f t="shared" si="648"/>
        <v>0</v>
      </c>
      <c r="Z1404" s="39">
        <f t="shared" si="648"/>
        <v>743384.17</v>
      </c>
      <c r="AA1404" s="39">
        <f t="shared" si="648"/>
        <v>770615.83</v>
      </c>
      <c r="AB1404" s="40">
        <f>Z1404/D1404</f>
        <v>0.49100671730515194</v>
      </c>
      <c r="AC1404" s="32"/>
    </row>
    <row r="1405" spans="1:29" s="33" customFormat="1" ht="18" customHeight="1" x14ac:dyDescent="0.25">
      <c r="A1405" s="41" t="s">
        <v>38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39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125186.8</v>
      </c>
      <c r="F1406" s="39">
        <f t="shared" si="650"/>
        <v>272647.64</v>
      </c>
      <c r="G1406" s="39">
        <f t="shared" si="650"/>
        <v>325549.73</v>
      </c>
      <c r="H1406" s="39">
        <f t="shared" si="650"/>
        <v>20000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10960</v>
      </c>
      <c r="P1406" s="39">
        <f t="shared" si="650"/>
        <v>114226.8</v>
      </c>
      <c r="Q1406" s="39">
        <f t="shared" si="650"/>
        <v>0</v>
      </c>
      <c r="R1406" s="39">
        <f t="shared" si="650"/>
        <v>20000</v>
      </c>
      <c r="S1406" s="39">
        <f t="shared" si="650"/>
        <v>252647.64</v>
      </c>
      <c r="T1406" s="39">
        <f t="shared" si="650"/>
        <v>14425</v>
      </c>
      <c r="U1406" s="39">
        <f t="shared" si="650"/>
        <v>86277</v>
      </c>
      <c r="V1406" s="39">
        <f t="shared" si="650"/>
        <v>224847.73</v>
      </c>
      <c r="W1406" s="39">
        <f t="shared" si="650"/>
        <v>20000</v>
      </c>
      <c r="X1406" s="39">
        <f t="shared" si="650"/>
        <v>0</v>
      </c>
      <c r="Y1406" s="39">
        <f t="shared" si="650"/>
        <v>0</v>
      </c>
      <c r="Z1406" s="39">
        <f t="shared" si="650"/>
        <v>743384.17</v>
      </c>
      <c r="AA1406" s="39">
        <f t="shared" si="650"/>
        <v>770615.83</v>
      </c>
      <c r="AB1406" s="40">
        <f>Z1406/D1406</f>
        <v>0.49100671730515194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42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33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34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231256.5</v>
      </c>
      <c r="F1411" s="31">
        <f>[1]consoCURRENT!I32798</f>
        <v>426378.77</v>
      </c>
      <c r="G1411" s="31">
        <f>[1]consoCURRENT!J32798</f>
        <v>27259.78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32786.5</v>
      </c>
      <c r="O1411" s="31">
        <f>[1]consoCURRENT!R32798</f>
        <v>16042</v>
      </c>
      <c r="P1411" s="31">
        <f>[1]consoCURRENT!S32798</f>
        <v>182428</v>
      </c>
      <c r="Q1411" s="31">
        <f>[1]consoCURRENT!T32798</f>
        <v>165439.03</v>
      </c>
      <c r="R1411" s="31">
        <f>[1]consoCURRENT!U32798</f>
        <v>115985.74</v>
      </c>
      <c r="S1411" s="31">
        <f>[1]consoCURRENT!V32798</f>
        <v>144954</v>
      </c>
      <c r="T1411" s="31">
        <f>[1]consoCURRENT!W32798</f>
        <v>26260.78</v>
      </c>
      <c r="U1411" s="31">
        <f>[1]consoCURRENT!X32798</f>
        <v>999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684895.05</v>
      </c>
      <c r="AA1411" s="31">
        <f>D1411-Z1411</f>
        <v>328104.94999999995</v>
      </c>
      <c r="AB1411" s="37">
        <f>Z1411/D1411</f>
        <v>0.67610567620927942</v>
      </c>
      <c r="AC1411" s="32"/>
    </row>
    <row r="1412" spans="1:29" s="33" customFormat="1" ht="18" customHeight="1" x14ac:dyDescent="0.2">
      <c r="A1412" s="36" t="s">
        <v>35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36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37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231256.5</v>
      </c>
      <c r="F1414" s="39">
        <f t="shared" si="652"/>
        <v>426378.77</v>
      </c>
      <c r="G1414" s="39">
        <f t="shared" si="652"/>
        <v>27259.78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32786.5</v>
      </c>
      <c r="O1414" s="39">
        <f t="shared" si="652"/>
        <v>16042</v>
      </c>
      <c r="P1414" s="39">
        <f t="shared" si="652"/>
        <v>182428</v>
      </c>
      <c r="Q1414" s="39">
        <f t="shared" si="652"/>
        <v>165439.03</v>
      </c>
      <c r="R1414" s="39">
        <f t="shared" si="652"/>
        <v>115985.74</v>
      </c>
      <c r="S1414" s="39">
        <f t="shared" si="652"/>
        <v>144954</v>
      </c>
      <c r="T1414" s="39">
        <f t="shared" si="652"/>
        <v>26260.78</v>
      </c>
      <c r="U1414" s="39">
        <f t="shared" si="652"/>
        <v>999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684895.05</v>
      </c>
      <c r="AA1414" s="39">
        <f t="shared" si="652"/>
        <v>328104.94999999995</v>
      </c>
      <c r="AB1414" s="40">
        <f>Z1414/D1414</f>
        <v>0.67610567620927942</v>
      </c>
      <c r="AC1414" s="32"/>
    </row>
    <row r="1415" spans="1:29" s="33" customFormat="1" ht="18" customHeight="1" x14ac:dyDescent="0.25">
      <c r="A1415" s="41" t="s">
        <v>38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39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231256.5</v>
      </c>
      <c r="F1416" s="39">
        <f t="shared" si="654"/>
        <v>426378.77</v>
      </c>
      <c r="G1416" s="39">
        <f t="shared" si="654"/>
        <v>27259.78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32786.5</v>
      </c>
      <c r="O1416" s="39">
        <f t="shared" si="654"/>
        <v>16042</v>
      </c>
      <c r="P1416" s="39">
        <f t="shared" si="654"/>
        <v>182428</v>
      </c>
      <c r="Q1416" s="39">
        <f t="shared" si="654"/>
        <v>165439.03</v>
      </c>
      <c r="R1416" s="39">
        <f t="shared" si="654"/>
        <v>115985.74</v>
      </c>
      <c r="S1416" s="39">
        <f t="shared" si="654"/>
        <v>144954</v>
      </c>
      <c r="T1416" s="39">
        <f t="shared" si="654"/>
        <v>26260.78</v>
      </c>
      <c r="U1416" s="39">
        <f t="shared" si="654"/>
        <v>999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684895.05</v>
      </c>
      <c r="AA1416" s="39">
        <f t="shared" si="654"/>
        <v>328104.94999999995</v>
      </c>
      <c r="AB1416" s="40">
        <f>Z1416/D1416</f>
        <v>0.67610567620927942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43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33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34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83619.56</v>
      </c>
      <c r="F1421" s="31">
        <f>[1]consoCURRENT!I33011</f>
        <v>103144.26000000001</v>
      </c>
      <c r="G1421" s="31">
        <f>[1]consoCURRENT!J33011</f>
        <v>277485.19</v>
      </c>
      <c r="H1421" s="31">
        <f>[1]consoCURRENT!K33011</f>
        <v>45518.53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33575</v>
      </c>
      <c r="O1421" s="31">
        <f>[1]consoCURRENT!R33011</f>
        <v>33295.21</v>
      </c>
      <c r="P1421" s="31">
        <f>[1]consoCURRENT!S33011</f>
        <v>16749.349999999999</v>
      </c>
      <c r="Q1421" s="31">
        <f>[1]consoCURRENT!T33011</f>
        <v>19487.5</v>
      </c>
      <c r="R1421" s="31">
        <f>[1]consoCURRENT!U33011</f>
        <v>22113.13</v>
      </c>
      <c r="S1421" s="31">
        <f>[1]consoCURRENT!V33011</f>
        <v>61543.630000000012</v>
      </c>
      <c r="T1421" s="31">
        <f>[1]consoCURRENT!W33011</f>
        <v>166030.32999999999</v>
      </c>
      <c r="U1421" s="31">
        <f>[1]consoCURRENT!X33011</f>
        <v>63079.92</v>
      </c>
      <c r="V1421" s="31">
        <f>[1]consoCURRENT!Y33011</f>
        <v>48374.94</v>
      </c>
      <c r="W1421" s="31">
        <f>[1]consoCURRENT!Z33011</f>
        <v>45518.53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509767.54000000004</v>
      </c>
      <c r="AA1421" s="31">
        <f>D1421-Z1421</f>
        <v>291232.45999999996</v>
      </c>
      <c r="AB1421" s="37">
        <f>Z1421/D1421</f>
        <v>0.63641390761548067</v>
      </c>
      <c r="AC1421" s="32"/>
    </row>
    <row r="1422" spans="1:29" s="33" customFormat="1" ht="18" customHeight="1" x14ac:dyDescent="0.2">
      <c r="A1422" s="36" t="s">
        <v>35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36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37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83619.56</v>
      </c>
      <c r="F1424" s="39">
        <f t="shared" si="656"/>
        <v>103144.26000000001</v>
      </c>
      <c r="G1424" s="39">
        <f t="shared" si="656"/>
        <v>277485.19</v>
      </c>
      <c r="H1424" s="39">
        <f t="shared" si="656"/>
        <v>45518.53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33575</v>
      </c>
      <c r="O1424" s="39">
        <f t="shared" si="656"/>
        <v>33295.21</v>
      </c>
      <c r="P1424" s="39">
        <f t="shared" si="656"/>
        <v>16749.349999999999</v>
      </c>
      <c r="Q1424" s="39">
        <f t="shared" si="656"/>
        <v>19487.5</v>
      </c>
      <c r="R1424" s="39">
        <f t="shared" si="656"/>
        <v>22113.13</v>
      </c>
      <c r="S1424" s="39">
        <f t="shared" si="656"/>
        <v>61543.630000000012</v>
      </c>
      <c r="T1424" s="39">
        <f t="shared" si="656"/>
        <v>166030.32999999999</v>
      </c>
      <c r="U1424" s="39">
        <f t="shared" si="656"/>
        <v>63079.92</v>
      </c>
      <c r="V1424" s="39">
        <f t="shared" si="656"/>
        <v>48374.94</v>
      </c>
      <c r="W1424" s="39">
        <f t="shared" si="656"/>
        <v>45518.53</v>
      </c>
      <c r="X1424" s="39">
        <f t="shared" si="656"/>
        <v>0</v>
      </c>
      <c r="Y1424" s="39">
        <f t="shared" si="656"/>
        <v>0</v>
      </c>
      <c r="Z1424" s="39">
        <f t="shared" si="656"/>
        <v>509767.54000000004</v>
      </c>
      <c r="AA1424" s="39">
        <f t="shared" si="656"/>
        <v>291232.45999999996</v>
      </c>
      <c r="AB1424" s="40">
        <f>Z1424/D1424</f>
        <v>0.63641390761548067</v>
      </c>
      <c r="AC1424" s="32"/>
    </row>
    <row r="1425" spans="1:29" s="33" customFormat="1" ht="18" customHeight="1" x14ac:dyDescent="0.25">
      <c r="A1425" s="41" t="s">
        <v>38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39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83619.56</v>
      </c>
      <c r="F1426" s="39">
        <f t="shared" si="658"/>
        <v>103144.26000000001</v>
      </c>
      <c r="G1426" s="39">
        <f t="shared" si="658"/>
        <v>277485.19</v>
      </c>
      <c r="H1426" s="39">
        <f t="shared" si="658"/>
        <v>45518.53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33575</v>
      </c>
      <c r="O1426" s="39">
        <f t="shared" si="658"/>
        <v>33295.21</v>
      </c>
      <c r="P1426" s="39">
        <f t="shared" si="658"/>
        <v>16749.349999999999</v>
      </c>
      <c r="Q1426" s="39">
        <f t="shared" si="658"/>
        <v>19487.5</v>
      </c>
      <c r="R1426" s="39">
        <f t="shared" si="658"/>
        <v>22113.13</v>
      </c>
      <c r="S1426" s="39">
        <f t="shared" si="658"/>
        <v>61543.630000000012</v>
      </c>
      <c r="T1426" s="39">
        <f t="shared" si="658"/>
        <v>166030.32999999999</v>
      </c>
      <c r="U1426" s="39">
        <f t="shared" si="658"/>
        <v>63079.92</v>
      </c>
      <c r="V1426" s="39">
        <f t="shared" si="658"/>
        <v>48374.94</v>
      </c>
      <c r="W1426" s="39">
        <f t="shared" si="658"/>
        <v>45518.53</v>
      </c>
      <c r="X1426" s="39">
        <f t="shared" si="658"/>
        <v>0</v>
      </c>
      <c r="Y1426" s="39">
        <f t="shared" si="658"/>
        <v>0</v>
      </c>
      <c r="Z1426" s="39">
        <f t="shared" si="658"/>
        <v>509767.54000000004</v>
      </c>
      <c r="AA1426" s="39">
        <f t="shared" si="658"/>
        <v>291232.45999999996</v>
      </c>
      <c r="AB1426" s="40">
        <f>Z1426/D1426</f>
        <v>0.63641390761548067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44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33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34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239138.39</v>
      </c>
      <c r="F1431" s="31">
        <f>[1]consoCURRENT!I33224</f>
        <v>-135786.84999999998</v>
      </c>
      <c r="G1431" s="31">
        <f>[1]consoCURRENT!J33224</f>
        <v>30000</v>
      </c>
      <c r="H1431" s="31">
        <f>[1]consoCURRENT!K33224</f>
        <v>143669.81000000003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206393.76</v>
      </c>
      <c r="O1431" s="31">
        <f>[1]consoCURRENT!R33224</f>
        <v>28044.63</v>
      </c>
      <c r="P1431" s="31">
        <f>[1]consoCURRENT!S33224</f>
        <v>4700</v>
      </c>
      <c r="Q1431" s="31">
        <f>[1]consoCURRENT!T33224</f>
        <v>-1630.86</v>
      </c>
      <c r="R1431" s="31">
        <f>[1]consoCURRENT!U33224</f>
        <v>-134155.99</v>
      </c>
      <c r="S1431" s="31">
        <f>[1]consoCURRENT!V33224</f>
        <v>0</v>
      </c>
      <c r="T1431" s="31">
        <f>[1]consoCURRENT!W33224</f>
        <v>30000</v>
      </c>
      <c r="U1431" s="31">
        <f>[1]consoCURRENT!X33224</f>
        <v>0</v>
      </c>
      <c r="V1431" s="31">
        <f>[1]consoCURRENT!Y33224</f>
        <v>0</v>
      </c>
      <c r="W1431" s="31">
        <f>[1]consoCURRENT!Z33224</f>
        <v>143669.81000000003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277021.35000000009</v>
      </c>
      <c r="AA1431" s="31">
        <f>D1431-Z1431</f>
        <v>451978.64999999991</v>
      </c>
      <c r="AB1431" s="37">
        <f>Z1431/D1431</f>
        <v>0.38000185185185198</v>
      </c>
      <c r="AC1431" s="32"/>
    </row>
    <row r="1432" spans="1:29" s="33" customFormat="1" ht="18" customHeight="1" x14ac:dyDescent="0.2">
      <c r="A1432" s="48" t="s">
        <v>35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36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37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239138.39</v>
      </c>
      <c r="F1434" s="39">
        <f t="shared" si="660"/>
        <v>-135786.84999999998</v>
      </c>
      <c r="G1434" s="39">
        <f t="shared" si="660"/>
        <v>30000</v>
      </c>
      <c r="H1434" s="39">
        <f t="shared" si="660"/>
        <v>143669.81000000003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206393.76</v>
      </c>
      <c r="O1434" s="39">
        <f t="shared" si="660"/>
        <v>28044.63</v>
      </c>
      <c r="P1434" s="39">
        <f t="shared" si="660"/>
        <v>4700</v>
      </c>
      <c r="Q1434" s="39">
        <f t="shared" si="660"/>
        <v>-1630.86</v>
      </c>
      <c r="R1434" s="39">
        <f t="shared" si="660"/>
        <v>-134155.99</v>
      </c>
      <c r="S1434" s="39">
        <f t="shared" si="660"/>
        <v>0</v>
      </c>
      <c r="T1434" s="39">
        <f t="shared" si="660"/>
        <v>30000</v>
      </c>
      <c r="U1434" s="39">
        <f t="shared" si="660"/>
        <v>0</v>
      </c>
      <c r="V1434" s="39">
        <f t="shared" si="660"/>
        <v>0</v>
      </c>
      <c r="W1434" s="39">
        <f t="shared" si="660"/>
        <v>143669.81000000003</v>
      </c>
      <c r="X1434" s="39">
        <f t="shared" si="660"/>
        <v>0</v>
      </c>
      <c r="Y1434" s="39">
        <f t="shared" si="660"/>
        <v>0</v>
      </c>
      <c r="Z1434" s="39">
        <f t="shared" si="660"/>
        <v>277021.35000000009</v>
      </c>
      <c r="AA1434" s="39">
        <f t="shared" si="660"/>
        <v>451978.64999999991</v>
      </c>
      <c r="AB1434" s="40">
        <f>Z1434/D1434</f>
        <v>0.38000185185185198</v>
      </c>
      <c r="AC1434" s="42"/>
    </row>
    <row r="1435" spans="1:29" s="33" customFormat="1" ht="14.45" customHeight="1" x14ac:dyDescent="0.25">
      <c r="A1435" s="41" t="s">
        <v>38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39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239138.39</v>
      </c>
      <c r="F1436" s="39">
        <f t="shared" si="662"/>
        <v>-135786.84999999998</v>
      </c>
      <c r="G1436" s="39">
        <f t="shared" si="662"/>
        <v>30000</v>
      </c>
      <c r="H1436" s="39">
        <f t="shared" si="662"/>
        <v>143669.81000000003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206393.76</v>
      </c>
      <c r="O1436" s="39">
        <f t="shared" si="662"/>
        <v>28044.63</v>
      </c>
      <c r="P1436" s="39">
        <f t="shared" si="662"/>
        <v>4700</v>
      </c>
      <c r="Q1436" s="39">
        <f t="shared" si="662"/>
        <v>-1630.86</v>
      </c>
      <c r="R1436" s="39">
        <f t="shared" si="662"/>
        <v>-134155.99</v>
      </c>
      <c r="S1436" s="39">
        <f t="shared" si="662"/>
        <v>0</v>
      </c>
      <c r="T1436" s="39">
        <f t="shared" si="662"/>
        <v>30000</v>
      </c>
      <c r="U1436" s="39">
        <f t="shared" si="662"/>
        <v>0</v>
      </c>
      <c r="V1436" s="39">
        <f t="shared" si="662"/>
        <v>0</v>
      </c>
      <c r="W1436" s="39">
        <f t="shared" si="662"/>
        <v>143669.81000000003</v>
      </c>
      <c r="X1436" s="39">
        <f t="shared" si="662"/>
        <v>0</v>
      </c>
      <c r="Y1436" s="39">
        <f t="shared" si="662"/>
        <v>0</v>
      </c>
      <c r="Z1436" s="39">
        <f t="shared" si="662"/>
        <v>277021.35000000009</v>
      </c>
      <c r="AA1436" s="39">
        <f t="shared" si="662"/>
        <v>451978.64999999991</v>
      </c>
      <c r="AB1436" s="40">
        <f>Z1436/D1436</f>
        <v>0.38000185185185198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45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33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34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33338.500000000007</v>
      </c>
      <c r="F1441" s="31">
        <f>[1]consoCURRENT!I33437</f>
        <v>392497.45</v>
      </c>
      <c r="G1441" s="31">
        <f>[1]consoCURRENT!J33437</f>
        <v>86397.540000000008</v>
      </c>
      <c r="H1441" s="31">
        <f>[1]consoCURRENT!K33437</f>
        <v>106000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26675.02</v>
      </c>
      <c r="O1441" s="31">
        <f>[1]consoCURRENT!R33437</f>
        <v>63374.66</v>
      </c>
      <c r="P1441" s="31">
        <f>[1]consoCURRENT!S33437</f>
        <v>-56711.18</v>
      </c>
      <c r="Q1441" s="31">
        <f>[1]consoCURRENT!T33437</f>
        <v>28336.289999999994</v>
      </c>
      <c r="R1441" s="31">
        <f>[1]consoCURRENT!U33437</f>
        <v>358716.16000000003</v>
      </c>
      <c r="S1441" s="31">
        <f>[1]consoCURRENT!V33437</f>
        <v>5445</v>
      </c>
      <c r="T1441" s="31">
        <f>[1]consoCURRENT!W33437</f>
        <v>50000</v>
      </c>
      <c r="U1441" s="31">
        <f>[1]consoCURRENT!X33437</f>
        <v>16397.54</v>
      </c>
      <c r="V1441" s="31">
        <f>[1]consoCURRENT!Y33437</f>
        <v>20000</v>
      </c>
      <c r="W1441" s="31">
        <f>[1]consoCURRENT!Z33437</f>
        <v>106000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618233.49</v>
      </c>
      <c r="AA1441" s="31">
        <f>D1441-Z1441</f>
        <v>318766.51</v>
      </c>
      <c r="AB1441" s="37">
        <f>Z1441/D1441</f>
        <v>0.65980094983991466</v>
      </c>
      <c r="AC1441" s="32"/>
    </row>
    <row r="1442" spans="1:29" s="33" customFormat="1" ht="18" customHeight="1" x14ac:dyDescent="0.2">
      <c r="A1442" s="36" t="s">
        <v>35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36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37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33338.500000000007</v>
      </c>
      <c r="F1444" s="39">
        <f t="shared" si="664"/>
        <v>392497.45</v>
      </c>
      <c r="G1444" s="39">
        <f t="shared" si="664"/>
        <v>86397.540000000008</v>
      </c>
      <c r="H1444" s="39">
        <f t="shared" si="664"/>
        <v>106000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26675.02</v>
      </c>
      <c r="O1444" s="39">
        <f t="shared" si="664"/>
        <v>63374.66</v>
      </c>
      <c r="P1444" s="39">
        <f t="shared" si="664"/>
        <v>-56711.18</v>
      </c>
      <c r="Q1444" s="39">
        <f t="shared" si="664"/>
        <v>28336.289999999994</v>
      </c>
      <c r="R1444" s="39">
        <f t="shared" si="664"/>
        <v>358716.16000000003</v>
      </c>
      <c r="S1444" s="39">
        <f t="shared" si="664"/>
        <v>5445</v>
      </c>
      <c r="T1444" s="39">
        <f t="shared" si="664"/>
        <v>50000</v>
      </c>
      <c r="U1444" s="39">
        <f t="shared" si="664"/>
        <v>16397.54</v>
      </c>
      <c r="V1444" s="39">
        <f t="shared" si="664"/>
        <v>20000</v>
      </c>
      <c r="W1444" s="39">
        <f t="shared" si="664"/>
        <v>106000</v>
      </c>
      <c r="X1444" s="39">
        <f t="shared" si="664"/>
        <v>0</v>
      </c>
      <c r="Y1444" s="39">
        <f t="shared" si="664"/>
        <v>0</v>
      </c>
      <c r="Z1444" s="39">
        <f t="shared" si="664"/>
        <v>618233.49</v>
      </c>
      <c r="AA1444" s="39">
        <f t="shared" si="664"/>
        <v>318766.51</v>
      </c>
      <c r="AB1444" s="40">
        <f>Z1444/D1444</f>
        <v>0.65980094983991466</v>
      </c>
      <c r="AC1444" s="32"/>
    </row>
    <row r="1445" spans="1:29" s="33" customFormat="1" ht="18" customHeight="1" x14ac:dyDescent="0.25">
      <c r="A1445" s="41" t="s">
        <v>38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39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33338.500000000007</v>
      </c>
      <c r="F1446" s="39">
        <f t="shared" si="666"/>
        <v>392497.45</v>
      </c>
      <c r="G1446" s="39">
        <f t="shared" si="666"/>
        <v>86397.540000000008</v>
      </c>
      <c r="H1446" s="39">
        <f t="shared" si="666"/>
        <v>106000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26675.02</v>
      </c>
      <c r="O1446" s="39">
        <f t="shared" si="666"/>
        <v>63374.66</v>
      </c>
      <c r="P1446" s="39">
        <f t="shared" si="666"/>
        <v>-56711.18</v>
      </c>
      <c r="Q1446" s="39">
        <f t="shared" si="666"/>
        <v>28336.289999999994</v>
      </c>
      <c r="R1446" s="39">
        <f t="shared" si="666"/>
        <v>358716.16000000003</v>
      </c>
      <c r="S1446" s="39">
        <f t="shared" si="666"/>
        <v>5445</v>
      </c>
      <c r="T1446" s="39">
        <f t="shared" si="666"/>
        <v>50000</v>
      </c>
      <c r="U1446" s="39">
        <f t="shared" si="666"/>
        <v>16397.54</v>
      </c>
      <c r="V1446" s="39">
        <f t="shared" si="666"/>
        <v>20000</v>
      </c>
      <c r="W1446" s="39">
        <f t="shared" si="666"/>
        <v>106000</v>
      </c>
      <c r="X1446" s="39">
        <f t="shared" si="666"/>
        <v>0</v>
      </c>
      <c r="Y1446" s="39">
        <f t="shared" si="666"/>
        <v>0</v>
      </c>
      <c r="Z1446" s="39">
        <f t="shared" si="666"/>
        <v>618233.49</v>
      </c>
      <c r="AA1446" s="39">
        <f t="shared" si="666"/>
        <v>318766.51</v>
      </c>
      <c r="AB1446" s="40">
        <f>Z1446/D1446</f>
        <v>0.65980094983991466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46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33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34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18983</v>
      </c>
      <c r="G1451" s="31">
        <f>[1]consoCURRENT!J33650</f>
        <v>198514.72</v>
      </c>
      <c r="H1451" s="31">
        <f>[1]consoCURRENT!K33650</f>
        <v>40000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19283</v>
      </c>
      <c r="S1451" s="31">
        <f>[1]consoCURRENT!V33650</f>
        <v>-300</v>
      </c>
      <c r="T1451" s="31">
        <f>[1]consoCURRENT!W33650</f>
        <v>0</v>
      </c>
      <c r="U1451" s="31">
        <f>[1]consoCURRENT!X33650</f>
        <v>175156.9</v>
      </c>
      <c r="V1451" s="31">
        <f>[1]consoCURRENT!Y33650</f>
        <v>23357.82</v>
      </c>
      <c r="W1451" s="31">
        <f>[1]consoCURRENT!Z33650</f>
        <v>40000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257497.72</v>
      </c>
      <c r="AA1451" s="31">
        <f>D1451-Z1451</f>
        <v>548502.28</v>
      </c>
      <c r="AB1451" s="37">
        <f>Z1451/D1451</f>
        <v>0.31947607940446648</v>
      </c>
      <c r="AC1451" s="32"/>
    </row>
    <row r="1452" spans="1:29" s="33" customFormat="1" ht="18" customHeight="1" x14ac:dyDescent="0.2">
      <c r="A1452" s="36" t="s">
        <v>35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36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37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18983</v>
      </c>
      <c r="G1454" s="39">
        <f t="shared" si="668"/>
        <v>198514.72</v>
      </c>
      <c r="H1454" s="39">
        <f t="shared" si="668"/>
        <v>40000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19283</v>
      </c>
      <c r="S1454" s="39">
        <f t="shared" si="668"/>
        <v>-300</v>
      </c>
      <c r="T1454" s="39">
        <f t="shared" si="668"/>
        <v>0</v>
      </c>
      <c r="U1454" s="39">
        <f t="shared" si="668"/>
        <v>175156.9</v>
      </c>
      <c r="V1454" s="39">
        <f t="shared" si="668"/>
        <v>23357.82</v>
      </c>
      <c r="W1454" s="39">
        <f t="shared" si="668"/>
        <v>40000</v>
      </c>
      <c r="X1454" s="39">
        <f t="shared" si="668"/>
        <v>0</v>
      </c>
      <c r="Y1454" s="39">
        <f t="shared" si="668"/>
        <v>0</v>
      </c>
      <c r="Z1454" s="39">
        <f t="shared" si="668"/>
        <v>257497.72</v>
      </c>
      <c r="AA1454" s="39">
        <f t="shared" si="668"/>
        <v>548502.28</v>
      </c>
      <c r="AB1454" s="40">
        <f>Z1454/D1454</f>
        <v>0.31947607940446648</v>
      </c>
      <c r="AC1454" s="32"/>
    </row>
    <row r="1455" spans="1:29" s="33" customFormat="1" ht="18" customHeight="1" x14ac:dyDescent="0.25">
      <c r="A1455" s="41" t="s">
        <v>38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39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18983</v>
      </c>
      <c r="G1456" s="39">
        <f t="shared" si="670"/>
        <v>198514.72</v>
      </c>
      <c r="H1456" s="39">
        <f t="shared" si="670"/>
        <v>40000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19283</v>
      </c>
      <c r="S1456" s="39">
        <f t="shared" si="670"/>
        <v>-300</v>
      </c>
      <c r="T1456" s="39">
        <f t="shared" si="670"/>
        <v>0</v>
      </c>
      <c r="U1456" s="39">
        <f t="shared" si="670"/>
        <v>175156.9</v>
      </c>
      <c r="V1456" s="39">
        <f t="shared" si="670"/>
        <v>23357.82</v>
      </c>
      <c r="W1456" s="39">
        <f t="shared" si="670"/>
        <v>40000</v>
      </c>
      <c r="X1456" s="39">
        <f t="shared" si="670"/>
        <v>0</v>
      </c>
      <c r="Y1456" s="39">
        <f t="shared" si="670"/>
        <v>0</v>
      </c>
      <c r="Z1456" s="39">
        <f t="shared" si="670"/>
        <v>257497.72</v>
      </c>
      <c r="AA1456" s="39">
        <f t="shared" si="670"/>
        <v>548502.28</v>
      </c>
      <c r="AB1456" s="40">
        <f>Z1456/D1456</f>
        <v>0.31947607940446648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47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33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34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429113.37</v>
      </c>
      <c r="F1461" s="31">
        <f>[1]consoCURRENT!I33863</f>
        <v>-5700.25</v>
      </c>
      <c r="G1461" s="31">
        <f>[1]consoCURRENT!J33863</f>
        <v>50726</v>
      </c>
      <c r="H1461" s="31">
        <f>[1]consoCURRENT!K33863</f>
        <v>12840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33575</v>
      </c>
      <c r="O1461" s="31">
        <f>[1]consoCURRENT!R33863</f>
        <v>264527.71999999997</v>
      </c>
      <c r="P1461" s="31">
        <f>[1]consoCURRENT!S33863</f>
        <v>131010.65</v>
      </c>
      <c r="Q1461" s="31">
        <f>[1]consoCURRENT!T33863</f>
        <v>15900</v>
      </c>
      <c r="R1461" s="31">
        <f>[1]consoCURRENT!U33863</f>
        <v>24599.75</v>
      </c>
      <c r="S1461" s="31">
        <f>[1]consoCURRENT!V33863</f>
        <v>-46200</v>
      </c>
      <c r="T1461" s="31">
        <f>[1]consoCURRENT!W33863</f>
        <v>48926</v>
      </c>
      <c r="U1461" s="31">
        <f>[1]consoCURRENT!X33863</f>
        <v>1800</v>
      </c>
      <c r="V1461" s="31">
        <f>[1]consoCURRENT!Y33863</f>
        <v>0</v>
      </c>
      <c r="W1461" s="31">
        <f>[1]consoCURRENT!Z33863</f>
        <v>12840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486979.12</v>
      </c>
      <c r="AA1461" s="31">
        <f>D1461-Z1461</f>
        <v>212020.88</v>
      </c>
      <c r="AB1461" s="37">
        <f>Z1461/D1461</f>
        <v>0.69667971387696714</v>
      </c>
      <c r="AC1461" s="32"/>
    </row>
    <row r="1462" spans="1:29" s="33" customFormat="1" ht="18" customHeight="1" x14ac:dyDescent="0.2">
      <c r="A1462" s="36" t="s">
        <v>35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36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37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429113.37</v>
      </c>
      <c r="F1464" s="39">
        <f t="shared" si="672"/>
        <v>-5700.25</v>
      </c>
      <c r="G1464" s="39">
        <f t="shared" si="672"/>
        <v>50726</v>
      </c>
      <c r="H1464" s="39">
        <f t="shared" si="672"/>
        <v>12840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33575</v>
      </c>
      <c r="O1464" s="39">
        <f t="shared" si="672"/>
        <v>264527.71999999997</v>
      </c>
      <c r="P1464" s="39">
        <f t="shared" si="672"/>
        <v>131010.65</v>
      </c>
      <c r="Q1464" s="39">
        <f t="shared" si="672"/>
        <v>15900</v>
      </c>
      <c r="R1464" s="39">
        <f t="shared" si="672"/>
        <v>24599.75</v>
      </c>
      <c r="S1464" s="39">
        <f t="shared" si="672"/>
        <v>-46200</v>
      </c>
      <c r="T1464" s="39">
        <f t="shared" si="672"/>
        <v>48926</v>
      </c>
      <c r="U1464" s="39">
        <f t="shared" si="672"/>
        <v>1800</v>
      </c>
      <c r="V1464" s="39">
        <f t="shared" si="672"/>
        <v>0</v>
      </c>
      <c r="W1464" s="39">
        <f t="shared" si="672"/>
        <v>12840</v>
      </c>
      <c r="X1464" s="39">
        <f t="shared" si="672"/>
        <v>0</v>
      </c>
      <c r="Y1464" s="39">
        <f t="shared" si="672"/>
        <v>0</v>
      </c>
      <c r="Z1464" s="39">
        <f t="shared" si="672"/>
        <v>486979.12</v>
      </c>
      <c r="AA1464" s="39">
        <f t="shared" si="672"/>
        <v>212020.88</v>
      </c>
      <c r="AB1464" s="40">
        <f>Z1464/D1464</f>
        <v>0.69667971387696714</v>
      </c>
      <c r="AC1464" s="32"/>
    </row>
    <row r="1465" spans="1:29" s="33" customFormat="1" ht="18" customHeight="1" x14ac:dyDescent="0.25">
      <c r="A1465" s="41" t="s">
        <v>38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39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429113.37</v>
      </c>
      <c r="F1466" s="39">
        <f t="shared" si="674"/>
        <v>-5700.25</v>
      </c>
      <c r="G1466" s="39">
        <f t="shared" si="674"/>
        <v>50726</v>
      </c>
      <c r="H1466" s="39">
        <f t="shared" si="674"/>
        <v>12840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33575</v>
      </c>
      <c r="O1466" s="39">
        <f t="shared" si="674"/>
        <v>264527.71999999997</v>
      </c>
      <c r="P1466" s="39">
        <f t="shared" si="674"/>
        <v>131010.65</v>
      </c>
      <c r="Q1466" s="39">
        <f t="shared" si="674"/>
        <v>15900</v>
      </c>
      <c r="R1466" s="39">
        <f t="shared" si="674"/>
        <v>24599.75</v>
      </c>
      <c r="S1466" s="39">
        <f t="shared" si="674"/>
        <v>-46200</v>
      </c>
      <c r="T1466" s="39">
        <f t="shared" si="674"/>
        <v>48926</v>
      </c>
      <c r="U1466" s="39">
        <f t="shared" si="674"/>
        <v>1800</v>
      </c>
      <c r="V1466" s="39">
        <f t="shared" si="674"/>
        <v>0</v>
      </c>
      <c r="W1466" s="39">
        <f t="shared" si="674"/>
        <v>12840</v>
      </c>
      <c r="X1466" s="39">
        <f t="shared" si="674"/>
        <v>0</v>
      </c>
      <c r="Y1466" s="39">
        <f t="shared" si="674"/>
        <v>0</v>
      </c>
      <c r="Z1466" s="39">
        <f t="shared" si="674"/>
        <v>486979.12</v>
      </c>
      <c r="AA1466" s="39">
        <f t="shared" si="674"/>
        <v>212020.88</v>
      </c>
      <c r="AB1466" s="40">
        <f>Z1466/D1466</f>
        <v>0.69667971387696714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48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33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34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55600</v>
      </c>
      <c r="F1471" s="31">
        <f>[1]consoCURRENT!I34076</f>
        <v>298635.01</v>
      </c>
      <c r="G1471" s="31">
        <f>[1]consoCURRENT!J34076</f>
        <v>181980.31</v>
      </c>
      <c r="H1471" s="31">
        <f>[1]consoCURRENT!K34076</f>
        <v>49833.08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39700</v>
      </c>
      <c r="P1471" s="31">
        <f>[1]consoCURRENT!S34076</f>
        <v>15900</v>
      </c>
      <c r="Q1471" s="31">
        <f>[1]consoCURRENT!T34076</f>
        <v>93798.07</v>
      </c>
      <c r="R1471" s="31">
        <f>[1]consoCURRENT!U34076</f>
        <v>143235.58000000002</v>
      </c>
      <c r="S1471" s="31">
        <f>[1]consoCURRENT!V34076</f>
        <v>61601.36</v>
      </c>
      <c r="T1471" s="31">
        <f>[1]consoCURRENT!W34076</f>
        <v>41507.089999999997</v>
      </c>
      <c r="U1471" s="31">
        <f>[1]consoCURRENT!X34076</f>
        <v>53455.32</v>
      </c>
      <c r="V1471" s="31">
        <f>[1]consoCURRENT!Y34076</f>
        <v>87017.9</v>
      </c>
      <c r="W1471" s="31">
        <f>[1]consoCURRENT!Z34076</f>
        <v>49833.08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586048.39999999991</v>
      </c>
      <c r="AA1471" s="31">
        <f>D1471-Z1471</f>
        <v>198951.60000000009</v>
      </c>
      <c r="AB1471" s="37">
        <f>Z1471/D1471</f>
        <v>0.74655847133757947</v>
      </c>
      <c r="AC1471" s="32"/>
    </row>
    <row r="1472" spans="1:29" s="33" customFormat="1" ht="18" customHeight="1" x14ac:dyDescent="0.2">
      <c r="A1472" s="36" t="s">
        <v>35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36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37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55600</v>
      </c>
      <c r="F1474" s="39">
        <f t="shared" si="676"/>
        <v>298635.01</v>
      </c>
      <c r="G1474" s="39">
        <f t="shared" si="676"/>
        <v>181980.31</v>
      </c>
      <c r="H1474" s="39">
        <f t="shared" si="676"/>
        <v>49833.08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39700</v>
      </c>
      <c r="P1474" s="39">
        <f t="shared" si="676"/>
        <v>15900</v>
      </c>
      <c r="Q1474" s="39">
        <f t="shared" si="676"/>
        <v>93798.07</v>
      </c>
      <c r="R1474" s="39">
        <f t="shared" si="676"/>
        <v>143235.58000000002</v>
      </c>
      <c r="S1474" s="39">
        <f t="shared" si="676"/>
        <v>61601.36</v>
      </c>
      <c r="T1474" s="39">
        <f t="shared" si="676"/>
        <v>41507.089999999997</v>
      </c>
      <c r="U1474" s="39">
        <f t="shared" si="676"/>
        <v>53455.32</v>
      </c>
      <c r="V1474" s="39">
        <f t="shared" si="676"/>
        <v>87017.9</v>
      </c>
      <c r="W1474" s="39">
        <f t="shared" si="676"/>
        <v>49833.08</v>
      </c>
      <c r="X1474" s="39">
        <f t="shared" si="676"/>
        <v>0</v>
      </c>
      <c r="Y1474" s="39">
        <f t="shared" si="676"/>
        <v>0</v>
      </c>
      <c r="Z1474" s="39">
        <f t="shared" si="676"/>
        <v>586048.39999999991</v>
      </c>
      <c r="AA1474" s="39">
        <f t="shared" si="676"/>
        <v>198951.60000000009</v>
      </c>
      <c r="AB1474" s="40">
        <f>Z1474/D1474</f>
        <v>0.74655847133757947</v>
      </c>
      <c r="AC1474" s="32"/>
    </row>
    <row r="1475" spans="1:29" s="33" customFormat="1" ht="18" customHeight="1" x14ac:dyDescent="0.25">
      <c r="A1475" s="41" t="s">
        <v>38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39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55600</v>
      </c>
      <c r="F1476" s="39">
        <f t="shared" si="678"/>
        <v>298635.01</v>
      </c>
      <c r="G1476" s="39">
        <f t="shared" si="678"/>
        <v>181980.31</v>
      </c>
      <c r="H1476" s="39">
        <f t="shared" si="678"/>
        <v>49833.08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39700</v>
      </c>
      <c r="P1476" s="39">
        <f t="shared" si="678"/>
        <v>15900</v>
      </c>
      <c r="Q1476" s="39">
        <f t="shared" si="678"/>
        <v>93798.07</v>
      </c>
      <c r="R1476" s="39">
        <f t="shared" si="678"/>
        <v>143235.58000000002</v>
      </c>
      <c r="S1476" s="39">
        <f t="shared" si="678"/>
        <v>61601.36</v>
      </c>
      <c r="T1476" s="39">
        <f t="shared" si="678"/>
        <v>41507.089999999997</v>
      </c>
      <c r="U1476" s="39">
        <f t="shared" si="678"/>
        <v>53455.32</v>
      </c>
      <c r="V1476" s="39">
        <f t="shared" si="678"/>
        <v>87017.9</v>
      </c>
      <c r="W1476" s="39">
        <f t="shared" si="678"/>
        <v>49833.08</v>
      </c>
      <c r="X1476" s="39">
        <f t="shared" si="678"/>
        <v>0</v>
      </c>
      <c r="Y1476" s="39">
        <f t="shared" si="678"/>
        <v>0</v>
      </c>
      <c r="Z1476" s="39">
        <f t="shared" si="678"/>
        <v>586048.39999999991</v>
      </c>
      <c r="AA1476" s="39">
        <f t="shared" si="678"/>
        <v>198951.60000000009</v>
      </c>
      <c r="AB1476" s="40">
        <f>Z1476/D1476</f>
        <v>0.74655847133757947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49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33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34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235372.72</v>
      </c>
      <c r="F1481" s="31">
        <f>[1]consoCURRENT!I34289</f>
        <v>219839.18</v>
      </c>
      <c r="G1481" s="31">
        <f>[1]consoCURRENT!J34289</f>
        <v>242604.16</v>
      </c>
      <c r="H1481" s="31">
        <f>[1]consoCURRENT!K34289</f>
        <v>27507.7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56787.5</v>
      </c>
      <c r="O1481" s="31">
        <f>[1]consoCURRENT!R34289</f>
        <v>65522.720000000001</v>
      </c>
      <c r="P1481" s="31">
        <f>[1]consoCURRENT!S34289</f>
        <v>113062.5</v>
      </c>
      <c r="Q1481" s="31">
        <f>[1]consoCURRENT!T34289</f>
        <v>40261.360000000001</v>
      </c>
      <c r="R1481" s="31">
        <f>[1]consoCURRENT!U34289</f>
        <v>48441.46</v>
      </c>
      <c r="S1481" s="31">
        <f>[1]consoCURRENT!V34289</f>
        <v>131136.35999999999</v>
      </c>
      <c r="T1481" s="31">
        <f>[1]consoCURRENT!W34289</f>
        <v>105286.66</v>
      </c>
      <c r="U1481" s="31">
        <f>[1]consoCURRENT!X34289</f>
        <v>58575</v>
      </c>
      <c r="V1481" s="31">
        <f>[1]consoCURRENT!Y34289</f>
        <v>78742.5</v>
      </c>
      <c r="W1481" s="31">
        <f>[1]consoCURRENT!Z34289</f>
        <v>27507.7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725323.76</v>
      </c>
      <c r="AA1481" s="31">
        <f>D1481-Z1481</f>
        <v>205676.24</v>
      </c>
      <c r="AB1481" s="37">
        <f>Z1481/D1481</f>
        <v>0.77908030075187973</v>
      </c>
      <c r="AC1481" s="32"/>
    </row>
    <row r="1482" spans="1:29" s="33" customFormat="1" ht="18" customHeight="1" x14ac:dyDescent="0.2">
      <c r="A1482" s="36" t="s">
        <v>35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36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37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235372.72</v>
      </c>
      <c r="F1484" s="39">
        <f t="shared" si="680"/>
        <v>219839.18</v>
      </c>
      <c r="G1484" s="39">
        <f t="shared" si="680"/>
        <v>242604.16</v>
      </c>
      <c r="H1484" s="39">
        <f t="shared" si="680"/>
        <v>27507.7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56787.5</v>
      </c>
      <c r="O1484" s="39">
        <f t="shared" si="680"/>
        <v>65522.720000000001</v>
      </c>
      <c r="P1484" s="39">
        <f t="shared" si="680"/>
        <v>113062.5</v>
      </c>
      <c r="Q1484" s="39">
        <f t="shared" si="680"/>
        <v>40261.360000000001</v>
      </c>
      <c r="R1484" s="39">
        <f t="shared" si="680"/>
        <v>48441.46</v>
      </c>
      <c r="S1484" s="39">
        <f t="shared" si="680"/>
        <v>131136.35999999999</v>
      </c>
      <c r="T1484" s="39">
        <f t="shared" si="680"/>
        <v>105286.66</v>
      </c>
      <c r="U1484" s="39">
        <f t="shared" si="680"/>
        <v>58575</v>
      </c>
      <c r="V1484" s="39">
        <f t="shared" si="680"/>
        <v>78742.5</v>
      </c>
      <c r="W1484" s="39">
        <f t="shared" si="680"/>
        <v>27507.7</v>
      </c>
      <c r="X1484" s="39">
        <f t="shared" si="680"/>
        <v>0</v>
      </c>
      <c r="Y1484" s="39">
        <f t="shared" si="680"/>
        <v>0</v>
      </c>
      <c r="Z1484" s="39">
        <f t="shared" si="680"/>
        <v>725323.76</v>
      </c>
      <c r="AA1484" s="39">
        <f t="shared" si="680"/>
        <v>205676.24</v>
      </c>
      <c r="AB1484" s="40">
        <f>Z1484/D1484</f>
        <v>0.77908030075187973</v>
      </c>
      <c r="AC1484" s="32"/>
    </row>
    <row r="1485" spans="1:29" s="33" customFormat="1" ht="18" customHeight="1" x14ac:dyDescent="0.25">
      <c r="A1485" s="41" t="s">
        <v>38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39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235372.72</v>
      </c>
      <c r="F1486" s="39">
        <f t="shared" si="682"/>
        <v>219839.18</v>
      </c>
      <c r="G1486" s="39">
        <f t="shared" si="682"/>
        <v>242604.16</v>
      </c>
      <c r="H1486" s="39">
        <f t="shared" si="682"/>
        <v>27507.7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56787.5</v>
      </c>
      <c r="O1486" s="39">
        <f t="shared" si="682"/>
        <v>65522.720000000001</v>
      </c>
      <c r="P1486" s="39">
        <f t="shared" si="682"/>
        <v>113062.5</v>
      </c>
      <c r="Q1486" s="39">
        <f t="shared" si="682"/>
        <v>40261.360000000001</v>
      </c>
      <c r="R1486" s="39">
        <f t="shared" si="682"/>
        <v>48441.46</v>
      </c>
      <c r="S1486" s="39">
        <f t="shared" si="682"/>
        <v>131136.35999999999</v>
      </c>
      <c r="T1486" s="39">
        <f t="shared" si="682"/>
        <v>105286.66</v>
      </c>
      <c r="U1486" s="39">
        <f t="shared" si="682"/>
        <v>58575</v>
      </c>
      <c r="V1486" s="39">
        <f t="shared" si="682"/>
        <v>78742.5</v>
      </c>
      <c r="W1486" s="39">
        <f t="shared" si="682"/>
        <v>27507.7</v>
      </c>
      <c r="X1486" s="39">
        <f t="shared" si="682"/>
        <v>0</v>
      </c>
      <c r="Y1486" s="39">
        <f t="shared" si="682"/>
        <v>0</v>
      </c>
      <c r="Z1486" s="39">
        <f t="shared" si="682"/>
        <v>725323.76</v>
      </c>
      <c r="AA1486" s="39">
        <f t="shared" si="682"/>
        <v>205676.24</v>
      </c>
      <c r="AB1486" s="40">
        <f>Z1486/D1486</f>
        <v>0.77908030075187973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50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33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34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467469.02</v>
      </c>
      <c r="F1491" s="31">
        <f>[1]consoCURRENT!I34502</f>
        <v>394963.72</v>
      </c>
      <c r="G1491" s="31">
        <f>[1]consoCURRENT!J34502</f>
        <v>21863.449999999983</v>
      </c>
      <c r="H1491" s="31">
        <f>[1]consoCURRENT!K34502</f>
        <v>47529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34852.57</v>
      </c>
      <c r="O1491" s="31">
        <f>[1]consoCURRENT!R34502</f>
        <v>379616.45</v>
      </c>
      <c r="P1491" s="31">
        <f>[1]consoCURRENT!S34502</f>
        <v>53000</v>
      </c>
      <c r="Q1491" s="31">
        <f>[1]consoCURRENT!T34502</f>
        <v>148299</v>
      </c>
      <c r="R1491" s="31">
        <f>[1]consoCURRENT!U34502</f>
        <v>133617.32</v>
      </c>
      <c r="S1491" s="31">
        <f>[1]consoCURRENT!V34502</f>
        <v>113047.4</v>
      </c>
      <c r="T1491" s="31">
        <f>[1]consoCURRENT!W34502</f>
        <v>26702.5</v>
      </c>
      <c r="U1491" s="31">
        <f>[1]consoCURRENT!X34502</f>
        <v>-21339.050000000017</v>
      </c>
      <c r="V1491" s="31">
        <f>[1]consoCURRENT!Y34502</f>
        <v>16500</v>
      </c>
      <c r="W1491" s="31">
        <f>[1]consoCURRENT!Z34502</f>
        <v>47529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931825.19000000006</v>
      </c>
      <c r="AA1491" s="31">
        <f>D1491-Z1491</f>
        <v>28174.809999999939</v>
      </c>
      <c r="AB1491" s="37">
        <f>Z1491/D1491</f>
        <v>0.97065123958333344</v>
      </c>
      <c r="AC1491" s="32"/>
    </row>
    <row r="1492" spans="1:29" s="33" customFormat="1" ht="18" customHeight="1" x14ac:dyDescent="0.2">
      <c r="A1492" s="36" t="s">
        <v>35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36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37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467469.02</v>
      </c>
      <c r="F1494" s="39">
        <f t="shared" si="684"/>
        <v>394963.72</v>
      </c>
      <c r="G1494" s="39">
        <f t="shared" si="684"/>
        <v>21863.449999999983</v>
      </c>
      <c r="H1494" s="39">
        <f t="shared" si="684"/>
        <v>47529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34852.57</v>
      </c>
      <c r="O1494" s="39">
        <f t="shared" si="684"/>
        <v>379616.45</v>
      </c>
      <c r="P1494" s="39">
        <f t="shared" si="684"/>
        <v>53000</v>
      </c>
      <c r="Q1494" s="39">
        <f t="shared" si="684"/>
        <v>148299</v>
      </c>
      <c r="R1494" s="39">
        <f t="shared" si="684"/>
        <v>133617.32</v>
      </c>
      <c r="S1494" s="39">
        <f t="shared" si="684"/>
        <v>113047.4</v>
      </c>
      <c r="T1494" s="39">
        <f t="shared" si="684"/>
        <v>26702.5</v>
      </c>
      <c r="U1494" s="39">
        <f t="shared" si="684"/>
        <v>-21339.050000000017</v>
      </c>
      <c r="V1494" s="39">
        <f t="shared" si="684"/>
        <v>16500</v>
      </c>
      <c r="W1494" s="39">
        <f t="shared" si="684"/>
        <v>47529</v>
      </c>
      <c r="X1494" s="39">
        <f t="shared" si="684"/>
        <v>0</v>
      </c>
      <c r="Y1494" s="39">
        <f t="shared" si="684"/>
        <v>0</v>
      </c>
      <c r="Z1494" s="39">
        <f t="shared" si="684"/>
        <v>931825.19000000006</v>
      </c>
      <c r="AA1494" s="39">
        <f t="shared" si="684"/>
        <v>28174.809999999939</v>
      </c>
      <c r="AB1494" s="40">
        <f>Z1494/D1494</f>
        <v>0.97065123958333344</v>
      </c>
      <c r="AC1494" s="32"/>
    </row>
    <row r="1495" spans="1:29" s="33" customFormat="1" ht="18" customHeight="1" x14ac:dyDescent="0.25">
      <c r="A1495" s="41" t="s">
        <v>38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39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467469.02</v>
      </c>
      <c r="F1496" s="39">
        <f t="shared" si="686"/>
        <v>394963.72</v>
      </c>
      <c r="G1496" s="39">
        <f t="shared" si="686"/>
        <v>21863.449999999983</v>
      </c>
      <c r="H1496" s="39">
        <f t="shared" si="686"/>
        <v>47529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34852.57</v>
      </c>
      <c r="O1496" s="39">
        <f t="shared" si="686"/>
        <v>379616.45</v>
      </c>
      <c r="P1496" s="39">
        <f t="shared" si="686"/>
        <v>53000</v>
      </c>
      <c r="Q1496" s="39">
        <f t="shared" si="686"/>
        <v>148299</v>
      </c>
      <c r="R1496" s="39">
        <f t="shared" si="686"/>
        <v>133617.32</v>
      </c>
      <c r="S1496" s="39">
        <f t="shared" si="686"/>
        <v>113047.4</v>
      </c>
      <c r="T1496" s="39">
        <f t="shared" si="686"/>
        <v>26702.5</v>
      </c>
      <c r="U1496" s="39">
        <f t="shared" si="686"/>
        <v>-21339.050000000017</v>
      </c>
      <c r="V1496" s="39">
        <f t="shared" si="686"/>
        <v>16500</v>
      </c>
      <c r="W1496" s="39">
        <f t="shared" si="686"/>
        <v>47529</v>
      </c>
      <c r="X1496" s="39">
        <f t="shared" si="686"/>
        <v>0</v>
      </c>
      <c r="Y1496" s="39">
        <f t="shared" si="686"/>
        <v>0</v>
      </c>
      <c r="Z1496" s="39">
        <f t="shared" si="686"/>
        <v>931825.19000000006</v>
      </c>
      <c r="AA1496" s="39">
        <f t="shared" si="686"/>
        <v>28174.809999999939</v>
      </c>
      <c r="AB1496" s="40">
        <f>Z1496/D1496</f>
        <v>0.97065123958333344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51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33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34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36084.43</v>
      </c>
      <c r="F1501" s="31">
        <f>[1]consoCURRENT!I34715</f>
        <v>251832.16999999998</v>
      </c>
      <c r="G1501" s="31">
        <f>[1]consoCURRENT!J34715</f>
        <v>199025.61</v>
      </c>
      <c r="H1501" s="31">
        <f>[1]consoCURRENT!K34715</f>
        <v>15000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36084.43</v>
      </c>
      <c r="Q1501" s="31">
        <f>[1]consoCURRENT!T34715</f>
        <v>154381.26</v>
      </c>
      <c r="R1501" s="31">
        <f>[1]consoCURRENT!U34715</f>
        <v>16774.78</v>
      </c>
      <c r="S1501" s="31">
        <f>[1]consoCURRENT!V34715</f>
        <v>80676.13</v>
      </c>
      <c r="T1501" s="31">
        <f>[1]consoCURRENT!W34715</f>
        <v>70926.92</v>
      </c>
      <c r="U1501" s="31">
        <f>[1]consoCURRENT!X34715</f>
        <v>32080.61</v>
      </c>
      <c r="V1501" s="31">
        <f>[1]consoCURRENT!Y34715</f>
        <v>96018.08</v>
      </c>
      <c r="W1501" s="31">
        <f>[1]consoCURRENT!Z34715</f>
        <v>15000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501942.20999999996</v>
      </c>
      <c r="AA1501" s="31">
        <f>D1501-Z1501</f>
        <v>394057.79000000004</v>
      </c>
      <c r="AB1501" s="37">
        <f>Z1501/D1501</f>
        <v>0.56020335937499999</v>
      </c>
      <c r="AC1501" s="32"/>
    </row>
    <row r="1502" spans="1:29" s="33" customFormat="1" ht="18" customHeight="1" x14ac:dyDescent="0.2">
      <c r="A1502" s="36" t="s">
        <v>35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36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37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36084.43</v>
      </c>
      <c r="F1504" s="39">
        <f t="shared" si="688"/>
        <v>251832.16999999998</v>
      </c>
      <c r="G1504" s="39">
        <f t="shared" si="688"/>
        <v>199025.61</v>
      </c>
      <c r="H1504" s="39">
        <f t="shared" si="688"/>
        <v>15000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0</v>
      </c>
      <c r="P1504" s="39">
        <f t="shared" si="688"/>
        <v>36084.43</v>
      </c>
      <c r="Q1504" s="39">
        <f t="shared" si="688"/>
        <v>154381.26</v>
      </c>
      <c r="R1504" s="39">
        <f t="shared" si="688"/>
        <v>16774.78</v>
      </c>
      <c r="S1504" s="39">
        <f t="shared" si="688"/>
        <v>80676.13</v>
      </c>
      <c r="T1504" s="39">
        <f t="shared" si="688"/>
        <v>70926.92</v>
      </c>
      <c r="U1504" s="39">
        <f t="shared" si="688"/>
        <v>32080.61</v>
      </c>
      <c r="V1504" s="39">
        <f t="shared" si="688"/>
        <v>96018.08</v>
      </c>
      <c r="W1504" s="39">
        <f t="shared" si="688"/>
        <v>15000</v>
      </c>
      <c r="X1504" s="39">
        <f t="shared" si="688"/>
        <v>0</v>
      </c>
      <c r="Y1504" s="39">
        <f t="shared" si="688"/>
        <v>0</v>
      </c>
      <c r="Z1504" s="39">
        <f t="shared" si="688"/>
        <v>501942.20999999996</v>
      </c>
      <c r="AA1504" s="39">
        <f t="shared" si="688"/>
        <v>394057.79000000004</v>
      </c>
      <c r="AB1504" s="40">
        <f>Z1504/D1504</f>
        <v>0.56020335937499999</v>
      </c>
      <c r="AC1504" s="32"/>
    </row>
    <row r="1505" spans="1:29" s="33" customFormat="1" ht="18" customHeight="1" x14ac:dyDescent="0.25">
      <c r="A1505" s="41" t="s">
        <v>38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39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36084.43</v>
      </c>
      <c r="F1506" s="39">
        <f t="shared" si="690"/>
        <v>251832.16999999998</v>
      </c>
      <c r="G1506" s="39">
        <f t="shared" si="690"/>
        <v>199025.61</v>
      </c>
      <c r="H1506" s="39">
        <f t="shared" si="690"/>
        <v>15000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0</v>
      </c>
      <c r="P1506" s="39">
        <f t="shared" si="690"/>
        <v>36084.43</v>
      </c>
      <c r="Q1506" s="39">
        <f t="shared" si="690"/>
        <v>154381.26</v>
      </c>
      <c r="R1506" s="39">
        <f t="shared" si="690"/>
        <v>16774.78</v>
      </c>
      <c r="S1506" s="39">
        <f t="shared" si="690"/>
        <v>80676.13</v>
      </c>
      <c r="T1506" s="39">
        <f t="shared" si="690"/>
        <v>70926.92</v>
      </c>
      <c r="U1506" s="39">
        <f t="shared" si="690"/>
        <v>32080.61</v>
      </c>
      <c r="V1506" s="39">
        <f t="shared" si="690"/>
        <v>96018.08</v>
      </c>
      <c r="W1506" s="39">
        <f t="shared" si="690"/>
        <v>15000</v>
      </c>
      <c r="X1506" s="39">
        <f t="shared" si="690"/>
        <v>0</v>
      </c>
      <c r="Y1506" s="39">
        <f t="shared" si="690"/>
        <v>0</v>
      </c>
      <c r="Z1506" s="39">
        <f t="shared" si="690"/>
        <v>501942.20999999996</v>
      </c>
      <c r="AA1506" s="39">
        <f t="shared" si="690"/>
        <v>394057.79000000004</v>
      </c>
      <c r="AB1506" s="40">
        <f>Z1506/D1506</f>
        <v>0.56020335937499999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52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33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34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95000</v>
      </c>
      <c r="F1511" s="31">
        <f>[1]consoCURRENT!I34928</f>
        <v>38631.949999999997</v>
      </c>
      <c r="G1511" s="31">
        <f>[1]consoCURRENT!J34928</f>
        <v>311394</v>
      </c>
      <c r="H1511" s="31">
        <f>[1]consoCURRENT!K34928</f>
        <v>23500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95000</v>
      </c>
      <c r="P1511" s="31">
        <f>[1]consoCURRENT!S34928</f>
        <v>0</v>
      </c>
      <c r="Q1511" s="31">
        <f>[1]consoCURRENT!T34928</f>
        <v>29500</v>
      </c>
      <c r="R1511" s="31">
        <f>[1]consoCURRENT!U34928</f>
        <v>0</v>
      </c>
      <c r="S1511" s="31">
        <f>[1]consoCURRENT!V34928</f>
        <v>9131.9500000000007</v>
      </c>
      <c r="T1511" s="31">
        <f>[1]consoCURRENT!W34928</f>
        <v>142594</v>
      </c>
      <c r="U1511" s="31">
        <f>[1]consoCURRENT!X34928</f>
        <v>85750</v>
      </c>
      <c r="V1511" s="31">
        <f>[1]consoCURRENT!Y34928</f>
        <v>83050</v>
      </c>
      <c r="W1511" s="31">
        <f>[1]consoCURRENT!Z34928</f>
        <v>23500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468525.95</v>
      </c>
      <c r="AA1511" s="31">
        <f>D1511-Z1511</f>
        <v>643474.05000000005</v>
      </c>
      <c r="AB1511" s="37">
        <f>Z1511/D1511</f>
        <v>0.42133628597122302</v>
      </c>
      <c r="AC1511" s="32"/>
    </row>
    <row r="1512" spans="1:29" s="33" customFormat="1" ht="18" customHeight="1" x14ac:dyDescent="0.2">
      <c r="A1512" s="36" t="s">
        <v>35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36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37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95000</v>
      </c>
      <c r="F1514" s="39">
        <f t="shared" si="692"/>
        <v>38631.949999999997</v>
      </c>
      <c r="G1514" s="39">
        <f t="shared" si="692"/>
        <v>311394</v>
      </c>
      <c r="H1514" s="39">
        <f t="shared" si="692"/>
        <v>23500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95000</v>
      </c>
      <c r="P1514" s="39">
        <f t="shared" si="692"/>
        <v>0</v>
      </c>
      <c r="Q1514" s="39">
        <f t="shared" si="692"/>
        <v>29500</v>
      </c>
      <c r="R1514" s="39">
        <f t="shared" si="692"/>
        <v>0</v>
      </c>
      <c r="S1514" s="39">
        <f t="shared" si="692"/>
        <v>9131.9500000000007</v>
      </c>
      <c r="T1514" s="39">
        <f t="shared" si="692"/>
        <v>142594</v>
      </c>
      <c r="U1514" s="39">
        <f t="shared" si="692"/>
        <v>85750</v>
      </c>
      <c r="V1514" s="39">
        <f t="shared" si="692"/>
        <v>83050</v>
      </c>
      <c r="W1514" s="39">
        <f t="shared" si="692"/>
        <v>23500</v>
      </c>
      <c r="X1514" s="39">
        <f t="shared" si="692"/>
        <v>0</v>
      </c>
      <c r="Y1514" s="39">
        <f t="shared" si="692"/>
        <v>0</v>
      </c>
      <c r="Z1514" s="39">
        <f t="shared" si="692"/>
        <v>468525.95</v>
      </c>
      <c r="AA1514" s="39">
        <f t="shared" si="692"/>
        <v>643474.05000000005</v>
      </c>
      <c r="AB1514" s="40">
        <f>Z1514/D1514</f>
        <v>0.42133628597122302</v>
      </c>
      <c r="AC1514" s="32"/>
    </row>
    <row r="1515" spans="1:29" s="33" customFormat="1" ht="18" customHeight="1" x14ac:dyDescent="0.25">
      <c r="A1515" s="41" t="s">
        <v>38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39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95000</v>
      </c>
      <c r="F1516" s="39">
        <f t="shared" si="694"/>
        <v>38631.949999999997</v>
      </c>
      <c r="G1516" s="39">
        <f t="shared" si="694"/>
        <v>311394</v>
      </c>
      <c r="H1516" s="39">
        <f t="shared" si="694"/>
        <v>23500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95000</v>
      </c>
      <c r="P1516" s="39">
        <f t="shared" si="694"/>
        <v>0</v>
      </c>
      <c r="Q1516" s="39">
        <f t="shared" si="694"/>
        <v>29500</v>
      </c>
      <c r="R1516" s="39">
        <f t="shared" si="694"/>
        <v>0</v>
      </c>
      <c r="S1516" s="39">
        <f t="shared" si="694"/>
        <v>9131.9500000000007</v>
      </c>
      <c r="T1516" s="39">
        <f t="shared" si="694"/>
        <v>142594</v>
      </c>
      <c r="U1516" s="39">
        <f t="shared" si="694"/>
        <v>85750</v>
      </c>
      <c r="V1516" s="39">
        <f t="shared" si="694"/>
        <v>83050</v>
      </c>
      <c r="W1516" s="39">
        <f t="shared" si="694"/>
        <v>23500</v>
      </c>
      <c r="X1516" s="39">
        <f t="shared" si="694"/>
        <v>0</v>
      </c>
      <c r="Y1516" s="39">
        <f t="shared" si="694"/>
        <v>0</v>
      </c>
      <c r="Z1516" s="39">
        <f t="shared" si="694"/>
        <v>468525.95</v>
      </c>
      <c r="AA1516" s="39">
        <f t="shared" si="694"/>
        <v>643474.05000000005</v>
      </c>
      <c r="AB1516" s="40">
        <f>Z1516/D1516</f>
        <v>0.42133628597122302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53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33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34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197803.16</v>
      </c>
      <c r="F1521" s="31">
        <f>[1]consoCURRENT!I35141</f>
        <v>293920</v>
      </c>
      <c r="G1521" s="31">
        <f>[1]consoCURRENT!J35141</f>
        <v>17820</v>
      </c>
      <c r="H1521" s="31">
        <f>[1]consoCURRENT!K35141</f>
        <v>10395.82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132309.66</v>
      </c>
      <c r="P1521" s="31">
        <f>[1]consoCURRENT!S35141</f>
        <v>65493.5</v>
      </c>
      <c r="Q1521" s="31">
        <f>[1]consoCURRENT!T35141</f>
        <v>96100</v>
      </c>
      <c r="R1521" s="31">
        <f>[1]consoCURRENT!U35141</f>
        <v>3500</v>
      </c>
      <c r="S1521" s="31">
        <f>[1]consoCURRENT!V35141</f>
        <v>194320</v>
      </c>
      <c r="T1521" s="31">
        <f>[1]consoCURRENT!W35141</f>
        <v>14720</v>
      </c>
      <c r="U1521" s="31">
        <f>[1]consoCURRENT!X35141</f>
        <v>3100</v>
      </c>
      <c r="V1521" s="31">
        <f>[1]consoCURRENT!Y35141</f>
        <v>0</v>
      </c>
      <c r="W1521" s="31">
        <f>[1]consoCURRENT!Z35141</f>
        <v>10395.82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519938.98000000004</v>
      </c>
      <c r="AA1521" s="31">
        <f>D1521-Z1521</f>
        <v>300061.01999999996</v>
      </c>
      <c r="AB1521" s="37">
        <f>Z1521/D1521</f>
        <v>0.63407192682926838</v>
      </c>
      <c r="AC1521" s="32"/>
    </row>
    <row r="1522" spans="1:29" s="33" customFormat="1" ht="18" customHeight="1" x14ac:dyDescent="0.2">
      <c r="A1522" s="36" t="s">
        <v>35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36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37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197803.16</v>
      </c>
      <c r="F1524" s="39">
        <f t="shared" si="696"/>
        <v>293920</v>
      </c>
      <c r="G1524" s="39">
        <f t="shared" si="696"/>
        <v>17820</v>
      </c>
      <c r="H1524" s="39">
        <f t="shared" si="696"/>
        <v>10395.82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132309.66</v>
      </c>
      <c r="P1524" s="39">
        <f t="shared" si="696"/>
        <v>65493.5</v>
      </c>
      <c r="Q1524" s="39">
        <f t="shared" si="696"/>
        <v>96100</v>
      </c>
      <c r="R1524" s="39">
        <f t="shared" si="696"/>
        <v>3500</v>
      </c>
      <c r="S1524" s="39">
        <f t="shared" si="696"/>
        <v>194320</v>
      </c>
      <c r="T1524" s="39">
        <f t="shared" si="696"/>
        <v>14720</v>
      </c>
      <c r="U1524" s="39">
        <f t="shared" si="696"/>
        <v>3100</v>
      </c>
      <c r="V1524" s="39">
        <f t="shared" si="696"/>
        <v>0</v>
      </c>
      <c r="W1524" s="39">
        <f t="shared" si="696"/>
        <v>10395.82</v>
      </c>
      <c r="X1524" s="39">
        <f t="shared" si="696"/>
        <v>0</v>
      </c>
      <c r="Y1524" s="39">
        <f t="shared" si="696"/>
        <v>0</v>
      </c>
      <c r="Z1524" s="39">
        <f t="shared" si="696"/>
        <v>519938.98000000004</v>
      </c>
      <c r="AA1524" s="39">
        <f t="shared" si="696"/>
        <v>300061.01999999996</v>
      </c>
      <c r="AB1524" s="40">
        <f>Z1524/D1524</f>
        <v>0.63407192682926838</v>
      </c>
      <c r="AC1524" s="32"/>
    </row>
    <row r="1525" spans="1:29" s="33" customFormat="1" ht="18" customHeight="1" x14ac:dyDescent="0.25">
      <c r="A1525" s="41" t="s">
        <v>38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39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197803.16</v>
      </c>
      <c r="F1526" s="39">
        <f t="shared" si="698"/>
        <v>293920</v>
      </c>
      <c r="G1526" s="39">
        <f t="shared" si="698"/>
        <v>17820</v>
      </c>
      <c r="H1526" s="39">
        <f t="shared" si="698"/>
        <v>10395.82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132309.66</v>
      </c>
      <c r="P1526" s="39">
        <f t="shared" si="698"/>
        <v>65493.5</v>
      </c>
      <c r="Q1526" s="39">
        <f t="shared" si="698"/>
        <v>96100</v>
      </c>
      <c r="R1526" s="39">
        <f t="shared" si="698"/>
        <v>3500</v>
      </c>
      <c r="S1526" s="39">
        <f t="shared" si="698"/>
        <v>194320</v>
      </c>
      <c r="T1526" s="39">
        <f t="shared" si="698"/>
        <v>14720</v>
      </c>
      <c r="U1526" s="39">
        <f t="shared" si="698"/>
        <v>3100</v>
      </c>
      <c r="V1526" s="39">
        <f t="shared" si="698"/>
        <v>0</v>
      </c>
      <c r="W1526" s="39">
        <f t="shared" si="698"/>
        <v>10395.82</v>
      </c>
      <c r="X1526" s="39">
        <f t="shared" si="698"/>
        <v>0</v>
      </c>
      <c r="Y1526" s="39">
        <f t="shared" si="698"/>
        <v>0</v>
      </c>
      <c r="Z1526" s="39">
        <f t="shared" si="698"/>
        <v>519938.98000000004</v>
      </c>
      <c r="AA1526" s="39">
        <f t="shared" si="698"/>
        <v>300061.01999999996</v>
      </c>
      <c r="AB1526" s="40">
        <f>Z1526/D1526</f>
        <v>0.63407192682926838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54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33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34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547132</v>
      </c>
      <c r="F1531" s="31">
        <f>[1]consoCURRENT!I35354</f>
        <v>90130</v>
      </c>
      <c r="G1531" s="31">
        <f>[1]consoCURRENT!J35354</f>
        <v>191958</v>
      </c>
      <c r="H1531" s="31">
        <f>[1]consoCURRENT!K35354</f>
        <v>1062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514884</v>
      </c>
      <c r="O1531" s="31">
        <f>[1]consoCURRENT!R35354</f>
        <v>7200</v>
      </c>
      <c r="P1531" s="31">
        <f>[1]consoCURRENT!S35354</f>
        <v>25048</v>
      </c>
      <c r="Q1531" s="31">
        <f>[1]consoCURRENT!T35354</f>
        <v>1430</v>
      </c>
      <c r="R1531" s="31">
        <f>[1]consoCURRENT!U35354</f>
        <v>82400</v>
      </c>
      <c r="S1531" s="31">
        <f>[1]consoCURRENT!V35354</f>
        <v>6300</v>
      </c>
      <c r="T1531" s="31">
        <f>[1]consoCURRENT!W35354</f>
        <v>11058</v>
      </c>
      <c r="U1531" s="31">
        <f>[1]consoCURRENT!X35354</f>
        <v>900</v>
      </c>
      <c r="V1531" s="31">
        <f>[1]consoCURRENT!Y35354</f>
        <v>180000</v>
      </c>
      <c r="W1531" s="31">
        <f>[1]consoCURRENT!Z35354</f>
        <v>1062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830282</v>
      </c>
      <c r="AA1531" s="31">
        <f>D1531-Z1531</f>
        <v>200718</v>
      </c>
      <c r="AB1531" s="37">
        <f>Z1531/D1531</f>
        <v>0.80531716779825413</v>
      </c>
      <c r="AC1531" s="32"/>
    </row>
    <row r="1532" spans="1:29" s="33" customFormat="1" ht="18" customHeight="1" x14ac:dyDescent="0.2">
      <c r="A1532" s="36" t="s">
        <v>35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36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37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547132</v>
      </c>
      <c r="F1534" s="39">
        <f t="shared" si="700"/>
        <v>90130</v>
      </c>
      <c r="G1534" s="39">
        <f t="shared" si="700"/>
        <v>191958</v>
      </c>
      <c r="H1534" s="39">
        <f t="shared" si="700"/>
        <v>1062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514884</v>
      </c>
      <c r="O1534" s="39">
        <f t="shared" si="700"/>
        <v>7200</v>
      </c>
      <c r="P1534" s="39">
        <f t="shared" si="700"/>
        <v>25048</v>
      </c>
      <c r="Q1534" s="39">
        <f t="shared" si="700"/>
        <v>1430</v>
      </c>
      <c r="R1534" s="39">
        <f t="shared" si="700"/>
        <v>82400</v>
      </c>
      <c r="S1534" s="39">
        <f t="shared" si="700"/>
        <v>6300</v>
      </c>
      <c r="T1534" s="39">
        <f t="shared" si="700"/>
        <v>11058</v>
      </c>
      <c r="U1534" s="39">
        <f t="shared" si="700"/>
        <v>900</v>
      </c>
      <c r="V1534" s="39">
        <f t="shared" si="700"/>
        <v>180000</v>
      </c>
      <c r="W1534" s="39">
        <f t="shared" si="700"/>
        <v>1062</v>
      </c>
      <c r="X1534" s="39">
        <f t="shared" si="700"/>
        <v>0</v>
      </c>
      <c r="Y1534" s="39">
        <f t="shared" si="700"/>
        <v>0</v>
      </c>
      <c r="Z1534" s="39">
        <f t="shared" si="700"/>
        <v>830282</v>
      </c>
      <c r="AA1534" s="39">
        <f t="shared" si="700"/>
        <v>200718</v>
      </c>
      <c r="AB1534" s="40">
        <f>Z1534/D1534</f>
        <v>0.80531716779825413</v>
      </c>
      <c r="AC1534" s="32"/>
    </row>
    <row r="1535" spans="1:29" s="33" customFormat="1" ht="18" customHeight="1" x14ac:dyDescent="0.25">
      <c r="A1535" s="41" t="s">
        <v>38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39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547132</v>
      </c>
      <c r="F1536" s="39">
        <f t="shared" si="702"/>
        <v>90130</v>
      </c>
      <c r="G1536" s="39">
        <f t="shared" si="702"/>
        <v>191958</v>
      </c>
      <c r="H1536" s="39">
        <f t="shared" si="702"/>
        <v>1062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514884</v>
      </c>
      <c r="O1536" s="39">
        <f t="shared" si="702"/>
        <v>7200</v>
      </c>
      <c r="P1536" s="39">
        <f t="shared" si="702"/>
        <v>25048</v>
      </c>
      <c r="Q1536" s="39">
        <f t="shared" si="702"/>
        <v>1430</v>
      </c>
      <c r="R1536" s="39">
        <f t="shared" si="702"/>
        <v>82400</v>
      </c>
      <c r="S1536" s="39">
        <f t="shared" si="702"/>
        <v>6300</v>
      </c>
      <c r="T1536" s="39">
        <f t="shared" si="702"/>
        <v>11058</v>
      </c>
      <c r="U1536" s="39">
        <f t="shared" si="702"/>
        <v>900</v>
      </c>
      <c r="V1536" s="39">
        <f t="shared" si="702"/>
        <v>180000</v>
      </c>
      <c r="W1536" s="39">
        <f t="shared" si="702"/>
        <v>1062</v>
      </c>
      <c r="X1536" s="39">
        <f t="shared" si="702"/>
        <v>0</v>
      </c>
      <c r="Y1536" s="39">
        <f t="shared" si="702"/>
        <v>0</v>
      </c>
      <c r="Z1536" s="39">
        <f t="shared" si="702"/>
        <v>830282</v>
      </c>
      <c r="AA1536" s="39">
        <f t="shared" si="702"/>
        <v>200718</v>
      </c>
      <c r="AB1536" s="40">
        <f>Z1536/D1536</f>
        <v>0.80531716779825413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55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33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34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96823.26</v>
      </c>
      <c r="F1541" s="31">
        <f>[1]consoCURRENT!I35567</f>
        <v>111384.37000000001</v>
      </c>
      <c r="G1541" s="31">
        <f>[1]consoCURRENT!J35567</f>
        <v>154732.95000000001</v>
      </c>
      <c r="H1541" s="31">
        <f>[1]consoCURRENT!K35567</f>
        <v>44553.880000000005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16542.689999999999</v>
      </c>
      <c r="O1541" s="31">
        <f>[1]consoCURRENT!R35567</f>
        <v>40577.31</v>
      </c>
      <c r="P1541" s="31">
        <f>[1]consoCURRENT!S35567</f>
        <v>39703.259999999995</v>
      </c>
      <c r="Q1541" s="31">
        <f>[1]consoCURRENT!T35567</f>
        <v>16787.5</v>
      </c>
      <c r="R1541" s="31">
        <f>[1]consoCURRENT!U35567</f>
        <v>61095.000000000015</v>
      </c>
      <c r="S1541" s="31">
        <f>[1]consoCURRENT!V35567</f>
        <v>33501.869999999995</v>
      </c>
      <c r="T1541" s="31">
        <f>[1]consoCURRENT!W35567</f>
        <v>51464.489999999991</v>
      </c>
      <c r="U1541" s="31">
        <f>[1]consoCURRENT!X35567</f>
        <v>47323.820000000007</v>
      </c>
      <c r="V1541" s="31">
        <f>[1]consoCURRENT!Y35567</f>
        <v>55944.640000000014</v>
      </c>
      <c r="W1541" s="31">
        <f>[1]consoCURRENT!Z35567</f>
        <v>44553.880000000005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407494.46</v>
      </c>
      <c r="AA1541" s="31">
        <f>D1541-Z1541</f>
        <v>595505.54</v>
      </c>
      <c r="AB1541" s="37">
        <f>Z1541/D1541</f>
        <v>0.40627563310069792</v>
      </c>
      <c r="AC1541" s="32"/>
    </row>
    <row r="1542" spans="1:29" s="33" customFormat="1" ht="18" customHeight="1" x14ac:dyDescent="0.2">
      <c r="A1542" s="36" t="s">
        <v>35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36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37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96823.26</v>
      </c>
      <c r="F1544" s="39">
        <f t="shared" si="704"/>
        <v>111384.37000000001</v>
      </c>
      <c r="G1544" s="39">
        <f t="shared" si="704"/>
        <v>154732.95000000001</v>
      </c>
      <c r="H1544" s="39">
        <f t="shared" si="704"/>
        <v>44553.880000000005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16542.689999999999</v>
      </c>
      <c r="O1544" s="39">
        <f t="shared" si="704"/>
        <v>40577.31</v>
      </c>
      <c r="P1544" s="39">
        <f t="shared" si="704"/>
        <v>39703.259999999995</v>
      </c>
      <c r="Q1544" s="39">
        <f t="shared" si="704"/>
        <v>16787.5</v>
      </c>
      <c r="R1544" s="39">
        <f t="shared" si="704"/>
        <v>61095.000000000015</v>
      </c>
      <c r="S1544" s="39">
        <f t="shared" si="704"/>
        <v>33501.869999999995</v>
      </c>
      <c r="T1544" s="39">
        <f t="shared" si="704"/>
        <v>51464.489999999991</v>
      </c>
      <c r="U1544" s="39">
        <f t="shared" si="704"/>
        <v>47323.820000000007</v>
      </c>
      <c r="V1544" s="39">
        <f t="shared" si="704"/>
        <v>55944.640000000014</v>
      </c>
      <c r="W1544" s="39">
        <f t="shared" si="704"/>
        <v>44553.880000000005</v>
      </c>
      <c r="X1544" s="39">
        <f t="shared" si="704"/>
        <v>0</v>
      </c>
      <c r="Y1544" s="39">
        <f t="shared" si="704"/>
        <v>0</v>
      </c>
      <c r="Z1544" s="39">
        <f t="shared" si="704"/>
        <v>407494.46</v>
      </c>
      <c r="AA1544" s="39">
        <f t="shared" si="704"/>
        <v>595505.54</v>
      </c>
      <c r="AB1544" s="40">
        <f>Z1544/D1544</f>
        <v>0.40627563310069792</v>
      </c>
      <c r="AC1544" s="32"/>
    </row>
    <row r="1545" spans="1:29" s="33" customFormat="1" ht="18" customHeight="1" x14ac:dyDescent="0.25">
      <c r="A1545" s="41" t="s">
        <v>38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39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96823.26</v>
      </c>
      <c r="F1546" s="39">
        <f t="shared" si="706"/>
        <v>111384.37000000001</v>
      </c>
      <c r="G1546" s="39">
        <f t="shared" si="706"/>
        <v>154732.95000000001</v>
      </c>
      <c r="H1546" s="39">
        <f t="shared" si="706"/>
        <v>44553.880000000005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16542.689999999999</v>
      </c>
      <c r="O1546" s="39">
        <f t="shared" si="706"/>
        <v>40577.31</v>
      </c>
      <c r="P1546" s="39">
        <f t="shared" si="706"/>
        <v>39703.259999999995</v>
      </c>
      <c r="Q1546" s="39">
        <f t="shared" si="706"/>
        <v>16787.5</v>
      </c>
      <c r="R1546" s="39">
        <f t="shared" si="706"/>
        <v>61095.000000000015</v>
      </c>
      <c r="S1546" s="39">
        <f t="shared" si="706"/>
        <v>33501.869999999995</v>
      </c>
      <c r="T1546" s="39">
        <f t="shared" si="706"/>
        <v>51464.489999999991</v>
      </c>
      <c r="U1546" s="39">
        <f t="shared" si="706"/>
        <v>47323.820000000007</v>
      </c>
      <c r="V1546" s="39">
        <f t="shared" si="706"/>
        <v>55944.640000000014</v>
      </c>
      <c r="W1546" s="39">
        <f t="shared" si="706"/>
        <v>44553.880000000005</v>
      </c>
      <c r="X1546" s="39">
        <f t="shared" si="706"/>
        <v>0</v>
      </c>
      <c r="Y1546" s="39">
        <f t="shared" si="706"/>
        <v>0</v>
      </c>
      <c r="Z1546" s="39">
        <f t="shared" si="706"/>
        <v>407494.46</v>
      </c>
      <c r="AA1546" s="39">
        <f t="shared" si="706"/>
        <v>595505.54</v>
      </c>
      <c r="AB1546" s="40">
        <f>Z1546/D1546</f>
        <v>0.40627563310069792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33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34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234924.41999999998</v>
      </c>
      <c r="F1551" s="31">
        <f>[1]consoCURRENT!I35780</f>
        <v>255854.66</v>
      </c>
      <c r="G1551" s="31">
        <f>[1]consoCURRENT!J35780</f>
        <v>247010.45</v>
      </c>
      <c r="H1551" s="31">
        <f>[1]consoCURRENT!K35780</f>
        <v>247415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33463.72</v>
      </c>
      <c r="O1551" s="31">
        <f>[1]consoCURRENT!R35780</f>
        <v>169265.29</v>
      </c>
      <c r="P1551" s="31">
        <f>[1]consoCURRENT!S35780</f>
        <v>32195.41</v>
      </c>
      <c r="Q1551" s="31">
        <f>[1]consoCURRENT!T35780</f>
        <v>14871.61</v>
      </c>
      <c r="R1551" s="31">
        <f>[1]consoCURRENT!U35780</f>
        <v>15483.05</v>
      </c>
      <c r="S1551" s="31">
        <f>[1]consoCURRENT!V35780</f>
        <v>225500</v>
      </c>
      <c r="T1551" s="31">
        <f>[1]consoCURRENT!W35780</f>
        <v>4220</v>
      </c>
      <c r="U1551" s="31">
        <f>[1]consoCURRENT!X35780</f>
        <v>38174.46</v>
      </c>
      <c r="V1551" s="31">
        <f>[1]consoCURRENT!Y35780</f>
        <v>204615.99</v>
      </c>
      <c r="W1551" s="31">
        <f>[1]consoCURRENT!Z35780</f>
        <v>247415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985204.53</v>
      </c>
      <c r="AA1551" s="31">
        <f>D1551-Z1551</f>
        <v>264795.46999999997</v>
      </c>
      <c r="AB1551" s="37">
        <f>Z1551/D1551</f>
        <v>0.78816362400000006</v>
      </c>
      <c r="AC1551" s="32"/>
    </row>
    <row r="1552" spans="1:29" s="33" customFormat="1" ht="18" customHeight="1" x14ac:dyDescent="0.2">
      <c r="A1552" s="36" t="s">
        <v>35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36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37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234924.41999999998</v>
      </c>
      <c r="F1554" s="39">
        <f t="shared" si="708"/>
        <v>255854.66</v>
      </c>
      <c r="G1554" s="39">
        <f t="shared" si="708"/>
        <v>247010.45</v>
      </c>
      <c r="H1554" s="39">
        <f t="shared" si="708"/>
        <v>247415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33463.72</v>
      </c>
      <c r="O1554" s="39">
        <f t="shared" si="708"/>
        <v>169265.29</v>
      </c>
      <c r="P1554" s="39">
        <f t="shared" si="708"/>
        <v>32195.41</v>
      </c>
      <c r="Q1554" s="39">
        <f t="shared" si="708"/>
        <v>14871.61</v>
      </c>
      <c r="R1554" s="39">
        <f t="shared" si="708"/>
        <v>15483.05</v>
      </c>
      <c r="S1554" s="39">
        <f t="shared" si="708"/>
        <v>225500</v>
      </c>
      <c r="T1554" s="39">
        <f t="shared" si="708"/>
        <v>4220</v>
      </c>
      <c r="U1554" s="39">
        <f t="shared" si="708"/>
        <v>38174.46</v>
      </c>
      <c r="V1554" s="39">
        <f t="shared" si="708"/>
        <v>204615.99</v>
      </c>
      <c r="W1554" s="39">
        <f t="shared" si="708"/>
        <v>247415</v>
      </c>
      <c r="X1554" s="39">
        <f t="shared" si="708"/>
        <v>0</v>
      </c>
      <c r="Y1554" s="39">
        <f t="shared" si="708"/>
        <v>0</v>
      </c>
      <c r="Z1554" s="39">
        <f t="shared" si="708"/>
        <v>985204.53</v>
      </c>
      <c r="AA1554" s="39">
        <f t="shared" si="708"/>
        <v>264795.46999999997</v>
      </c>
      <c r="AB1554" s="40">
        <f>Z1554/D1554</f>
        <v>0.78816362400000006</v>
      </c>
      <c r="AC1554" s="32"/>
    </row>
    <row r="1555" spans="1:29" s="33" customFormat="1" ht="18" customHeight="1" x14ac:dyDescent="0.25">
      <c r="A1555" s="41" t="s">
        <v>38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39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234924.41999999998</v>
      </c>
      <c r="F1556" s="39">
        <f t="shared" si="710"/>
        <v>255854.66</v>
      </c>
      <c r="G1556" s="39">
        <f t="shared" si="710"/>
        <v>247010.45</v>
      </c>
      <c r="H1556" s="39">
        <f t="shared" si="710"/>
        <v>247415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33463.72</v>
      </c>
      <c r="O1556" s="39">
        <f t="shared" si="710"/>
        <v>169265.29</v>
      </c>
      <c r="P1556" s="39">
        <f t="shared" si="710"/>
        <v>32195.41</v>
      </c>
      <c r="Q1556" s="39">
        <f t="shared" si="710"/>
        <v>14871.61</v>
      </c>
      <c r="R1556" s="39">
        <f t="shared" si="710"/>
        <v>15483.05</v>
      </c>
      <c r="S1556" s="39">
        <f t="shared" si="710"/>
        <v>225500</v>
      </c>
      <c r="T1556" s="39">
        <f t="shared" si="710"/>
        <v>4220</v>
      </c>
      <c r="U1556" s="39">
        <f t="shared" si="710"/>
        <v>38174.46</v>
      </c>
      <c r="V1556" s="39">
        <f t="shared" si="710"/>
        <v>204615.99</v>
      </c>
      <c r="W1556" s="39">
        <f t="shared" si="710"/>
        <v>247415</v>
      </c>
      <c r="X1556" s="39">
        <f t="shared" si="710"/>
        <v>0</v>
      </c>
      <c r="Y1556" s="39">
        <f t="shared" si="710"/>
        <v>0</v>
      </c>
      <c r="Z1556" s="39">
        <f t="shared" si="710"/>
        <v>985204.53</v>
      </c>
      <c r="AA1556" s="39">
        <f t="shared" si="710"/>
        <v>264795.46999999997</v>
      </c>
      <c r="AB1556" s="40">
        <f>Z1556/D1556</f>
        <v>0.78816362400000006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33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34</v>
      </c>
      <c r="B1561" s="31">
        <f t="shared" ref="B1561:Y1563" si="712">B1571</f>
        <v>4315030000</v>
      </c>
      <c r="C1561" s="31">
        <f t="shared" si="712"/>
        <v>-2.7939677238464355E-9</v>
      </c>
      <c r="D1561" s="31">
        <f t="shared" si="712"/>
        <v>4315030000</v>
      </c>
      <c r="E1561" s="31">
        <f t="shared" si="712"/>
        <v>505738301.07000005</v>
      </c>
      <c r="F1561" s="31">
        <f t="shared" si="712"/>
        <v>1491822912.9400001</v>
      </c>
      <c r="G1561" s="31">
        <f t="shared" si="712"/>
        <v>1415507283.3900003</v>
      </c>
      <c r="H1561" s="31">
        <f t="shared" si="712"/>
        <v>1751050.3099999998</v>
      </c>
      <c r="I1561" s="31">
        <f t="shared" si="712"/>
        <v>421884964.02999997</v>
      </c>
      <c r="J1561" s="31">
        <f t="shared" si="712"/>
        <v>1287339908.0100002</v>
      </c>
      <c r="K1561" s="31">
        <f t="shared" si="712"/>
        <v>1324190471.3900001</v>
      </c>
      <c r="L1561" s="31">
        <f t="shared" si="712"/>
        <v>0</v>
      </c>
      <c r="M1561" s="31">
        <f t="shared" si="712"/>
        <v>3180581017.7999992</v>
      </c>
      <c r="N1561" s="31">
        <f t="shared" si="712"/>
        <v>42898056.479999997</v>
      </c>
      <c r="O1561" s="31">
        <f t="shared" si="712"/>
        <v>16604613.51</v>
      </c>
      <c r="P1561" s="31">
        <f t="shared" si="712"/>
        <v>24350667.050000001</v>
      </c>
      <c r="Q1561" s="31">
        <f t="shared" si="712"/>
        <v>47014841.890000001</v>
      </c>
      <c r="R1561" s="31">
        <f t="shared" si="712"/>
        <v>92197992.36999999</v>
      </c>
      <c r="S1561" s="31">
        <f t="shared" si="712"/>
        <v>65270170.670000002</v>
      </c>
      <c r="T1561" s="31">
        <f t="shared" si="712"/>
        <v>57896506.310000002</v>
      </c>
      <c r="U1561" s="31">
        <f t="shared" si="712"/>
        <v>28241776.199999999</v>
      </c>
      <c r="V1561" s="31">
        <f t="shared" si="712"/>
        <v>5178529.49</v>
      </c>
      <c r="W1561" s="31">
        <f t="shared" si="712"/>
        <v>1751050.3099999998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3561985222.079999</v>
      </c>
      <c r="AA1561" s="31">
        <f>D1561-Z1561</f>
        <v>753044777.92000103</v>
      </c>
      <c r="AB1561" s="37">
        <f>Z1561/D1561</f>
        <v>0.82548330419023719</v>
      </c>
      <c r="AC1561" s="32"/>
    </row>
    <row r="1562" spans="1:29" s="33" customFormat="1" ht="18" customHeight="1" x14ac:dyDescent="0.2">
      <c r="A1562" s="36" t="s">
        <v>35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36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37</v>
      </c>
      <c r="B1564" s="39">
        <f t="shared" ref="B1564:AA1564" si="714">SUM(B1560:B1563)</f>
        <v>4315030000</v>
      </c>
      <c r="C1564" s="39">
        <f t="shared" si="714"/>
        <v>-2.7939677238464355E-9</v>
      </c>
      <c r="D1564" s="39">
        <f t="shared" si="714"/>
        <v>4315030000</v>
      </c>
      <c r="E1564" s="39">
        <f t="shared" si="714"/>
        <v>505738301.07000005</v>
      </c>
      <c r="F1564" s="39">
        <f t="shared" si="714"/>
        <v>1491822912.9400001</v>
      </c>
      <c r="G1564" s="39">
        <f t="shared" si="714"/>
        <v>1415507283.3900003</v>
      </c>
      <c r="H1564" s="39">
        <f t="shared" si="714"/>
        <v>1751050.3099999998</v>
      </c>
      <c r="I1564" s="39">
        <f t="shared" si="714"/>
        <v>421884964.02999997</v>
      </c>
      <c r="J1564" s="39">
        <f t="shared" si="714"/>
        <v>1287339908.0100002</v>
      </c>
      <c r="K1564" s="39">
        <f t="shared" si="714"/>
        <v>1324190471.3900001</v>
      </c>
      <c r="L1564" s="39">
        <f t="shared" si="714"/>
        <v>0</v>
      </c>
      <c r="M1564" s="39">
        <f t="shared" si="714"/>
        <v>3180581017.7999992</v>
      </c>
      <c r="N1564" s="39">
        <f t="shared" si="714"/>
        <v>42898056.479999997</v>
      </c>
      <c r="O1564" s="39">
        <f t="shared" si="714"/>
        <v>16604613.51</v>
      </c>
      <c r="P1564" s="39">
        <f t="shared" si="714"/>
        <v>24350667.050000001</v>
      </c>
      <c r="Q1564" s="39">
        <f t="shared" si="714"/>
        <v>47014841.890000001</v>
      </c>
      <c r="R1564" s="39">
        <f t="shared" si="714"/>
        <v>92197992.36999999</v>
      </c>
      <c r="S1564" s="39">
        <f t="shared" si="714"/>
        <v>65270170.670000002</v>
      </c>
      <c r="T1564" s="39">
        <f t="shared" si="714"/>
        <v>57896506.310000002</v>
      </c>
      <c r="U1564" s="39">
        <f t="shared" si="714"/>
        <v>28241776.199999999</v>
      </c>
      <c r="V1564" s="39">
        <f t="shared" si="714"/>
        <v>5178529.49</v>
      </c>
      <c r="W1564" s="39">
        <f t="shared" si="714"/>
        <v>1751050.3099999998</v>
      </c>
      <c r="X1564" s="39">
        <f t="shared" si="714"/>
        <v>0</v>
      </c>
      <c r="Y1564" s="39">
        <f t="shared" si="714"/>
        <v>0</v>
      </c>
      <c r="Z1564" s="39">
        <f t="shared" si="714"/>
        <v>3561985222.079999</v>
      </c>
      <c r="AA1564" s="39">
        <f t="shared" si="714"/>
        <v>753044777.92000103</v>
      </c>
      <c r="AB1564" s="40">
        <f>Z1564/D1564</f>
        <v>0.82548330419023719</v>
      </c>
      <c r="AC1564" s="32"/>
    </row>
    <row r="1565" spans="1:29" s="33" customFormat="1" ht="18" customHeight="1" x14ac:dyDescent="0.25">
      <c r="A1565" s="41" t="s">
        <v>38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39</v>
      </c>
      <c r="B1566" s="39">
        <f t="shared" ref="B1566:AA1566" si="717">B1565+B1564</f>
        <v>4315030000</v>
      </c>
      <c r="C1566" s="39">
        <f t="shared" si="717"/>
        <v>-2.7939677238464355E-9</v>
      </c>
      <c r="D1566" s="39">
        <f t="shared" si="717"/>
        <v>4315030000</v>
      </c>
      <c r="E1566" s="39">
        <f t="shared" si="717"/>
        <v>505738301.07000005</v>
      </c>
      <c r="F1566" s="39">
        <f t="shared" si="717"/>
        <v>1491822912.9400001</v>
      </c>
      <c r="G1566" s="39">
        <f t="shared" si="717"/>
        <v>1415507283.3900003</v>
      </c>
      <c r="H1566" s="39">
        <f t="shared" si="717"/>
        <v>1751050.3099999998</v>
      </c>
      <c r="I1566" s="39">
        <f t="shared" si="717"/>
        <v>421884964.02999997</v>
      </c>
      <c r="J1566" s="39">
        <f t="shared" si="717"/>
        <v>1287339908.0100002</v>
      </c>
      <c r="K1566" s="39">
        <f t="shared" si="717"/>
        <v>1324190471.3900001</v>
      </c>
      <c r="L1566" s="39">
        <f t="shared" si="717"/>
        <v>0</v>
      </c>
      <c r="M1566" s="39">
        <f t="shared" si="717"/>
        <v>3180581017.7999992</v>
      </c>
      <c r="N1566" s="39">
        <f t="shared" si="717"/>
        <v>42898056.479999997</v>
      </c>
      <c r="O1566" s="39">
        <f t="shared" si="717"/>
        <v>16604613.51</v>
      </c>
      <c r="P1566" s="39">
        <f t="shared" si="717"/>
        <v>24350667.050000001</v>
      </c>
      <c r="Q1566" s="39">
        <f t="shared" si="717"/>
        <v>47014841.890000001</v>
      </c>
      <c r="R1566" s="39">
        <f t="shared" si="717"/>
        <v>92197992.36999999</v>
      </c>
      <c r="S1566" s="39">
        <f t="shared" si="717"/>
        <v>65270170.670000002</v>
      </c>
      <c r="T1566" s="39">
        <f t="shared" si="717"/>
        <v>57896506.310000002</v>
      </c>
      <c r="U1566" s="39">
        <f t="shared" si="717"/>
        <v>28241776.199999999</v>
      </c>
      <c r="V1566" s="39">
        <f t="shared" si="717"/>
        <v>5178529.49</v>
      </c>
      <c r="W1566" s="39">
        <f t="shared" si="717"/>
        <v>1751050.3099999998</v>
      </c>
      <c r="X1566" s="39">
        <f t="shared" si="717"/>
        <v>0</v>
      </c>
      <c r="Y1566" s="39">
        <f t="shared" si="717"/>
        <v>0</v>
      </c>
      <c r="Z1566" s="39">
        <f t="shared" si="717"/>
        <v>3561985222.079999</v>
      </c>
      <c r="AA1566" s="39">
        <f t="shared" si="717"/>
        <v>753044777.92000103</v>
      </c>
      <c r="AB1566" s="40">
        <f>Z1566/D1566</f>
        <v>0.82548330419023719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33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34</v>
      </c>
      <c r="B1571" s="31">
        <f t="shared" ref="B1571:Q1575" si="719">B1581+B1591+B1601+B1611+B1621</f>
        <v>4315030000</v>
      </c>
      <c r="C1571" s="31">
        <f t="shared" si="719"/>
        <v>-2.7939677238464355E-9</v>
      </c>
      <c r="D1571" s="31">
        <f t="shared" si="719"/>
        <v>4315030000</v>
      </c>
      <c r="E1571" s="31">
        <f t="shared" si="719"/>
        <v>505738301.07000005</v>
      </c>
      <c r="F1571" s="31">
        <f t="shared" si="719"/>
        <v>1491822912.9400001</v>
      </c>
      <c r="G1571" s="31">
        <f t="shared" si="719"/>
        <v>1415507283.3900003</v>
      </c>
      <c r="H1571" s="31">
        <f t="shared" si="719"/>
        <v>1751050.3099999998</v>
      </c>
      <c r="I1571" s="31">
        <f t="shared" si="719"/>
        <v>421884964.02999997</v>
      </c>
      <c r="J1571" s="31">
        <f t="shared" si="719"/>
        <v>1287339908.0100002</v>
      </c>
      <c r="K1571" s="31">
        <f t="shared" si="719"/>
        <v>1324190471.3900001</v>
      </c>
      <c r="L1571" s="31">
        <f t="shared" si="719"/>
        <v>0</v>
      </c>
      <c r="M1571" s="31">
        <f t="shared" si="719"/>
        <v>3180581017.7999992</v>
      </c>
      <c r="N1571" s="31">
        <f t="shared" si="719"/>
        <v>42898056.479999997</v>
      </c>
      <c r="O1571" s="31">
        <f t="shared" si="719"/>
        <v>16604613.51</v>
      </c>
      <c r="P1571" s="31">
        <f t="shared" si="719"/>
        <v>24350667.050000001</v>
      </c>
      <c r="Q1571" s="31">
        <f t="shared" si="719"/>
        <v>47014841.890000001</v>
      </c>
      <c r="R1571" s="31">
        <f t="shared" si="718"/>
        <v>92197992.36999999</v>
      </c>
      <c r="S1571" s="31">
        <f t="shared" si="718"/>
        <v>65270170.670000002</v>
      </c>
      <c r="T1571" s="31">
        <f t="shared" si="718"/>
        <v>57896506.310000002</v>
      </c>
      <c r="U1571" s="31">
        <f t="shared" si="718"/>
        <v>28241776.199999999</v>
      </c>
      <c r="V1571" s="31">
        <f t="shared" si="718"/>
        <v>5178529.49</v>
      </c>
      <c r="W1571" s="31">
        <f t="shared" si="718"/>
        <v>1751050.3099999998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3561985222.079999</v>
      </c>
      <c r="AA1571" s="31">
        <f>D1571-Z1571</f>
        <v>753044777.92000103</v>
      </c>
      <c r="AB1571" s="37">
        <f>Z1571/D1571</f>
        <v>0.82548330419023719</v>
      </c>
      <c r="AC1571" s="32"/>
    </row>
    <row r="1572" spans="1:29" s="33" customFormat="1" ht="18" customHeight="1" x14ac:dyDescent="0.2">
      <c r="A1572" s="36" t="s">
        <v>35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36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37</v>
      </c>
      <c r="B1574" s="39">
        <f t="shared" ref="B1574:AA1574" si="721">SUM(B1570:B1573)</f>
        <v>4315030000</v>
      </c>
      <c r="C1574" s="39">
        <f t="shared" si="721"/>
        <v>-2.7939677238464355E-9</v>
      </c>
      <c r="D1574" s="39">
        <f t="shared" si="721"/>
        <v>4315030000</v>
      </c>
      <c r="E1574" s="39">
        <f t="shared" si="721"/>
        <v>505738301.07000005</v>
      </c>
      <c r="F1574" s="39">
        <f t="shared" si="721"/>
        <v>1491822912.9400001</v>
      </c>
      <c r="G1574" s="39">
        <f t="shared" si="721"/>
        <v>1415507283.3900003</v>
      </c>
      <c r="H1574" s="39">
        <f t="shared" si="721"/>
        <v>1751050.3099999998</v>
      </c>
      <c r="I1574" s="39">
        <f t="shared" si="721"/>
        <v>421884964.02999997</v>
      </c>
      <c r="J1574" s="39">
        <f t="shared" si="721"/>
        <v>1287339908.0100002</v>
      </c>
      <c r="K1574" s="39">
        <f t="shared" si="721"/>
        <v>1324190471.3900001</v>
      </c>
      <c r="L1574" s="39">
        <f t="shared" si="721"/>
        <v>0</v>
      </c>
      <c r="M1574" s="39">
        <f t="shared" si="721"/>
        <v>3180581017.7999992</v>
      </c>
      <c r="N1574" s="39">
        <f t="shared" si="721"/>
        <v>42898056.479999997</v>
      </c>
      <c r="O1574" s="39">
        <f t="shared" si="721"/>
        <v>16604613.51</v>
      </c>
      <c r="P1574" s="39">
        <f t="shared" si="721"/>
        <v>24350667.050000001</v>
      </c>
      <c r="Q1574" s="39">
        <f t="shared" si="721"/>
        <v>47014841.890000001</v>
      </c>
      <c r="R1574" s="39">
        <f t="shared" si="721"/>
        <v>92197992.36999999</v>
      </c>
      <c r="S1574" s="39">
        <f t="shared" si="721"/>
        <v>65270170.670000002</v>
      </c>
      <c r="T1574" s="39">
        <f t="shared" si="721"/>
        <v>57896506.310000002</v>
      </c>
      <c r="U1574" s="39">
        <f t="shared" si="721"/>
        <v>28241776.199999999</v>
      </c>
      <c r="V1574" s="39">
        <f t="shared" si="721"/>
        <v>5178529.49</v>
      </c>
      <c r="W1574" s="39">
        <f t="shared" si="721"/>
        <v>1751050.3099999998</v>
      </c>
      <c r="X1574" s="39">
        <f t="shared" si="721"/>
        <v>0</v>
      </c>
      <c r="Y1574" s="39">
        <f t="shared" si="721"/>
        <v>0</v>
      </c>
      <c r="Z1574" s="39">
        <f t="shared" si="721"/>
        <v>3561985222.079999</v>
      </c>
      <c r="AA1574" s="39">
        <f t="shared" si="721"/>
        <v>753044777.92000103</v>
      </c>
      <c r="AB1574" s="40">
        <f>Z1574/D1574</f>
        <v>0.82548330419023719</v>
      </c>
      <c r="AC1574" s="32"/>
    </row>
    <row r="1575" spans="1:29" s="33" customFormat="1" ht="18" customHeight="1" x14ac:dyDescent="0.25">
      <c r="A1575" s="41" t="s">
        <v>38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39</v>
      </c>
      <c r="B1576" s="39">
        <f t="shared" ref="B1576:AA1576" si="723">B1575+B1574</f>
        <v>4315030000</v>
      </c>
      <c r="C1576" s="39">
        <f t="shared" si="723"/>
        <v>-2.7939677238464355E-9</v>
      </c>
      <c r="D1576" s="39">
        <f t="shared" si="723"/>
        <v>4315030000</v>
      </c>
      <c r="E1576" s="39">
        <f t="shared" si="723"/>
        <v>505738301.07000005</v>
      </c>
      <c r="F1576" s="39">
        <f t="shared" si="723"/>
        <v>1491822912.9400001</v>
      </c>
      <c r="G1576" s="39">
        <f t="shared" si="723"/>
        <v>1415507283.3900003</v>
      </c>
      <c r="H1576" s="39">
        <f t="shared" si="723"/>
        <v>1751050.3099999998</v>
      </c>
      <c r="I1576" s="39">
        <f t="shared" si="723"/>
        <v>421884964.02999997</v>
      </c>
      <c r="J1576" s="39">
        <f t="shared" si="723"/>
        <v>1287339908.0100002</v>
      </c>
      <c r="K1576" s="39">
        <f t="shared" si="723"/>
        <v>1324190471.3900001</v>
      </c>
      <c r="L1576" s="39">
        <f t="shared" si="723"/>
        <v>0</v>
      </c>
      <c r="M1576" s="39">
        <f t="shared" si="723"/>
        <v>3180581017.7999992</v>
      </c>
      <c r="N1576" s="39">
        <f t="shared" si="723"/>
        <v>42898056.479999997</v>
      </c>
      <c r="O1576" s="39">
        <f t="shared" si="723"/>
        <v>16604613.51</v>
      </c>
      <c r="P1576" s="39">
        <f t="shared" si="723"/>
        <v>24350667.050000001</v>
      </c>
      <c r="Q1576" s="39">
        <f t="shared" si="723"/>
        <v>47014841.890000001</v>
      </c>
      <c r="R1576" s="39">
        <f t="shared" si="723"/>
        <v>92197992.36999999</v>
      </c>
      <c r="S1576" s="39">
        <f t="shared" si="723"/>
        <v>65270170.670000002</v>
      </c>
      <c r="T1576" s="39">
        <f t="shared" si="723"/>
        <v>57896506.310000002</v>
      </c>
      <c r="U1576" s="39">
        <f t="shared" si="723"/>
        <v>28241776.199999999</v>
      </c>
      <c r="V1576" s="39">
        <f t="shared" si="723"/>
        <v>5178529.49</v>
      </c>
      <c r="W1576" s="39">
        <f t="shared" si="723"/>
        <v>1751050.3099999998</v>
      </c>
      <c r="X1576" s="39">
        <f t="shared" si="723"/>
        <v>0</v>
      </c>
      <c r="Y1576" s="39">
        <f t="shared" si="723"/>
        <v>0</v>
      </c>
      <c r="Z1576" s="39">
        <f t="shared" si="723"/>
        <v>3561985222.079999</v>
      </c>
      <c r="AA1576" s="39">
        <f t="shared" si="723"/>
        <v>753044777.92000103</v>
      </c>
      <c r="AB1576" s="40">
        <f>Z1576/D1576</f>
        <v>0.82548330419023719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3561985222.0800004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33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34</v>
      </c>
      <c r="B1581" s="31">
        <f>[1]consoCURRENT!E36419</f>
        <v>2056741000</v>
      </c>
      <c r="C1581" s="31">
        <f>[1]consoCURRENT!F36419</f>
        <v>4.6566128730773926E-9</v>
      </c>
      <c r="D1581" s="31">
        <f>[1]consoCURRENT!G36419</f>
        <v>2056741000</v>
      </c>
      <c r="E1581" s="31">
        <f>[1]consoCURRENT!H36419</f>
        <v>288318811.16000003</v>
      </c>
      <c r="F1581" s="31">
        <f>[1]consoCURRENT!I36419</f>
        <v>755396130.91000009</v>
      </c>
      <c r="G1581" s="31">
        <f>[1]consoCURRENT!J36419</f>
        <v>564250099.47000003</v>
      </c>
      <c r="H1581" s="31">
        <f>[1]consoCURRENT!K36419</f>
        <v>2150.91</v>
      </c>
      <c r="I1581" s="31">
        <f>[1]consoCURRENT!L36419</f>
        <v>246028715.62</v>
      </c>
      <c r="J1581" s="31">
        <f>[1]consoCURRENT!M36419</f>
        <v>753531253.05000007</v>
      </c>
      <c r="K1581" s="31">
        <f>[1]consoCURRENT!N36419</f>
        <v>563868830.84000003</v>
      </c>
      <c r="L1581" s="31">
        <f>[1]consoCURRENT!O36419</f>
        <v>0</v>
      </c>
      <c r="M1581" s="31">
        <f>[1]consoCURRENT!P36419</f>
        <v>1688349760.9699998</v>
      </c>
      <c r="N1581" s="31">
        <f>[1]consoCURRENT!Q36419</f>
        <v>39397067.759999998</v>
      </c>
      <c r="O1581" s="31">
        <f>[1]consoCURRENT!R36419</f>
        <v>2476567.4700000002</v>
      </c>
      <c r="P1581" s="31">
        <f>[1]consoCURRENT!S36419</f>
        <v>416460.31</v>
      </c>
      <c r="Q1581" s="31">
        <f>[1]consoCURRENT!T36419</f>
        <v>353626.33999999997</v>
      </c>
      <c r="R1581" s="31">
        <f>[1]consoCURRENT!U36419</f>
        <v>1019172.73</v>
      </c>
      <c r="S1581" s="31">
        <f>[1]consoCURRENT!V36419</f>
        <v>492078.79000000004</v>
      </c>
      <c r="T1581" s="31">
        <f>[1]consoCURRENT!W36419</f>
        <v>192768.63</v>
      </c>
      <c r="U1581" s="31">
        <f>[1]consoCURRENT!X36419</f>
        <v>51000</v>
      </c>
      <c r="V1581" s="31">
        <f>[1]consoCURRENT!Y36419</f>
        <v>137500</v>
      </c>
      <c r="W1581" s="31">
        <f>[1]consoCURRENT!Z36419</f>
        <v>2150.91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1732888153.9099998</v>
      </c>
      <c r="AA1581" s="31">
        <f>D1581-Z1581</f>
        <v>323852846.09000015</v>
      </c>
      <c r="AB1581" s="37">
        <f>Z1581/D1581</f>
        <v>0.84254077392826798</v>
      </c>
      <c r="AC1581" s="32"/>
    </row>
    <row r="1582" spans="1:29" s="33" customFormat="1" ht="18" customHeight="1" x14ac:dyDescent="0.2">
      <c r="A1582" s="36" t="s">
        <v>35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36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37</v>
      </c>
      <c r="B1584" s="39">
        <f t="shared" ref="B1584:AA1584" si="725">SUM(B1580:B1583)</f>
        <v>2056741000</v>
      </c>
      <c r="C1584" s="39">
        <f t="shared" si="725"/>
        <v>4.6566128730773926E-9</v>
      </c>
      <c r="D1584" s="39">
        <f t="shared" si="725"/>
        <v>2056741000</v>
      </c>
      <c r="E1584" s="39">
        <f t="shared" si="725"/>
        <v>288318811.16000003</v>
      </c>
      <c r="F1584" s="39">
        <f t="shared" si="725"/>
        <v>755396130.91000009</v>
      </c>
      <c r="G1584" s="39">
        <f t="shared" si="725"/>
        <v>564250099.47000003</v>
      </c>
      <c r="H1584" s="39">
        <f t="shared" si="725"/>
        <v>2150.91</v>
      </c>
      <c r="I1584" s="39">
        <f t="shared" si="725"/>
        <v>246028715.62</v>
      </c>
      <c r="J1584" s="39">
        <f t="shared" si="725"/>
        <v>753531253.05000007</v>
      </c>
      <c r="K1584" s="39">
        <f t="shared" si="725"/>
        <v>563868830.84000003</v>
      </c>
      <c r="L1584" s="39">
        <f t="shared" si="725"/>
        <v>0</v>
      </c>
      <c r="M1584" s="39">
        <f t="shared" si="725"/>
        <v>1688349760.9699998</v>
      </c>
      <c r="N1584" s="39">
        <f t="shared" si="725"/>
        <v>39397067.759999998</v>
      </c>
      <c r="O1584" s="39">
        <f t="shared" si="725"/>
        <v>2476567.4700000002</v>
      </c>
      <c r="P1584" s="39">
        <f t="shared" si="725"/>
        <v>416460.31</v>
      </c>
      <c r="Q1584" s="39">
        <f t="shared" si="725"/>
        <v>353626.33999999997</v>
      </c>
      <c r="R1584" s="39">
        <f t="shared" si="725"/>
        <v>1019172.73</v>
      </c>
      <c r="S1584" s="39">
        <f t="shared" si="725"/>
        <v>492078.79000000004</v>
      </c>
      <c r="T1584" s="39">
        <f t="shared" si="725"/>
        <v>192768.63</v>
      </c>
      <c r="U1584" s="39">
        <f t="shared" si="725"/>
        <v>51000</v>
      </c>
      <c r="V1584" s="39">
        <f t="shared" si="725"/>
        <v>137500</v>
      </c>
      <c r="W1584" s="39">
        <f t="shared" si="725"/>
        <v>2150.91</v>
      </c>
      <c r="X1584" s="39">
        <f t="shared" si="725"/>
        <v>0</v>
      </c>
      <c r="Y1584" s="39">
        <f t="shared" si="725"/>
        <v>0</v>
      </c>
      <c r="Z1584" s="39">
        <f t="shared" si="725"/>
        <v>1732888153.9099998</v>
      </c>
      <c r="AA1584" s="39">
        <f t="shared" si="725"/>
        <v>323852846.09000015</v>
      </c>
      <c r="AB1584" s="40">
        <f>Z1584/D1584</f>
        <v>0.84254077392826798</v>
      </c>
      <c r="AC1584" s="32"/>
    </row>
    <row r="1585" spans="1:29" s="33" customFormat="1" ht="18" customHeight="1" x14ac:dyDescent="0.25">
      <c r="A1585" s="41" t="s">
        <v>38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39</v>
      </c>
      <c r="B1586" s="39">
        <f t="shared" ref="B1586:AA1586" si="727">B1585+B1584</f>
        <v>2056741000</v>
      </c>
      <c r="C1586" s="39">
        <f t="shared" si="727"/>
        <v>4.6566128730773926E-9</v>
      </c>
      <c r="D1586" s="39">
        <f t="shared" si="727"/>
        <v>2056741000</v>
      </c>
      <c r="E1586" s="39">
        <f t="shared" si="727"/>
        <v>288318811.16000003</v>
      </c>
      <c r="F1586" s="39">
        <f t="shared" si="727"/>
        <v>755396130.91000009</v>
      </c>
      <c r="G1586" s="39">
        <f t="shared" si="727"/>
        <v>564250099.47000003</v>
      </c>
      <c r="H1586" s="39">
        <f t="shared" si="727"/>
        <v>2150.91</v>
      </c>
      <c r="I1586" s="39">
        <f t="shared" si="727"/>
        <v>246028715.62</v>
      </c>
      <c r="J1586" s="39">
        <f t="shared" si="727"/>
        <v>753531253.05000007</v>
      </c>
      <c r="K1586" s="39">
        <f t="shared" si="727"/>
        <v>563868830.84000003</v>
      </c>
      <c r="L1586" s="39">
        <f t="shared" si="727"/>
        <v>0</v>
      </c>
      <c r="M1586" s="39">
        <f t="shared" si="727"/>
        <v>1688349760.9699998</v>
      </c>
      <c r="N1586" s="39">
        <f t="shared" si="727"/>
        <v>39397067.759999998</v>
      </c>
      <c r="O1586" s="39">
        <f t="shared" si="727"/>
        <v>2476567.4700000002</v>
      </c>
      <c r="P1586" s="39">
        <f t="shared" si="727"/>
        <v>416460.31</v>
      </c>
      <c r="Q1586" s="39">
        <f t="shared" si="727"/>
        <v>353626.33999999997</v>
      </c>
      <c r="R1586" s="39">
        <f t="shared" si="727"/>
        <v>1019172.73</v>
      </c>
      <c r="S1586" s="39">
        <f t="shared" si="727"/>
        <v>492078.79000000004</v>
      </c>
      <c r="T1586" s="39">
        <f t="shared" si="727"/>
        <v>192768.63</v>
      </c>
      <c r="U1586" s="39">
        <f t="shared" si="727"/>
        <v>51000</v>
      </c>
      <c r="V1586" s="39">
        <f t="shared" si="727"/>
        <v>137500</v>
      </c>
      <c r="W1586" s="39">
        <f t="shared" si="727"/>
        <v>2150.91</v>
      </c>
      <c r="X1586" s="39">
        <f t="shared" si="727"/>
        <v>0</v>
      </c>
      <c r="Y1586" s="39">
        <f t="shared" si="727"/>
        <v>0</v>
      </c>
      <c r="Z1586" s="39">
        <f t="shared" si="727"/>
        <v>1732888153.9099998</v>
      </c>
      <c r="AA1586" s="39">
        <f t="shared" si="727"/>
        <v>323852846.09000015</v>
      </c>
      <c r="AB1586" s="40">
        <f>Z1586/D1586</f>
        <v>0.84254077392826798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33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34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47372000.000000007</v>
      </c>
      <c r="E1591" s="31">
        <f>[1]consoCURRENT!H36632</f>
        <v>23973996.310000002</v>
      </c>
      <c r="F1591" s="31">
        <f>[1]consoCURRENT!I36632</f>
        <v>7586576.7899999982</v>
      </c>
      <c r="G1591" s="31">
        <f>[1]consoCURRENT!J36632</f>
        <v>6441236.3200000012</v>
      </c>
      <c r="H1591" s="31">
        <f>[1]consoCURRENT!K36632</f>
        <v>1559646.7999999998</v>
      </c>
      <c r="I1591" s="31">
        <f>[1]consoCURRENT!L36632</f>
        <v>6451666.8100000005</v>
      </c>
      <c r="J1591" s="31">
        <f>[1]consoCURRENT!M36632</f>
        <v>6693835.3499999987</v>
      </c>
      <c r="K1591" s="31">
        <f>[1]consoCURRENT!N36632</f>
        <v>3333639.1900000009</v>
      </c>
      <c r="L1591" s="31">
        <f>[1]consoCURRENT!O36632</f>
        <v>0</v>
      </c>
      <c r="M1591" s="31">
        <f>[1]consoCURRENT!P36632</f>
        <v>16765399.559999999</v>
      </c>
      <c r="N1591" s="31">
        <f>[1]consoCURRENT!Q36632</f>
        <v>3439708.72</v>
      </c>
      <c r="O1591" s="31">
        <f>[1]consoCURRENT!R36632</f>
        <v>14052886.039999999</v>
      </c>
      <c r="P1591" s="31">
        <f>[1]consoCURRENT!S36632</f>
        <v>29734.739999999998</v>
      </c>
      <c r="Q1591" s="31">
        <f>[1]consoCURRENT!T36632</f>
        <v>720345.55</v>
      </c>
      <c r="R1591" s="31">
        <f>[1]consoCURRENT!U36632</f>
        <v>23091.51</v>
      </c>
      <c r="S1591" s="31">
        <f>[1]consoCURRENT!V36632</f>
        <v>149304.38</v>
      </c>
      <c r="T1591" s="31">
        <f>[1]consoCURRENT!W36632</f>
        <v>1077036.93</v>
      </c>
      <c r="U1591" s="31">
        <f>[1]consoCURRENT!X36632</f>
        <v>843306.25</v>
      </c>
      <c r="V1591" s="31">
        <f>[1]consoCURRENT!Y36632</f>
        <v>1187253.95</v>
      </c>
      <c r="W1591" s="31">
        <f>[1]consoCURRENT!Z36632</f>
        <v>1559646.7999999998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39847714.429999992</v>
      </c>
      <c r="AA1591" s="31">
        <f>D1591-Z1591</f>
        <v>7524285.5700000152</v>
      </c>
      <c r="AB1591" s="37">
        <f>Z1591/D1591</f>
        <v>0.84116597209321931</v>
      </c>
      <c r="AC1591" s="32"/>
    </row>
    <row r="1592" spans="1:29" s="33" customFormat="1" ht="18" customHeight="1" x14ac:dyDescent="0.2">
      <c r="A1592" s="36" t="s">
        <v>35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36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37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47372000.000000007</v>
      </c>
      <c r="E1594" s="39">
        <f t="shared" si="729"/>
        <v>23973996.310000002</v>
      </c>
      <c r="F1594" s="39">
        <f t="shared" si="729"/>
        <v>7586576.7899999982</v>
      </c>
      <c r="G1594" s="39">
        <f t="shared" si="729"/>
        <v>6441236.3200000012</v>
      </c>
      <c r="H1594" s="39">
        <f t="shared" si="729"/>
        <v>1559646.7999999998</v>
      </c>
      <c r="I1594" s="39">
        <f t="shared" si="729"/>
        <v>6451666.8100000005</v>
      </c>
      <c r="J1594" s="39">
        <f t="shared" si="729"/>
        <v>6693835.3499999987</v>
      </c>
      <c r="K1594" s="39">
        <f t="shared" si="729"/>
        <v>3333639.1900000009</v>
      </c>
      <c r="L1594" s="39">
        <f t="shared" si="729"/>
        <v>0</v>
      </c>
      <c r="M1594" s="39">
        <f t="shared" si="729"/>
        <v>16765399.559999999</v>
      </c>
      <c r="N1594" s="39">
        <f t="shared" si="729"/>
        <v>3439708.72</v>
      </c>
      <c r="O1594" s="39">
        <f t="shared" si="729"/>
        <v>14052886.039999999</v>
      </c>
      <c r="P1594" s="39">
        <f t="shared" si="729"/>
        <v>29734.739999999998</v>
      </c>
      <c r="Q1594" s="39">
        <f t="shared" si="729"/>
        <v>720345.55</v>
      </c>
      <c r="R1594" s="39">
        <f t="shared" si="729"/>
        <v>23091.51</v>
      </c>
      <c r="S1594" s="39">
        <f t="shared" si="729"/>
        <v>149304.38</v>
      </c>
      <c r="T1594" s="39">
        <f t="shared" si="729"/>
        <v>1077036.93</v>
      </c>
      <c r="U1594" s="39">
        <f t="shared" si="729"/>
        <v>843306.25</v>
      </c>
      <c r="V1594" s="39">
        <f t="shared" si="729"/>
        <v>1187253.95</v>
      </c>
      <c r="W1594" s="39">
        <f t="shared" si="729"/>
        <v>1559646.7999999998</v>
      </c>
      <c r="X1594" s="39">
        <f t="shared" si="729"/>
        <v>0</v>
      </c>
      <c r="Y1594" s="39">
        <f t="shared" si="729"/>
        <v>0</v>
      </c>
      <c r="Z1594" s="39">
        <f t="shared" si="729"/>
        <v>39847714.429999992</v>
      </c>
      <c r="AA1594" s="39">
        <f t="shared" si="729"/>
        <v>7524285.5700000152</v>
      </c>
      <c r="AB1594" s="40">
        <f>Z1594/D1594</f>
        <v>0.84116597209321931</v>
      </c>
      <c r="AC1594" s="32"/>
    </row>
    <row r="1595" spans="1:29" s="33" customFormat="1" ht="18" customHeight="1" x14ac:dyDescent="0.25">
      <c r="A1595" s="41" t="s">
        <v>38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39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47372000.000000007</v>
      </c>
      <c r="E1596" s="39">
        <f t="shared" si="731"/>
        <v>23973996.310000002</v>
      </c>
      <c r="F1596" s="39">
        <f t="shared" si="731"/>
        <v>7586576.7899999982</v>
      </c>
      <c r="G1596" s="39">
        <f t="shared" si="731"/>
        <v>6441236.3200000012</v>
      </c>
      <c r="H1596" s="39">
        <f t="shared" si="731"/>
        <v>1559646.7999999998</v>
      </c>
      <c r="I1596" s="39">
        <f t="shared" si="731"/>
        <v>6451666.8100000005</v>
      </c>
      <c r="J1596" s="39">
        <f t="shared" si="731"/>
        <v>6693835.3499999987</v>
      </c>
      <c r="K1596" s="39">
        <f t="shared" si="731"/>
        <v>3333639.1900000009</v>
      </c>
      <c r="L1596" s="39">
        <f t="shared" si="731"/>
        <v>0</v>
      </c>
      <c r="M1596" s="39">
        <f t="shared" si="731"/>
        <v>16765399.559999999</v>
      </c>
      <c r="N1596" s="39">
        <f t="shared" si="731"/>
        <v>3439708.72</v>
      </c>
      <c r="O1596" s="39">
        <f t="shared" si="731"/>
        <v>14052886.039999999</v>
      </c>
      <c r="P1596" s="39">
        <f t="shared" si="731"/>
        <v>29734.739999999998</v>
      </c>
      <c r="Q1596" s="39">
        <f t="shared" si="731"/>
        <v>720345.55</v>
      </c>
      <c r="R1596" s="39">
        <f t="shared" si="731"/>
        <v>23091.51</v>
      </c>
      <c r="S1596" s="39">
        <f t="shared" si="731"/>
        <v>149304.38</v>
      </c>
      <c r="T1596" s="39">
        <f t="shared" si="731"/>
        <v>1077036.93</v>
      </c>
      <c r="U1596" s="39">
        <f t="shared" si="731"/>
        <v>843306.25</v>
      </c>
      <c r="V1596" s="39">
        <f t="shared" si="731"/>
        <v>1187253.95</v>
      </c>
      <c r="W1596" s="39">
        <f t="shared" si="731"/>
        <v>1559646.7999999998</v>
      </c>
      <c r="X1596" s="39">
        <f t="shared" si="731"/>
        <v>0</v>
      </c>
      <c r="Y1596" s="39">
        <f t="shared" si="731"/>
        <v>0</v>
      </c>
      <c r="Z1596" s="39">
        <f t="shared" si="731"/>
        <v>39847714.429999992</v>
      </c>
      <c r="AA1596" s="39">
        <f t="shared" si="731"/>
        <v>7524285.5700000152</v>
      </c>
      <c r="AB1596" s="40">
        <f>Z1596/D1596</f>
        <v>0.84116597209321931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33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34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117837682.14</v>
      </c>
      <c r="F1601" s="31">
        <f>[1]consoCURRENT!I36845</f>
        <v>474784249.58999997</v>
      </c>
      <c r="G1601" s="31">
        <f>[1]consoCURRENT!J36845</f>
        <v>576772204.68000007</v>
      </c>
      <c r="H1601" s="31">
        <f>[1]consoCURRENT!K36845</f>
        <v>128900</v>
      </c>
      <c r="I1601" s="31">
        <f>[1]consoCURRENT!L36845</f>
        <v>93797330.140000001</v>
      </c>
      <c r="J1601" s="31">
        <f>[1]consoCURRENT!M36845</f>
        <v>273062053.95999998</v>
      </c>
      <c r="K1601" s="31">
        <f>[1]consoCURRENT!N36845</f>
        <v>489024032.43000001</v>
      </c>
      <c r="L1601" s="31">
        <f>[1]consoCURRENT!O36845</f>
        <v>0</v>
      </c>
      <c r="M1601" s="31">
        <f>[1]consoCURRENT!P36845</f>
        <v>853285683.1099999</v>
      </c>
      <c r="N1601" s="31">
        <f>[1]consoCURRENT!Q36845</f>
        <v>61280</v>
      </c>
      <c r="O1601" s="31">
        <f>[1]consoCURRENT!R36845</f>
        <v>74600</v>
      </c>
      <c r="P1601" s="31">
        <f>[1]consoCURRENT!S36845</f>
        <v>23904472</v>
      </c>
      <c r="Q1601" s="31">
        <f>[1]consoCURRENT!T36845</f>
        <v>45940870</v>
      </c>
      <c r="R1601" s="31">
        <f>[1]consoCURRENT!U36845</f>
        <v>91155728.129999995</v>
      </c>
      <c r="S1601" s="31">
        <f>[1]consoCURRENT!V36845</f>
        <v>64625597.5</v>
      </c>
      <c r="T1601" s="31">
        <f>[1]consoCURRENT!W36845</f>
        <v>56626700.75</v>
      </c>
      <c r="U1601" s="31">
        <f>[1]consoCURRENT!X36845</f>
        <v>27313770.5</v>
      </c>
      <c r="V1601" s="31">
        <f>[1]consoCURRENT!Y36845</f>
        <v>3807701</v>
      </c>
      <c r="W1601" s="31">
        <f>[1]consoCURRENT!Z36845</f>
        <v>128900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1166925302.9899998</v>
      </c>
      <c r="AA1601" s="31">
        <f>D1601-Z1601</f>
        <v>83074697.010000229</v>
      </c>
      <c r="AB1601" s="37">
        <f>Z1601/D1601</f>
        <v>0.93354024239199984</v>
      </c>
      <c r="AC1601" s="32"/>
    </row>
    <row r="1602" spans="1:29" s="33" customFormat="1" ht="18" customHeight="1" x14ac:dyDescent="0.2">
      <c r="A1602" s="36" t="s">
        <v>35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36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37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117837682.14</v>
      </c>
      <c r="F1604" s="39">
        <f t="shared" si="733"/>
        <v>474784249.58999997</v>
      </c>
      <c r="G1604" s="39">
        <f t="shared" si="733"/>
        <v>576772204.68000007</v>
      </c>
      <c r="H1604" s="39">
        <f t="shared" si="733"/>
        <v>128900</v>
      </c>
      <c r="I1604" s="39">
        <f t="shared" si="733"/>
        <v>93797330.140000001</v>
      </c>
      <c r="J1604" s="39">
        <f t="shared" si="733"/>
        <v>273062053.95999998</v>
      </c>
      <c r="K1604" s="39">
        <f t="shared" si="733"/>
        <v>489024032.43000001</v>
      </c>
      <c r="L1604" s="39">
        <f t="shared" si="733"/>
        <v>0</v>
      </c>
      <c r="M1604" s="39">
        <f t="shared" si="733"/>
        <v>853285683.1099999</v>
      </c>
      <c r="N1604" s="39">
        <f t="shared" si="733"/>
        <v>61280</v>
      </c>
      <c r="O1604" s="39">
        <f t="shared" si="733"/>
        <v>74600</v>
      </c>
      <c r="P1604" s="39">
        <f t="shared" si="733"/>
        <v>23904472</v>
      </c>
      <c r="Q1604" s="39">
        <f t="shared" si="733"/>
        <v>45940870</v>
      </c>
      <c r="R1604" s="39">
        <f t="shared" si="733"/>
        <v>91155728.129999995</v>
      </c>
      <c r="S1604" s="39">
        <f t="shared" si="733"/>
        <v>64625597.5</v>
      </c>
      <c r="T1604" s="39">
        <f t="shared" si="733"/>
        <v>56626700.75</v>
      </c>
      <c r="U1604" s="39">
        <f t="shared" si="733"/>
        <v>27313770.5</v>
      </c>
      <c r="V1604" s="39">
        <f t="shared" si="733"/>
        <v>3807701</v>
      </c>
      <c r="W1604" s="39">
        <f t="shared" si="733"/>
        <v>128900</v>
      </c>
      <c r="X1604" s="39">
        <f t="shared" si="733"/>
        <v>0</v>
      </c>
      <c r="Y1604" s="39">
        <f t="shared" si="733"/>
        <v>0</v>
      </c>
      <c r="Z1604" s="39">
        <f t="shared" si="733"/>
        <v>1166925302.9899998</v>
      </c>
      <c r="AA1604" s="39">
        <f t="shared" si="733"/>
        <v>83074697.010000229</v>
      </c>
      <c r="AB1604" s="40">
        <f>Z1604/D1604</f>
        <v>0.93354024239199984</v>
      </c>
      <c r="AC1604" s="32"/>
    </row>
    <row r="1605" spans="1:29" s="33" customFormat="1" ht="18" customHeight="1" x14ac:dyDescent="0.25">
      <c r="A1605" s="41" t="s">
        <v>38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39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117837682.14</v>
      </c>
      <c r="F1606" s="39">
        <f t="shared" si="735"/>
        <v>474784249.58999997</v>
      </c>
      <c r="G1606" s="39">
        <f t="shared" si="735"/>
        <v>576772204.68000007</v>
      </c>
      <c r="H1606" s="39">
        <f t="shared" si="735"/>
        <v>128900</v>
      </c>
      <c r="I1606" s="39">
        <f t="shared" si="735"/>
        <v>93797330.140000001</v>
      </c>
      <c r="J1606" s="39">
        <f t="shared" si="735"/>
        <v>273062053.95999998</v>
      </c>
      <c r="K1606" s="39">
        <f t="shared" si="735"/>
        <v>489024032.43000001</v>
      </c>
      <c r="L1606" s="39">
        <f t="shared" si="735"/>
        <v>0</v>
      </c>
      <c r="M1606" s="39">
        <f t="shared" si="735"/>
        <v>853285683.1099999</v>
      </c>
      <c r="N1606" s="39">
        <f t="shared" si="735"/>
        <v>61280</v>
      </c>
      <c r="O1606" s="39">
        <f t="shared" si="735"/>
        <v>74600</v>
      </c>
      <c r="P1606" s="39">
        <f t="shared" si="735"/>
        <v>23904472</v>
      </c>
      <c r="Q1606" s="39">
        <f t="shared" si="735"/>
        <v>45940870</v>
      </c>
      <c r="R1606" s="39">
        <f t="shared" si="735"/>
        <v>91155728.129999995</v>
      </c>
      <c r="S1606" s="39">
        <f t="shared" si="735"/>
        <v>64625597.5</v>
      </c>
      <c r="T1606" s="39">
        <f t="shared" si="735"/>
        <v>56626700.75</v>
      </c>
      <c r="U1606" s="39">
        <f t="shared" si="735"/>
        <v>27313770.5</v>
      </c>
      <c r="V1606" s="39">
        <f t="shared" si="735"/>
        <v>3807701</v>
      </c>
      <c r="W1606" s="39">
        <f t="shared" si="735"/>
        <v>128900</v>
      </c>
      <c r="X1606" s="39">
        <f t="shared" si="735"/>
        <v>0</v>
      </c>
      <c r="Y1606" s="39">
        <f t="shared" si="735"/>
        <v>0</v>
      </c>
      <c r="Z1606" s="39">
        <f t="shared" si="735"/>
        <v>1166925302.9899998</v>
      </c>
      <c r="AA1606" s="39">
        <f t="shared" si="735"/>
        <v>83074697.010000229</v>
      </c>
      <c r="AB1606" s="40">
        <f>Z1606/D1606</f>
        <v>0.93354024239199984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102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33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34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35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36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37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38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39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89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149999999999999" customHeight="1" x14ac:dyDescent="0.2">
      <c r="A1620" s="36" t="s">
        <v>33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149999999999999" customHeight="1" x14ac:dyDescent="0.2">
      <c r="A1621" s="36" t="s">
        <v>34</v>
      </c>
      <c r="B1621" s="31">
        <f t="shared" ref="B1621:Q1625" si="741">B1631+B1641</f>
        <v>960917000</v>
      </c>
      <c r="C1621" s="31">
        <f t="shared" si="741"/>
        <v>-7.4505805969238281E-9</v>
      </c>
      <c r="D1621" s="31">
        <f t="shared" si="741"/>
        <v>960917000.00000012</v>
      </c>
      <c r="E1621" s="31">
        <f t="shared" si="741"/>
        <v>75607811.460000008</v>
      </c>
      <c r="F1621" s="31">
        <f t="shared" si="741"/>
        <v>254055955.65000001</v>
      </c>
      <c r="G1621" s="31">
        <f t="shared" si="741"/>
        <v>268043742.92000002</v>
      </c>
      <c r="H1621" s="31">
        <f t="shared" si="741"/>
        <v>60352.600000000006</v>
      </c>
      <c r="I1621" s="31">
        <f t="shared" si="741"/>
        <v>75607251.460000008</v>
      </c>
      <c r="J1621" s="31">
        <f t="shared" si="741"/>
        <v>254052765.65000001</v>
      </c>
      <c r="K1621" s="31">
        <f t="shared" si="741"/>
        <v>267963968.93000001</v>
      </c>
      <c r="L1621" s="31">
        <f t="shared" si="741"/>
        <v>0</v>
      </c>
      <c r="M1621" s="31">
        <f t="shared" si="741"/>
        <v>622180174.16000009</v>
      </c>
      <c r="N1621" s="31">
        <f t="shared" si="741"/>
        <v>0</v>
      </c>
      <c r="O1621" s="31">
        <f t="shared" si="741"/>
        <v>560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3190</v>
      </c>
      <c r="T1621" s="31">
        <f t="shared" si="740"/>
        <v>0</v>
      </c>
      <c r="U1621" s="31">
        <f t="shared" si="740"/>
        <v>33699.449999999997</v>
      </c>
      <c r="V1621" s="31">
        <f t="shared" si="740"/>
        <v>46074.54</v>
      </c>
      <c r="W1621" s="31">
        <f t="shared" si="740"/>
        <v>60352.600000000006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622324050.75000012</v>
      </c>
      <c r="AA1621" s="31">
        <f>D1621-Z1621</f>
        <v>338592949.25</v>
      </c>
      <c r="AB1621" s="37">
        <f>Z1621/D1621</f>
        <v>0.64763559261621972</v>
      </c>
      <c r="AC1621" s="32"/>
    </row>
    <row r="1622" spans="1:29" s="33" customFormat="1" ht="16.149999999999999" customHeight="1" x14ac:dyDescent="0.2">
      <c r="A1622" s="36" t="s">
        <v>35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149999999999999" customHeight="1" x14ac:dyDescent="0.2">
      <c r="A1623" s="36" t="s">
        <v>36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37</v>
      </c>
      <c r="B1624" s="39">
        <f t="shared" ref="B1624:AA1624" si="743">SUM(B1620:B1623)</f>
        <v>960917000</v>
      </c>
      <c r="C1624" s="39">
        <f t="shared" si="743"/>
        <v>-7.4505805969238281E-9</v>
      </c>
      <c r="D1624" s="39">
        <f t="shared" si="743"/>
        <v>960917000.00000012</v>
      </c>
      <c r="E1624" s="39">
        <f t="shared" si="743"/>
        <v>75607811.460000008</v>
      </c>
      <c r="F1624" s="39">
        <f t="shared" si="743"/>
        <v>254055955.65000001</v>
      </c>
      <c r="G1624" s="39">
        <f t="shared" si="743"/>
        <v>268043742.92000002</v>
      </c>
      <c r="H1624" s="39">
        <f t="shared" si="743"/>
        <v>60352.600000000006</v>
      </c>
      <c r="I1624" s="39">
        <f t="shared" si="743"/>
        <v>75607251.460000008</v>
      </c>
      <c r="J1624" s="39">
        <f t="shared" si="743"/>
        <v>254052765.65000001</v>
      </c>
      <c r="K1624" s="39">
        <f t="shared" si="743"/>
        <v>267963968.93000001</v>
      </c>
      <c r="L1624" s="39">
        <f t="shared" si="743"/>
        <v>0</v>
      </c>
      <c r="M1624" s="39">
        <f t="shared" si="743"/>
        <v>622180174.16000009</v>
      </c>
      <c r="N1624" s="39">
        <f t="shared" si="743"/>
        <v>0</v>
      </c>
      <c r="O1624" s="39">
        <f t="shared" si="743"/>
        <v>560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3190</v>
      </c>
      <c r="T1624" s="39">
        <f t="shared" si="743"/>
        <v>0</v>
      </c>
      <c r="U1624" s="39">
        <f t="shared" si="743"/>
        <v>33699.449999999997</v>
      </c>
      <c r="V1624" s="39">
        <f t="shared" si="743"/>
        <v>46074.54</v>
      </c>
      <c r="W1624" s="39">
        <f t="shared" si="743"/>
        <v>60352.600000000006</v>
      </c>
      <c r="X1624" s="39">
        <f t="shared" si="743"/>
        <v>0</v>
      </c>
      <c r="Y1624" s="39">
        <f t="shared" si="743"/>
        <v>0</v>
      </c>
      <c r="Z1624" s="39">
        <f t="shared" si="743"/>
        <v>622324050.75000012</v>
      </c>
      <c r="AA1624" s="39">
        <f t="shared" si="743"/>
        <v>338592949.25</v>
      </c>
      <c r="AB1624" s="40">
        <f>Z1624/D1624</f>
        <v>0.64763559261621972</v>
      </c>
      <c r="AC1624" s="32"/>
    </row>
    <row r="1625" spans="1:29" s="33" customFormat="1" ht="18" customHeight="1" x14ac:dyDescent="0.25">
      <c r="A1625" s="41" t="s">
        <v>38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39</v>
      </c>
      <c r="B1626" s="39">
        <f t="shared" ref="B1626:AA1626" si="745">B1625+B1624</f>
        <v>960917000</v>
      </c>
      <c r="C1626" s="39">
        <f t="shared" si="745"/>
        <v>-7.4505805969238281E-9</v>
      </c>
      <c r="D1626" s="39">
        <f t="shared" si="745"/>
        <v>960917000.00000012</v>
      </c>
      <c r="E1626" s="39">
        <f t="shared" si="745"/>
        <v>75607811.460000008</v>
      </c>
      <c r="F1626" s="39">
        <f t="shared" si="745"/>
        <v>254055955.65000001</v>
      </c>
      <c r="G1626" s="39">
        <f t="shared" si="745"/>
        <v>268043742.92000002</v>
      </c>
      <c r="H1626" s="39">
        <f t="shared" si="745"/>
        <v>60352.600000000006</v>
      </c>
      <c r="I1626" s="39">
        <f t="shared" si="745"/>
        <v>75607251.460000008</v>
      </c>
      <c r="J1626" s="39">
        <f t="shared" si="745"/>
        <v>254052765.65000001</v>
      </c>
      <c r="K1626" s="39">
        <f t="shared" si="745"/>
        <v>267963968.93000001</v>
      </c>
      <c r="L1626" s="39">
        <f t="shared" si="745"/>
        <v>0</v>
      </c>
      <c r="M1626" s="39">
        <f t="shared" si="745"/>
        <v>622180174.16000009</v>
      </c>
      <c r="N1626" s="39">
        <f t="shared" si="745"/>
        <v>0</v>
      </c>
      <c r="O1626" s="39">
        <f t="shared" si="745"/>
        <v>560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3190</v>
      </c>
      <c r="T1626" s="39">
        <f t="shared" si="745"/>
        <v>0</v>
      </c>
      <c r="U1626" s="39">
        <f t="shared" si="745"/>
        <v>33699.449999999997</v>
      </c>
      <c r="V1626" s="39">
        <f t="shared" si="745"/>
        <v>46074.54</v>
      </c>
      <c r="W1626" s="39">
        <f t="shared" si="745"/>
        <v>60352.600000000006</v>
      </c>
      <c r="X1626" s="39">
        <f t="shared" si="745"/>
        <v>0</v>
      </c>
      <c r="Y1626" s="39">
        <f t="shared" si="745"/>
        <v>0</v>
      </c>
      <c r="Z1626" s="39">
        <f t="shared" si="745"/>
        <v>622324050.75000012</v>
      </c>
      <c r="AA1626" s="39">
        <f t="shared" si="745"/>
        <v>338592949.25</v>
      </c>
      <c r="AB1626" s="40">
        <f>Z1626/D1626</f>
        <v>0.64763559261621972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33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34</v>
      </c>
      <c r="B1631" s="31">
        <f>[1]consoCURRENT!E37271</f>
        <v>960917000</v>
      </c>
      <c r="C1631" s="31">
        <f>[1]consoCURRENT!F37271</f>
        <v>-7.4505805969238281E-9</v>
      </c>
      <c r="D1631" s="31">
        <f>[1]consoCURRENT!G37271</f>
        <v>960917000.00000012</v>
      </c>
      <c r="E1631" s="31">
        <f>[1]consoCURRENT!H37271</f>
        <v>75607811.460000008</v>
      </c>
      <c r="F1631" s="31">
        <f>[1]consoCURRENT!I37271</f>
        <v>254055955.65000001</v>
      </c>
      <c r="G1631" s="31">
        <f>[1]consoCURRENT!J37271</f>
        <v>268043742.92000002</v>
      </c>
      <c r="H1631" s="31">
        <f>[1]consoCURRENT!K37271</f>
        <v>60352.600000000006</v>
      </c>
      <c r="I1631" s="31">
        <f>[1]consoCURRENT!L37271</f>
        <v>75607251.460000008</v>
      </c>
      <c r="J1631" s="31">
        <f>[1]consoCURRENT!M37271</f>
        <v>254052765.65000001</v>
      </c>
      <c r="K1631" s="31">
        <f>[1]consoCURRENT!N37271</f>
        <v>267963968.93000001</v>
      </c>
      <c r="L1631" s="31">
        <f>[1]consoCURRENT!O37271</f>
        <v>0</v>
      </c>
      <c r="M1631" s="31">
        <f>[1]consoCURRENT!P37271</f>
        <v>622180174.16000009</v>
      </c>
      <c r="N1631" s="31">
        <f>[1]consoCURRENT!Q37271</f>
        <v>0</v>
      </c>
      <c r="O1631" s="31">
        <f>[1]consoCURRENT!R37271</f>
        <v>560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3190</v>
      </c>
      <c r="T1631" s="31">
        <f>[1]consoCURRENT!W37271</f>
        <v>0</v>
      </c>
      <c r="U1631" s="31">
        <f>[1]consoCURRENT!X37271</f>
        <v>33699.449999999997</v>
      </c>
      <c r="V1631" s="31">
        <f>[1]consoCURRENT!Y37271</f>
        <v>46074.54</v>
      </c>
      <c r="W1631" s="31">
        <f>[1]consoCURRENT!Z37271</f>
        <v>60352.600000000006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622324050.75000012</v>
      </c>
      <c r="AA1631" s="31">
        <f>D1631-Z1631</f>
        <v>338592949.25</v>
      </c>
      <c r="AB1631" s="37">
        <f>Z1631/D1631</f>
        <v>0.64763559261621972</v>
      </c>
      <c r="AC1631" s="32"/>
    </row>
    <row r="1632" spans="1:29" s="33" customFormat="1" ht="15.6" customHeight="1" x14ac:dyDescent="0.2">
      <c r="A1632" s="36" t="s">
        <v>35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36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37</v>
      </c>
      <c r="B1634" s="39">
        <f t="shared" ref="B1634:AA1634" si="747">SUM(B1630:B1633)</f>
        <v>960917000</v>
      </c>
      <c r="C1634" s="39">
        <f t="shared" si="747"/>
        <v>-7.4505805969238281E-9</v>
      </c>
      <c r="D1634" s="39">
        <f t="shared" si="747"/>
        <v>960917000.00000012</v>
      </c>
      <c r="E1634" s="39">
        <f t="shared" si="747"/>
        <v>75607811.460000008</v>
      </c>
      <c r="F1634" s="39">
        <f t="shared" si="747"/>
        <v>254055955.65000001</v>
      </c>
      <c r="G1634" s="39">
        <f t="shared" si="747"/>
        <v>268043742.92000002</v>
      </c>
      <c r="H1634" s="39">
        <f t="shared" si="747"/>
        <v>60352.600000000006</v>
      </c>
      <c r="I1634" s="39">
        <f t="shared" si="747"/>
        <v>75607251.460000008</v>
      </c>
      <c r="J1634" s="39">
        <f t="shared" si="747"/>
        <v>254052765.65000001</v>
      </c>
      <c r="K1634" s="39">
        <f t="shared" si="747"/>
        <v>267963968.93000001</v>
      </c>
      <c r="L1634" s="39">
        <f t="shared" si="747"/>
        <v>0</v>
      </c>
      <c r="M1634" s="39">
        <f t="shared" si="747"/>
        <v>622180174.16000009</v>
      </c>
      <c r="N1634" s="39">
        <f t="shared" si="747"/>
        <v>0</v>
      </c>
      <c r="O1634" s="39">
        <f t="shared" si="747"/>
        <v>560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3190</v>
      </c>
      <c r="T1634" s="39">
        <f t="shared" si="747"/>
        <v>0</v>
      </c>
      <c r="U1634" s="39">
        <f t="shared" si="747"/>
        <v>33699.449999999997</v>
      </c>
      <c r="V1634" s="39">
        <f t="shared" si="747"/>
        <v>46074.54</v>
      </c>
      <c r="W1634" s="39">
        <f t="shared" si="747"/>
        <v>60352.600000000006</v>
      </c>
      <c r="X1634" s="39">
        <f t="shared" si="747"/>
        <v>0</v>
      </c>
      <c r="Y1634" s="39">
        <f t="shared" si="747"/>
        <v>0</v>
      </c>
      <c r="Z1634" s="39">
        <f t="shared" si="747"/>
        <v>622324050.75000012</v>
      </c>
      <c r="AA1634" s="39">
        <f t="shared" si="747"/>
        <v>338592949.25</v>
      </c>
      <c r="AB1634" s="40">
        <f>Z1634/D1634</f>
        <v>0.64763559261621972</v>
      </c>
      <c r="AC1634" s="32"/>
    </row>
    <row r="1635" spans="1:29" s="33" customFormat="1" ht="18" customHeight="1" x14ac:dyDescent="0.25">
      <c r="A1635" s="41" t="s">
        <v>38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39</v>
      </c>
      <c r="B1636" s="39">
        <f t="shared" ref="B1636:AA1636" si="749">B1635+B1634</f>
        <v>960917000</v>
      </c>
      <c r="C1636" s="39">
        <f t="shared" si="749"/>
        <v>-7.4505805969238281E-9</v>
      </c>
      <c r="D1636" s="39">
        <f t="shared" si="749"/>
        <v>960917000.00000012</v>
      </c>
      <c r="E1636" s="39">
        <f t="shared" si="749"/>
        <v>75607811.460000008</v>
      </c>
      <c r="F1636" s="39">
        <f t="shared" si="749"/>
        <v>254055955.65000001</v>
      </c>
      <c r="G1636" s="39">
        <f t="shared" si="749"/>
        <v>268043742.92000002</v>
      </c>
      <c r="H1636" s="39">
        <f t="shared" si="749"/>
        <v>60352.600000000006</v>
      </c>
      <c r="I1636" s="39">
        <f t="shared" si="749"/>
        <v>75607251.460000008</v>
      </c>
      <c r="J1636" s="39">
        <f t="shared" si="749"/>
        <v>254052765.65000001</v>
      </c>
      <c r="K1636" s="39">
        <f t="shared" si="749"/>
        <v>267963968.93000001</v>
      </c>
      <c r="L1636" s="39">
        <f t="shared" si="749"/>
        <v>0</v>
      </c>
      <c r="M1636" s="39">
        <f t="shared" si="749"/>
        <v>622180174.16000009</v>
      </c>
      <c r="N1636" s="39">
        <f t="shared" si="749"/>
        <v>0</v>
      </c>
      <c r="O1636" s="39">
        <f t="shared" si="749"/>
        <v>560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3190</v>
      </c>
      <c r="T1636" s="39">
        <f t="shared" si="749"/>
        <v>0</v>
      </c>
      <c r="U1636" s="39">
        <f t="shared" si="749"/>
        <v>33699.449999999997</v>
      </c>
      <c r="V1636" s="39">
        <f t="shared" si="749"/>
        <v>46074.54</v>
      </c>
      <c r="W1636" s="39">
        <f t="shared" si="749"/>
        <v>60352.600000000006</v>
      </c>
      <c r="X1636" s="39">
        <f t="shared" si="749"/>
        <v>0</v>
      </c>
      <c r="Y1636" s="39">
        <f t="shared" si="749"/>
        <v>0</v>
      </c>
      <c r="Z1636" s="39">
        <f t="shared" si="749"/>
        <v>622324050.75000012</v>
      </c>
      <c r="AA1636" s="39">
        <f t="shared" si="749"/>
        <v>338592949.25</v>
      </c>
      <c r="AB1636" s="40">
        <f>Z1636/D1636</f>
        <v>0.64763559261621972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33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34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35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36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37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38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39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hidden="1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hidden="1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33</v>
      </c>
      <c r="B1650" s="31">
        <f>B1660</f>
        <v>22328000</v>
      </c>
      <c r="C1650" s="31">
        <f t="shared" ref="C1650:Y1655" si="754">C1660</f>
        <v>-1.8189894035458565E-11</v>
      </c>
      <c r="D1650" s="31">
        <f t="shared" si="754"/>
        <v>22328000</v>
      </c>
      <c r="E1650" s="31">
        <f t="shared" si="754"/>
        <v>6109674.0999999996</v>
      </c>
      <c r="F1650" s="31">
        <f t="shared" si="754"/>
        <v>5911376.5100000007</v>
      </c>
      <c r="G1650" s="31">
        <f t="shared" si="754"/>
        <v>4649241.6599999992</v>
      </c>
      <c r="H1650" s="31">
        <f t="shared" si="754"/>
        <v>1622835.9299999997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2912872.32</v>
      </c>
      <c r="O1650" s="31">
        <f t="shared" si="754"/>
        <v>136635.81</v>
      </c>
      <c r="P1650" s="31">
        <f t="shared" si="754"/>
        <v>3060165.97</v>
      </c>
      <c r="Q1650" s="31">
        <f t="shared" si="754"/>
        <v>1487549.63</v>
      </c>
      <c r="R1650" s="31">
        <f t="shared" si="754"/>
        <v>2807840.25</v>
      </c>
      <c r="S1650" s="31">
        <f t="shared" si="754"/>
        <v>1615986.63</v>
      </c>
      <c r="T1650" s="31">
        <f t="shared" si="754"/>
        <v>1423527.13</v>
      </c>
      <c r="U1650" s="31">
        <f t="shared" si="754"/>
        <v>1601672.25</v>
      </c>
      <c r="V1650" s="31">
        <f t="shared" si="754"/>
        <v>1624042.2799999998</v>
      </c>
      <c r="W1650" s="31">
        <f t="shared" si="754"/>
        <v>1622835.9299999997</v>
      </c>
      <c r="X1650" s="31">
        <f t="shared" si="754"/>
        <v>0</v>
      </c>
      <c r="Y1650" s="31">
        <f t="shared" si="754"/>
        <v>0</v>
      </c>
      <c r="Z1650" s="31">
        <f>SUM(M1650:Y1650)</f>
        <v>18293128.199999996</v>
      </c>
      <c r="AA1650" s="31">
        <f>D1650-Z1650</f>
        <v>4034871.8000000045</v>
      </c>
      <c r="AB1650" s="37">
        <f>Z1650/D1650</f>
        <v>0.81929094410605496</v>
      </c>
      <c r="AC1650" s="32"/>
    </row>
    <row r="1651" spans="1:29" s="33" customFormat="1" ht="18" customHeight="1" x14ac:dyDescent="0.2">
      <c r="A1651" s="36" t="s">
        <v>34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19533846.209999997</v>
      </c>
      <c r="F1651" s="31">
        <f t="shared" si="755"/>
        <v>2842631.04</v>
      </c>
      <c r="G1651" s="31">
        <f t="shared" si="755"/>
        <v>3181354.6</v>
      </c>
      <c r="H1651" s="31">
        <f t="shared" si="755"/>
        <v>593381.25</v>
      </c>
      <c r="I1651" s="31">
        <f t="shared" si="755"/>
        <v>1875592.83</v>
      </c>
      <c r="J1651" s="31">
        <f t="shared" si="755"/>
        <v>2513660.38</v>
      </c>
      <c r="K1651" s="31">
        <f t="shared" si="755"/>
        <v>3047401.0500000003</v>
      </c>
      <c r="L1651" s="31">
        <f t="shared" si="755"/>
        <v>0</v>
      </c>
      <c r="M1651" s="31">
        <f t="shared" si="755"/>
        <v>8532202.1500000004</v>
      </c>
      <c r="N1651" s="31">
        <f t="shared" si="755"/>
        <v>17574752</v>
      </c>
      <c r="O1651" s="31">
        <f t="shared" si="755"/>
        <v>10590.15</v>
      </c>
      <c r="P1651" s="31">
        <f t="shared" si="755"/>
        <v>72911.23000000001</v>
      </c>
      <c r="Q1651" s="31">
        <f t="shared" si="755"/>
        <v>127441.12</v>
      </c>
      <c r="R1651" s="31">
        <f t="shared" si="754"/>
        <v>51104.39</v>
      </c>
      <c r="S1651" s="31">
        <f t="shared" si="754"/>
        <v>150425.15</v>
      </c>
      <c r="T1651" s="31">
        <f t="shared" si="754"/>
        <v>18863.400000000001</v>
      </c>
      <c r="U1651" s="31">
        <f t="shared" si="754"/>
        <v>10590.15</v>
      </c>
      <c r="V1651" s="31">
        <f t="shared" si="754"/>
        <v>104500</v>
      </c>
      <c r="W1651" s="31">
        <f t="shared" si="754"/>
        <v>593381.25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27246760.989999995</v>
      </c>
      <c r="AA1651" s="31">
        <f>D1651-Z1651</f>
        <v>13868239.010000005</v>
      </c>
      <c r="AB1651" s="37">
        <f>Z1651/D1651</f>
        <v>0.66269636361425255</v>
      </c>
      <c r="AC1651" s="32"/>
    </row>
    <row r="1652" spans="1:29" s="33" customFormat="1" ht="18" customHeight="1" x14ac:dyDescent="0.2">
      <c r="A1652" s="36" t="s">
        <v>35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36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37</v>
      </c>
      <c r="B1654" s="39">
        <f t="shared" ref="B1654:AA1654" si="757">SUM(B1650:B1653)</f>
        <v>63443000</v>
      </c>
      <c r="C1654" s="39">
        <f t="shared" si="757"/>
        <v>-1.8189894035458565E-11</v>
      </c>
      <c r="D1654" s="39">
        <f t="shared" si="757"/>
        <v>63443000</v>
      </c>
      <c r="E1654" s="39">
        <f t="shared" si="757"/>
        <v>25643520.309999995</v>
      </c>
      <c r="F1654" s="39">
        <f t="shared" si="757"/>
        <v>8754007.5500000007</v>
      </c>
      <c r="G1654" s="39">
        <f t="shared" si="757"/>
        <v>7830596.2599999998</v>
      </c>
      <c r="H1654" s="39">
        <f t="shared" si="757"/>
        <v>2216217.1799999997</v>
      </c>
      <c r="I1654" s="39">
        <f t="shared" si="757"/>
        <v>1875592.83</v>
      </c>
      <c r="J1654" s="39">
        <f t="shared" si="757"/>
        <v>2513660.38</v>
      </c>
      <c r="K1654" s="39">
        <f t="shared" si="757"/>
        <v>3047401.0500000003</v>
      </c>
      <c r="L1654" s="39">
        <f t="shared" si="757"/>
        <v>0</v>
      </c>
      <c r="M1654" s="39">
        <f t="shared" si="757"/>
        <v>8532202.1500000004</v>
      </c>
      <c r="N1654" s="39">
        <f t="shared" si="757"/>
        <v>20487624.32</v>
      </c>
      <c r="O1654" s="39">
        <f t="shared" si="757"/>
        <v>147225.96</v>
      </c>
      <c r="P1654" s="39">
        <f t="shared" si="757"/>
        <v>3133077.2</v>
      </c>
      <c r="Q1654" s="39">
        <f t="shared" si="757"/>
        <v>1614990.75</v>
      </c>
      <c r="R1654" s="39">
        <f t="shared" si="757"/>
        <v>2858944.64</v>
      </c>
      <c r="S1654" s="39">
        <f t="shared" si="757"/>
        <v>1766411.7799999998</v>
      </c>
      <c r="T1654" s="39">
        <f t="shared" si="757"/>
        <v>1442390.5299999998</v>
      </c>
      <c r="U1654" s="39">
        <f t="shared" si="757"/>
        <v>1612262.3999999999</v>
      </c>
      <c r="V1654" s="39">
        <f t="shared" si="757"/>
        <v>1728542.2799999998</v>
      </c>
      <c r="W1654" s="39">
        <f t="shared" si="757"/>
        <v>2216217.1799999997</v>
      </c>
      <c r="X1654" s="39">
        <f t="shared" si="757"/>
        <v>0</v>
      </c>
      <c r="Y1654" s="39">
        <f t="shared" si="757"/>
        <v>0</v>
      </c>
      <c r="Z1654" s="39">
        <f t="shared" si="757"/>
        <v>45539889.18999999</v>
      </c>
      <c r="AA1654" s="39">
        <f t="shared" si="757"/>
        <v>17903110.81000001</v>
      </c>
      <c r="AB1654" s="40">
        <f>Z1654/D1654</f>
        <v>0.7178079408287753</v>
      </c>
      <c r="AC1654" s="32"/>
    </row>
    <row r="1655" spans="1:29" s="33" customFormat="1" ht="18" customHeight="1" x14ac:dyDescent="0.25">
      <c r="A1655" s="41" t="s">
        <v>38</v>
      </c>
      <c r="B1655" s="31">
        <f t="shared" si="755"/>
        <v>1802000</v>
      </c>
      <c r="C1655" s="31">
        <f t="shared" si="754"/>
        <v>0</v>
      </c>
      <c r="D1655" s="31">
        <f t="shared" si="754"/>
        <v>1802000</v>
      </c>
      <c r="E1655" s="31">
        <f t="shared" si="754"/>
        <v>483127.19999999995</v>
      </c>
      <c r="F1655" s="31">
        <f t="shared" si="754"/>
        <v>314493.96000000002</v>
      </c>
      <c r="G1655" s="31">
        <f t="shared" si="754"/>
        <v>460321.27</v>
      </c>
      <c r="H1655" s="31">
        <f t="shared" si="754"/>
        <v>177517.22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156135.12</v>
      </c>
      <c r="P1655" s="31">
        <f t="shared" si="754"/>
        <v>326992.07999999996</v>
      </c>
      <c r="Q1655" s="31">
        <f t="shared" si="754"/>
        <v>0</v>
      </c>
      <c r="R1655" s="31">
        <f t="shared" si="754"/>
        <v>155232.48000000001</v>
      </c>
      <c r="S1655" s="31">
        <f t="shared" si="754"/>
        <v>159261.48000000001</v>
      </c>
      <c r="T1655" s="31">
        <f t="shared" si="754"/>
        <v>155232.48000000001</v>
      </c>
      <c r="U1655" s="31">
        <f t="shared" si="754"/>
        <v>305088.78999999998</v>
      </c>
      <c r="V1655" s="31">
        <f t="shared" si="754"/>
        <v>0</v>
      </c>
      <c r="W1655" s="31">
        <f t="shared" si="754"/>
        <v>177517.22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1435459.65</v>
      </c>
      <c r="AA1655" s="31">
        <f>D1655-Z1655</f>
        <v>366540.35000000009</v>
      </c>
      <c r="AB1655" s="37">
        <f>Z1655/D1655</f>
        <v>0.7965924805771365</v>
      </c>
      <c r="AC1655" s="32"/>
    </row>
    <row r="1656" spans="1:29" s="33" customFormat="1" ht="18" customHeight="1" x14ac:dyDescent="0.25">
      <c r="A1656" s="38" t="s">
        <v>39</v>
      </c>
      <c r="B1656" s="39">
        <f t="shared" ref="B1656:AA1656" si="759">B1655+B1654</f>
        <v>65245000</v>
      </c>
      <c r="C1656" s="39">
        <f t="shared" si="759"/>
        <v>-1.8189894035458565E-11</v>
      </c>
      <c r="D1656" s="39">
        <f t="shared" si="759"/>
        <v>65245000</v>
      </c>
      <c r="E1656" s="39">
        <f t="shared" si="759"/>
        <v>26126647.509999994</v>
      </c>
      <c r="F1656" s="39">
        <f t="shared" si="759"/>
        <v>9068501.5100000016</v>
      </c>
      <c r="G1656" s="39">
        <f t="shared" si="759"/>
        <v>8290917.5299999993</v>
      </c>
      <c r="H1656" s="39">
        <f t="shared" si="759"/>
        <v>2393734.4</v>
      </c>
      <c r="I1656" s="39">
        <f t="shared" si="759"/>
        <v>1875592.83</v>
      </c>
      <c r="J1656" s="39">
        <f t="shared" si="759"/>
        <v>2513660.38</v>
      </c>
      <c r="K1656" s="39">
        <f t="shared" si="759"/>
        <v>3047401.0500000003</v>
      </c>
      <c r="L1656" s="39">
        <f t="shared" si="759"/>
        <v>0</v>
      </c>
      <c r="M1656" s="39">
        <f t="shared" si="759"/>
        <v>8532202.1500000004</v>
      </c>
      <c r="N1656" s="39">
        <f t="shared" si="759"/>
        <v>20487624.32</v>
      </c>
      <c r="O1656" s="39">
        <f t="shared" si="759"/>
        <v>303361.07999999996</v>
      </c>
      <c r="P1656" s="39">
        <f t="shared" si="759"/>
        <v>3460069.2800000003</v>
      </c>
      <c r="Q1656" s="39">
        <f t="shared" si="759"/>
        <v>1614990.75</v>
      </c>
      <c r="R1656" s="39">
        <f t="shared" si="759"/>
        <v>3014177.12</v>
      </c>
      <c r="S1656" s="39">
        <f t="shared" si="759"/>
        <v>1925673.2599999998</v>
      </c>
      <c r="T1656" s="39">
        <f t="shared" si="759"/>
        <v>1597623.0099999998</v>
      </c>
      <c r="U1656" s="39">
        <f t="shared" si="759"/>
        <v>1917351.19</v>
      </c>
      <c r="V1656" s="39">
        <f t="shared" si="759"/>
        <v>1728542.2799999998</v>
      </c>
      <c r="W1656" s="39">
        <f t="shared" si="759"/>
        <v>2393734.4</v>
      </c>
      <c r="X1656" s="39">
        <f t="shared" si="759"/>
        <v>0</v>
      </c>
      <c r="Y1656" s="39">
        <f t="shared" si="759"/>
        <v>0</v>
      </c>
      <c r="Z1656" s="39">
        <f t="shared" si="759"/>
        <v>46975348.839999989</v>
      </c>
      <c r="AA1656" s="39">
        <f t="shared" si="759"/>
        <v>18269651.160000011</v>
      </c>
      <c r="AB1656" s="40">
        <f>Z1656/D1656</f>
        <v>0.7199838890336423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33</v>
      </c>
      <c r="B1660" s="31">
        <f>B1670</f>
        <v>22328000</v>
      </c>
      <c r="C1660" s="31">
        <f t="shared" ref="C1660:Y1665" si="760">C1670</f>
        <v>-1.8189894035458565E-11</v>
      </c>
      <c r="D1660" s="31">
        <f t="shared" si="760"/>
        <v>22328000</v>
      </c>
      <c r="E1660" s="31">
        <f t="shared" si="760"/>
        <v>6109674.0999999996</v>
      </c>
      <c r="F1660" s="31">
        <f t="shared" si="760"/>
        <v>5911376.5100000007</v>
      </c>
      <c r="G1660" s="31">
        <f t="shared" si="760"/>
        <v>4649241.6599999992</v>
      </c>
      <c r="H1660" s="31">
        <f t="shared" si="760"/>
        <v>1622835.9299999997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2912872.32</v>
      </c>
      <c r="O1660" s="31">
        <f t="shared" si="760"/>
        <v>136635.81</v>
      </c>
      <c r="P1660" s="31">
        <f t="shared" si="760"/>
        <v>3060165.97</v>
      </c>
      <c r="Q1660" s="31">
        <f t="shared" si="760"/>
        <v>1487549.63</v>
      </c>
      <c r="R1660" s="31">
        <f t="shared" si="760"/>
        <v>2807840.25</v>
      </c>
      <c r="S1660" s="31">
        <f t="shared" si="760"/>
        <v>1615986.63</v>
      </c>
      <c r="T1660" s="31">
        <f t="shared" si="760"/>
        <v>1423527.13</v>
      </c>
      <c r="U1660" s="31">
        <f t="shared" si="760"/>
        <v>1601672.25</v>
      </c>
      <c r="V1660" s="31">
        <f t="shared" si="760"/>
        <v>1624042.2799999998</v>
      </c>
      <c r="W1660" s="31">
        <f t="shared" si="760"/>
        <v>1622835.9299999997</v>
      </c>
      <c r="X1660" s="31">
        <f t="shared" si="760"/>
        <v>0</v>
      </c>
      <c r="Y1660" s="31">
        <f t="shared" si="760"/>
        <v>0</v>
      </c>
      <c r="Z1660" s="31">
        <f>SUM(M1660:Y1660)</f>
        <v>18293128.199999996</v>
      </c>
      <c r="AA1660" s="31">
        <f>D1660-Z1660</f>
        <v>4034871.8000000045</v>
      </c>
      <c r="AB1660" s="37">
        <f>Z1660/D1660</f>
        <v>0.81929094410605496</v>
      </c>
      <c r="AC1660" s="32"/>
    </row>
    <row r="1661" spans="1:29" s="33" customFormat="1" ht="18" customHeight="1" x14ac:dyDescent="0.2">
      <c r="A1661" s="36" t="s">
        <v>34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19533846.209999997</v>
      </c>
      <c r="F1661" s="31">
        <f t="shared" si="761"/>
        <v>2842631.04</v>
      </c>
      <c r="G1661" s="31">
        <f t="shared" si="761"/>
        <v>3181354.6</v>
      </c>
      <c r="H1661" s="31">
        <f t="shared" si="761"/>
        <v>593381.25</v>
      </c>
      <c r="I1661" s="31">
        <f t="shared" si="761"/>
        <v>1875592.83</v>
      </c>
      <c r="J1661" s="31">
        <f t="shared" si="761"/>
        <v>2513660.38</v>
      </c>
      <c r="K1661" s="31">
        <f t="shared" si="761"/>
        <v>3047401.0500000003</v>
      </c>
      <c r="L1661" s="31">
        <f t="shared" si="761"/>
        <v>0</v>
      </c>
      <c r="M1661" s="31">
        <f t="shared" si="761"/>
        <v>8532202.1500000004</v>
      </c>
      <c r="N1661" s="31">
        <f t="shared" si="761"/>
        <v>17574752</v>
      </c>
      <c r="O1661" s="31">
        <f t="shared" si="761"/>
        <v>10590.15</v>
      </c>
      <c r="P1661" s="31">
        <f t="shared" si="761"/>
        <v>72911.23000000001</v>
      </c>
      <c r="Q1661" s="31">
        <f t="shared" si="761"/>
        <v>127441.12</v>
      </c>
      <c r="R1661" s="31">
        <f t="shared" si="760"/>
        <v>51104.39</v>
      </c>
      <c r="S1661" s="31">
        <f t="shared" si="760"/>
        <v>150425.15</v>
      </c>
      <c r="T1661" s="31">
        <f t="shared" si="760"/>
        <v>18863.400000000001</v>
      </c>
      <c r="U1661" s="31">
        <f t="shared" si="760"/>
        <v>10590.15</v>
      </c>
      <c r="V1661" s="31">
        <f t="shared" si="760"/>
        <v>104500</v>
      </c>
      <c r="W1661" s="31">
        <f t="shared" si="760"/>
        <v>593381.25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27246760.989999995</v>
      </c>
      <c r="AA1661" s="31">
        <f>D1661-Z1661</f>
        <v>13868239.010000005</v>
      </c>
      <c r="AB1661" s="37">
        <f>Z1661/D1661</f>
        <v>0.66269636361425255</v>
      </c>
      <c r="AC1661" s="32"/>
    </row>
    <row r="1662" spans="1:29" s="33" customFormat="1" ht="18" customHeight="1" x14ac:dyDescent="0.2">
      <c r="A1662" s="36" t="s">
        <v>35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36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37</v>
      </c>
      <c r="B1664" s="39">
        <f t="shared" ref="B1664:AA1664" si="763">SUM(B1660:B1663)</f>
        <v>63443000</v>
      </c>
      <c r="C1664" s="39">
        <f t="shared" si="763"/>
        <v>-1.8189894035458565E-11</v>
      </c>
      <c r="D1664" s="39">
        <f t="shared" si="763"/>
        <v>63443000</v>
      </c>
      <c r="E1664" s="39">
        <f t="shared" si="763"/>
        <v>25643520.309999995</v>
      </c>
      <c r="F1664" s="39">
        <f t="shared" si="763"/>
        <v>8754007.5500000007</v>
      </c>
      <c r="G1664" s="39">
        <f t="shared" si="763"/>
        <v>7830596.2599999998</v>
      </c>
      <c r="H1664" s="39">
        <f t="shared" si="763"/>
        <v>2216217.1799999997</v>
      </c>
      <c r="I1664" s="39">
        <f t="shared" si="763"/>
        <v>1875592.83</v>
      </c>
      <c r="J1664" s="39">
        <f t="shared" si="763"/>
        <v>2513660.38</v>
      </c>
      <c r="K1664" s="39">
        <f t="shared" si="763"/>
        <v>3047401.0500000003</v>
      </c>
      <c r="L1664" s="39">
        <f t="shared" si="763"/>
        <v>0</v>
      </c>
      <c r="M1664" s="39">
        <f t="shared" si="763"/>
        <v>8532202.1500000004</v>
      </c>
      <c r="N1664" s="39">
        <f t="shared" si="763"/>
        <v>20487624.32</v>
      </c>
      <c r="O1664" s="39">
        <f t="shared" si="763"/>
        <v>147225.96</v>
      </c>
      <c r="P1664" s="39">
        <f t="shared" si="763"/>
        <v>3133077.2</v>
      </c>
      <c r="Q1664" s="39">
        <f t="shared" si="763"/>
        <v>1614990.75</v>
      </c>
      <c r="R1664" s="39">
        <f t="shared" si="763"/>
        <v>2858944.64</v>
      </c>
      <c r="S1664" s="39">
        <f t="shared" si="763"/>
        <v>1766411.7799999998</v>
      </c>
      <c r="T1664" s="39">
        <f t="shared" si="763"/>
        <v>1442390.5299999998</v>
      </c>
      <c r="U1664" s="39">
        <f t="shared" si="763"/>
        <v>1612262.3999999999</v>
      </c>
      <c r="V1664" s="39">
        <f t="shared" si="763"/>
        <v>1728542.2799999998</v>
      </c>
      <c r="W1664" s="39">
        <f t="shared" si="763"/>
        <v>2216217.1799999997</v>
      </c>
      <c r="X1664" s="39">
        <f t="shared" si="763"/>
        <v>0</v>
      </c>
      <c r="Y1664" s="39">
        <f t="shared" si="763"/>
        <v>0</v>
      </c>
      <c r="Z1664" s="39">
        <f t="shared" si="763"/>
        <v>45539889.18999999</v>
      </c>
      <c r="AA1664" s="39">
        <f t="shared" si="763"/>
        <v>17903110.81000001</v>
      </c>
      <c r="AB1664" s="40">
        <f>Z1664/D1664</f>
        <v>0.7178079408287753</v>
      </c>
      <c r="AC1664" s="32"/>
    </row>
    <row r="1665" spans="1:29" s="33" customFormat="1" ht="18" customHeight="1" x14ac:dyDescent="0.25">
      <c r="A1665" s="41" t="s">
        <v>38</v>
      </c>
      <c r="B1665" s="31">
        <f t="shared" si="761"/>
        <v>1802000</v>
      </c>
      <c r="C1665" s="31">
        <f t="shared" si="760"/>
        <v>0</v>
      </c>
      <c r="D1665" s="31">
        <f t="shared" si="760"/>
        <v>1802000</v>
      </c>
      <c r="E1665" s="31">
        <f t="shared" si="760"/>
        <v>483127.19999999995</v>
      </c>
      <c r="F1665" s="31">
        <f t="shared" si="760"/>
        <v>314493.96000000002</v>
      </c>
      <c r="G1665" s="31">
        <f t="shared" si="760"/>
        <v>460321.27</v>
      </c>
      <c r="H1665" s="31">
        <f t="shared" si="760"/>
        <v>177517.22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156135.12</v>
      </c>
      <c r="P1665" s="31">
        <f t="shared" si="760"/>
        <v>326992.07999999996</v>
      </c>
      <c r="Q1665" s="31">
        <f t="shared" si="760"/>
        <v>0</v>
      </c>
      <c r="R1665" s="31">
        <f t="shared" si="760"/>
        <v>155232.48000000001</v>
      </c>
      <c r="S1665" s="31">
        <f t="shared" si="760"/>
        <v>159261.48000000001</v>
      </c>
      <c r="T1665" s="31">
        <f t="shared" si="760"/>
        <v>155232.48000000001</v>
      </c>
      <c r="U1665" s="31">
        <f t="shared" si="760"/>
        <v>305088.78999999998</v>
      </c>
      <c r="V1665" s="31">
        <f t="shared" si="760"/>
        <v>0</v>
      </c>
      <c r="W1665" s="31">
        <f t="shared" si="760"/>
        <v>177517.22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1435459.65</v>
      </c>
      <c r="AA1665" s="31">
        <f>D1665-Z1665</f>
        <v>366540.35000000009</v>
      </c>
      <c r="AB1665" s="37">
        <f>Z1665/D1665</f>
        <v>0.7965924805771365</v>
      </c>
      <c r="AC1665" s="32"/>
    </row>
    <row r="1666" spans="1:29" s="33" customFormat="1" ht="18" customHeight="1" x14ac:dyDescent="0.25">
      <c r="A1666" s="38" t="s">
        <v>39</v>
      </c>
      <c r="B1666" s="39">
        <f t="shared" ref="B1666:AA1666" si="765">B1665+B1664</f>
        <v>65245000</v>
      </c>
      <c r="C1666" s="39">
        <f t="shared" si="765"/>
        <v>-1.8189894035458565E-11</v>
      </c>
      <c r="D1666" s="39">
        <f t="shared" si="765"/>
        <v>65245000</v>
      </c>
      <c r="E1666" s="39">
        <f t="shared" si="765"/>
        <v>26126647.509999994</v>
      </c>
      <c r="F1666" s="39">
        <f t="shared" si="765"/>
        <v>9068501.5100000016</v>
      </c>
      <c r="G1666" s="39">
        <f t="shared" si="765"/>
        <v>8290917.5299999993</v>
      </c>
      <c r="H1666" s="39">
        <f t="shared" si="765"/>
        <v>2393734.4</v>
      </c>
      <c r="I1666" s="39">
        <f t="shared" si="765"/>
        <v>1875592.83</v>
      </c>
      <c r="J1666" s="39">
        <f t="shared" si="765"/>
        <v>2513660.38</v>
      </c>
      <c r="K1666" s="39">
        <f t="shared" si="765"/>
        <v>3047401.0500000003</v>
      </c>
      <c r="L1666" s="39">
        <f t="shared" si="765"/>
        <v>0</v>
      </c>
      <c r="M1666" s="39">
        <f t="shared" si="765"/>
        <v>8532202.1500000004</v>
      </c>
      <c r="N1666" s="39">
        <f t="shared" si="765"/>
        <v>20487624.32</v>
      </c>
      <c r="O1666" s="39">
        <f t="shared" si="765"/>
        <v>303361.07999999996</v>
      </c>
      <c r="P1666" s="39">
        <f t="shared" si="765"/>
        <v>3460069.2800000003</v>
      </c>
      <c r="Q1666" s="39">
        <f t="shared" si="765"/>
        <v>1614990.75</v>
      </c>
      <c r="R1666" s="39">
        <f t="shared" si="765"/>
        <v>3014177.12</v>
      </c>
      <c r="S1666" s="39">
        <f t="shared" si="765"/>
        <v>1925673.2599999998</v>
      </c>
      <c r="T1666" s="39">
        <f t="shared" si="765"/>
        <v>1597623.0099999998</v>
      </c>
      <c r="U1666" s="39">
        <f t="shared" si="765"/>
        <v>1917351.19</v>
      </c>
      <c r="V1666" s="39">
        <f t="shared" si="765"/>
        <v>1728542.2799999998</v>
      </c>
      <c r="W1666" s="39">
        <f t="shared" si="765"/>
        <v>2393734.4</v>
      </c>
      <c r="X1666" s="39">
        <f t="shared" si="765"/>
        <v>0</v>
      </c>
      <c r="Y1666" s="39">
        <f t="shared" si="765"/>
        <v>0</v>
      </c>
      <c r="Z1666" s="39">
        <f t="shared" si="765"/>
        <v>46975348.839999989</v>
      </c>
      <c r="AA1666" s="39">
        <f t="shared" si="765"/>
        <v>18269651.160000011</v>
      </c>
      <c r="AB1666" s="40">
        <f>Z1666/D1666</f>
        <v>0.7199838890336423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33</v>
      </c>
      <c r="B1670" s="31">
        <f>[1]consoCURRENT!E37800</f>
        <v>22328000</v>
      </c>
      <c r="C1670" s="31">
        <f>[1]consoCURRENT!F37800</f>
        <v>-1.8189894035458565E-11</v>
      </c>
      <c r="D1670" s="31">
        <f>[1]consoCURRENT!G37800</f>
        <v>22328000</v>
      </c>
      <c r="E1670" s="31">
        <f>[1]consoCURRENT!H37800</f>
        <v>6109674.0999999996</v>
      </c>
      <c r="F1670" s="31">
        <f>[1]consoCURRENT!I37800</f>
        <v>5911376.5100000007</v>
      </c>
      <c r="G1670" s="31">
        <f>[1]consoCURRENT!J37800</f>
        <v>4649241.6599999992</v>
      </c>
      <c r="H1670" s="31">
        <f>[1]consoCURRENT!K37800</f>
        <v>1622835.9299999997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2912872.32</v>
      </c>
      <c r="O1670" s="31">
        <f>[1]consoCURRENT!R37800</f>
        <v>136635.81</v>
      </c>
      <c r="P1670" s="31">
        <f>[1]consoCURRENT!S37800</f>
        <v>3060165.97</v>
      </c>
      <c r="Q1670" s="31">
        <f>[1]consoCURRENT!T37800</f>
        <v>1487549.63</v>
      </c>
      <c r="R1670" s="31">
        <f>[1]consoCURRENT!U37800</f>
        <v>2807840.25</v>
      </c>
      <c r="S1670" s="31">
        <f>[1]consoCURRENT!V37800</f>
        <v>1615986.63</v>
      </c>
      <c r="T1670" s="31">
        <f>[1]consoCURRENT!W37800</f>
        <v>1423527.13</v>
      </c>
      <c r="U1670" s="31">
        <f>[1]consoCURRENT!X37800</f>
        <v>1601672.25</v>
      </c>
      <c r="V1670" s="31">
        <f>[1]consoCURRENT!Y37800</f>
        <v>1624042.2799999998</v>
      </c>
      <c r="W1670" s="31">
        <f>[1]consoCURRENT!Z37800</f>
        <v>1622835.9299999997</v>
      </c>
      <c r="X1670" s="31">
        <f>[1]consoCURRENT!AA37800</f>
        <v>0</v>
      </c>
      <c r="Y1670" s="31">
        <f>[1]consoCURRENT!AB37800</f>
        <v>0</v>
      </c>
      <c r="Z1670" s="31">
        <f>SUM(M1670:Y1670)</f>
        <v>18293128.199999996</v>
      </c>
      <c r="AA1670" s="31">
        <f>D1670-Z1670</f>
        <v>4034871.8000000045</v>
      </c>
      <c r="AB1670" s="37">
        <f>Z1670/D1670</f>
        <v>0.81929094410605496</v>
      </c>
      <c r="AC1670" s="32"/>
    </row>
    <row r="1671" spans="1:29" s="33" customFormat="1" ht="18" customHeight="1" x14ac:dyDescent="0.2">
      <c r="A1671" s="36" t="s">
        <v>34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19533846.209999997</v>
      </c>
      <c r="F1671" s="31">
        <f>[1]consoCURRENT!I37913</f>
        <v>2842631.04</v>
      </c>
      <c r="G1671" s="31">
        <f>[1]consoCURRENT!J37913</f>
        <v>3181354.6</v>
      </c>
      <c r="H1671" s="31">
        <f>[1]consoCURRENT!K37913</f>
        <v>593381.25</v>
      </c>
      <c r="I1671" s="31">
        <f>[1]consoCURRENT!L37913</f>
        <v>1875592.83</v>
      </c>
      <c r="J1671" s="31">
        <f>[1]consoCURRENT!M37913</f>
        <v>2513660.38</v>
      </c>
      <c r="K1671" s="31">
        <f>[1]consoCURRENT!N37913</f>
        <v>3047401.0500000003</v>
      </c>
      <c r="L1671" s="31">
        <f>[1]consoCURRENT!O37913</f>
        <v>0</v>
      </c>
      <c r="M1671" s="31">
        <f>[1]consoCURRENT!P37913</f>
        <v>8532202.1500000004</v>
      </c>
      <c r="N1671" s="31">
        <f>[1]consoCURRENT!Q37913</f>
        <v>17574752</v>
      </c>
      <c r="O1671" s="31">
        <f>[1]consoCURRENT!R37913</f>
        <v>10590.15</v>
      </c>
      <c r="P1671" s="31">
        <f>[1]consoCURRENT!S37913</f>
        <v>72911.23000000001</v>
      </c>
      <c r="Q1671" s="31">
        <f>[1]consoCURRENT!T37913</f>
        <v>127441.12</v>
      </c>
      <c r="R1671" s="31">
        <f>[1]consoCURRENT!U37913</f>
        <v>51104.39</v>
      </c>
      <c r="S1671" s="31">
        <f>[1]consoCURRENT!V37913</f>
        <v>150425.15</v>
      </c>
      <c r="T1671" s="31">
        <f>[1]consoCURRENT!W37913</f>
        <v>18863.400000000001</v>
      </c>
      <c r="U1671" s="31">
        <f>[1]consoCURRENT!X37913</f>
        <v>10590.15</v>
      </c>
      <c r="V1671" s="31">
        <f>[1]consoCURRENT!Y37913</f>
        <v>104500</v>
      </c>
      <c r="W1671" s="31">
        <f>[1]consoCURRENT!Z37913</f>
        <v>593381.25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27246760.989999995</v>
      </c>
      <c r="AA1671" s="31">
        <f>D1671-Z1671</f>
        <v>13868239.010000005</v>
      </c>
      <c r="AB1671" s="37">
        <f>Z1671/D1671</f>
        <v>0.66269636361425255</v>
      </c>
      <c r="AC1671" s="32"/>
    </row>
    <row r="1672" spans="1:29" s="33" customFormat="1" ht="18" customHeight="1" x14ac:dyDescent="0.2">
      <c r="A1672" s="36" t="s">
        <v>35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36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37</v>
      </c>
      <c r="B1674" s="39">
        <f t="shared" ref="B1674:AA1674" si="767">SUM(B1670:B1673)</f>
        <v>63443000</v>
      </c>
      <c r="C1674" s="39">
        <f t="shared" si="767"/>
        <v>-1.8189894035458565E-11</v>
      </c>
      <c r="D1674" s="39">
        <f t="shared" si="767"/>
        <v>63443000</v>
      </c>
      <c r="E1674" s="39">
        <f t="shared" si="767"/>
        <v>25643520.309999995</v>
      </c>
      <c r="F1674" s="39">
        <f t="shared" si="767"/>
        <v>8754007.5500000007</v>
      </c>
      <c r="G1674" s="39">
        <f t="shared" si="767"/>
        <v>7830596.2599999998</v>
      </c>
      <c r="H1674" s="39">
        <f t="shared" si="767"/>
        <v>2216217.1799999997</v>
      </c>
      <c r="I1674" s="39">
        <f t="shared" si="767"/>
        <v>1875592.83</v>
      </c>
      <c r="J1674" s="39">
        <f t="shared" si="767"/>
        <v>2513660.38</v>
      </c>
      <c r="K1674" s="39">
        <f t="shared" si="767"/>
        <v>3047401.0500000003</v>
      </c>
      <c r="L1674" s="39">
        <f t="shared" si="767"/>
        <v>0</v>
      </c>
      <c r="M1674" s="39">
        <f t="shared" si="767"/>
        <v>8532202.1500000004</v>
      </c>
      <c r="N1674" s="39">
        <f t="shared" si="767"/>
        <v>20487624.32</v>
      </c>
      <c r="O1674" s="39">
        <f t="shared" si="767"/>
        <v>147225.96</v>
      </c>
      <c r="P1674" s="39">
        <f t="shared" si="767"/>
        <v>3133077.2</v>
      </c>
      <c r="Q1674" s="39">
        <f t="shared" si="767"/>
        <v>1614990.75</v>
      </c>
      <c r="R1674" s="39">
        <f t="shared" si="767"/>
        <v>2858944.64</v>
      </c>
      <c r="S1674" s="39">
        <f t="shared" si="767"/>
        <v>1766411.7799999998</v>
      </c>
      <c r="T1674" s="39">
        <f t="shared" si="767"/>
        <v>1442390.5299999998</v>
      </c>
      <c r="U1674" s="39">
        <f t="shared" si="767"/>
        <v>1612262.3999999999</v>
      </c>
      <c r="V1674" s="39">
        <f t="shared" si="767"/>
        <v>1728542.2799999998</v>
      </c>
      <c r="W1674" s="39">
        <f t="shared" si="767"/>
        <v>2216217.1799999997</v>
      </c>
      <c r="X1674" s="39">
        <f t="shared" si="767"/>
        <v>0</v>
      </c>
      <c r="Y1674" s="39">
        <f t="shared" si="767"/>
        <v>0</v>
      </c>
      <c r="Z1674" s="39">
        <f t="shared" si="767"/>
        <v>45539889.18999999</v>
      </c>
      <c r="AA1674" s="39">
        <f t="shared" si="767"/>
        <v>17903110.81000001</v>
      </c>
      <c r="AB1674" s="40">
        <f>Z1674/D1674</f>
        <v>0.7178079408287753</v>
      </c>
      <c r="AC1674" s="32"/>
    </row>
    <row r="1675" spans="1:29" s="33" customFormat="1" ht="18" customHeight="1" x14ac:dyDescent="0.25">
      <c r="A1675" s="41" t="s">
        <v>38</v>
      </c>
      <c r="B1675" s="31">
        <f>[1]consoCURRENT!E37952</f>
        <v>1802000</v>
      </c>
      <c r="C1675" s="31">
        <f>[1]consoCURRENT!F37952</f>
        <v>0</v>
      </c>
      <c r="D1675" s="31">
        <f>[1]consoCURRENT!G37952</f>
        <v>1802000</v>
      </c>
      <c r="E1675" s="31">
        <f>[1]consoCURRENT!H37952</f>
        <v>483127.19999999995</v>
      </c>
      <c r="F1675" s="31">
        <f>[1]consoCURRENT!I37952</f>
        <v>314493.96000000002</v>
      </c>
      <c r="G1675" s="31">
        <f>[1]consoCURRENT!J37952</f>
        <v>460321.27</v>
      </c>
      <c r="H1675" s="31">
        <f>[1]consoCURRENT!K37952</f>
        <v>177517.22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156135.12</v>
      </c>
      <c r="P1675" s="31">
        <f>[1]consoCURRENT!S37952</f>
        <v>326992.07999999996</v>
      </c>
      <c r="Q1675" s="31">
        <f>[1]consoCURRENT!T37952</f>
        <v>0</v>
      </c>
      <c r="R1675" s="31">
        <f>[1]consoCURRENT!U37952</f>
        <v>155232.48000000001</v>
      </c>
      <c r="S1675" s="31">
        <f>[1]consoCURRENT!V37952</f>
        <v>159261.48000000001</v>
      </c>
      <c r="T1675" s="31">
        <f>[1]consoCURRENT!W37952</f>
        <v>155232.48000000001</v>
      </c>
      <c r="U1675" s="31">
        <f>[1]consoCURRENT!X37952</f>
        <v>305088.78999999998</v>
      </c>
      <c r="V1675" s="31">
        <f>[1]consoCURRENT!Y37952</f>
        <v>0</v>
      </c>
      <c r="W1675" s="31">
        <f>[1]consoCURRENT!Z37952</f>
        <v>177517.22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1435459.65</v>
      </c>
      <c r="AA1675" s="31">
        <f>D1675-Z1675</f>
        <v>366540.35000000009</v>
      </c>
      <c r="AB1675" s="37">
        <f>Z1675/D1675</f>
        <v>0.7965924805771365</v>
      </c>
      <c r="AC1675" s="32"/>
    </row>
    <row r="1676" spans="1:29" s="33" customFormat="1" ht="18" customHeight="1" x14ac:dyDescent="0.25">
      <c r="A1676" s="38" t="s">
        <v>39</v>
      </c>
      <c r="B1676" s="39">
        <f t="shared" ref="B1676:AA1676" si="769">B1675+B1674</f>
        <v>65245000</v>
      </c>
      <c r="C1676" s="39">
        <f t="shared" si="769"/>
        <v>-1.8189894035458565E-11</v>
      </c>
      <c r="D1676" s="39">
        <f t="shared" si="769"/>
        <v>65245000</v>
      </c>
      <c r="E1676" s="39">
        <f t="shared" si="769"/>
        <v>26126647.509999994</v>
      </c>
      <c r="F1676" s="39">
        <f t="shared" si="769"/>
        <v>9068501.5100000016</v>
      </c>
      <c r="G1676" s="39">
        <f t="shared" si="769"/>
        <v>8290917.5299999993</v>
      </c>
      <c r="H1676" s="39">
        <f t="shared" si="769"/>
        <v>2393734.4</v>
      </c>
      <c r="I1676" s="39">
        <f t="shared" si="769"/>
        <v>1875592.83</v>
      </c>
      <c r="J1676" s="39">
        <f t="shared" si="769"/>
        <v>2513660.38</v>
      </c>
      <c r="K1676" s="39">
        <f t="shared" si="769"/>
        <v>3047401.0500000003</v>
      </c>
      <c r="L1676" s="39">
        <f t="shared" si="769"/>
        <v>0</v>
      </c>
      <c r="M1676" s="39">
        <f t="shared" si="769"/>
        <v>8532202.1500000004</v>
      </c>
      <c r="N1676" s="39">
        <f t="shared" si="769"/>
        <v>20487624.32</v>
      </c>
      <c r="O1676" s="39">
        <f t="shared" si="769"/>
        <v>303361.07999999996</v>
      </c>
      <c r="P1676" s="39">
        <f t="shared" si="769"/>
        <v>3460069.2800000003</v>
      </c>
      <c r="Q1676" s="39">
        <f t="shared" si="769"/>
        <v>1614990.75</v>
      </c>
      <c r="R1676" s="39">
        <f t="shared" si="769"/>
        <v>3014177.12</v>
      </c>
      <c r="S1676" s="39">
        <f t="shared" si="769"/>
        <v>1925673.2599999998</v>
      </c>
      <c r="T1676" s="39">
        <f t="shared" si="769"/>
        <v>1597623.0099999998</v>
      </c>
      <c r="U1676" s="39">
        <f t="shared" si="769"/>
        <v>1917351.19</v>
      </c>
      <c r="V1676" s="39">
        <f t="shared" si="769"/>
        <v>1728542.2799999998</v>
      </c>
      <c r="W1676" s="39">
        <f t="shared" si="769"/>
        <v>2393734.4</v>
      </c>
      <c r="X1676" s="39">
        <f t="shared" si="769"/>
        <v>0</v>
      </c>
      <c r="Y1676" s="39">
        <f t="shared" si="769"/>
        <v>0</v>
      </c>
      <c r="Z1676" s="39">
        <f t="shared" si="769"/>
        <v>46975348.839999989</v>
      </c>
      <c r="AA1676" s="39">
        <f t="shared" si="769"/>
        <v>18269651.160000011</v>
      </c>
      <c r="AB1676" s="40">
        <f>Z1676/D1676</f>
        <v>0.7199838890336423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46975348.839999996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33</v>
      </c>
      <c r="B1680" s="31">
        <f>B1690</f>
        <v>913555000</v>
      </c>
      <c r="C1680" s="31">
        <f t="shared" ref="C1680:Y1680" si="770">C1690</f>
        <v>2.4738255888223648E-10</v>
      </c>
      <c r="D1680" s="31">
        <f t="shared" si="770"/>
        <v>913555000</v>
      </c>
      <c r="E1680" s="31">
        <f t="shared" si="770"/>
        <v>203158057.12</v>
      </c>
      <c r="F1680" s="31">
        <f t="shared" si="770"/>
        <v>245749738.94999999</v>
      </c>
      <c r="G1680" s="31">
        <f t="shared" si="770"/>
        <v>207973404.65000001</v>
      </c>
      <c r="H1680" s="31">
        <f t="shared" si="770"/>
        <v>66650770.850000001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79271924.349999994</v>
      </c>
      <c r="O1680" s="31">
        <f t="shared" si="770"/>
        <v>52102653.309999995</v>
      </c>
      <c r="P1680" s="31">
        <f t="shared" si="770"/>
        <v>71783479.459999993</v>
      </c>
      <c r="Q1680" s="31">
        <f t="shared" si="770"/>
        <v>58122960.980000019</v>
      </c>
      <c r="R1680" s="31">
        <f t="shared" si="770"/>
        <v>118321769.60000002</v>
      </c>
      <c r="S1680" s="31">
        <f t="shared" si="770"/>
        <v>69305008.370000005</v>
      </c>
      <c r="T1680" s="31">
        <f t="shared" si="770"/>
        <v>71323602.450000003</v>
      </c>
      <c r="U1680" s="31">
        <f t="shared" si="770"/>
        <v>60054455.399999999</v>
      </c>
      <c r="V1680" s="31">
        <f t="shared" si="770"/>
        <v>76595346.799999997</v>
      </c>
      <c r="W1680" s="31">
        <f t="shared" si="770"/>
        <v>66650770.850000001</v>
      </c>
      <c r="X1680" s="31">
        <f t="shared" si="770"/>
        <v>0</v>
      </c>
      <c r="Y1680" s="31">
        <f t="shared" si="770"/>
        <v>0</v>
      </c>
      <c r="Z1680" s="31">
        <f>SUM(M1680:Y1680)</f>
        <v>723531971.57000005</v>
      </c>
      <c r="AA1680" s="31">
        <f>D1680-Z1680</f>
        <v>190023028.42999995</v>
      </c>
      <c r="AB1680" s="37">
        <f>Z1680/D1680</f>
        <v>0.79199607201536859</v>
      </c>
      <c r="AC1680" s="32"/>
    </row>
    <row r="1681" spans="1:29" s="33" customFormat="1" ht="18" customHeight="1" x14ac:dyDescent="0.2">
      <c r="A1681" s="36" t="s">
        <v>34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41077629.060000002</v>
      </c>
      <c r="F1681" s="31">
        <f t="shared" si="771"/>
        <v>20659060.370000005</v>
      </c>
      <c r="G1681" s="31">
        <f t="shared" si="771"/>
        <v>22091016.34</v>
      </c>
      <c r="H1681" s="31">
        <f t="shared" si="771"/>
        <v>4167292.5300000003</v>
      </c>
      <c r="I1681" s="31">
        <f t="shared" si="771"/>
        <v>344125</v>
      </c>
      <c r="J1681" s="31">
        <f t="shared" si="771"/>
        <v>335993</v>
      </c>
      <c r="K1681" s="31">
        <f t="shared" si="771"/>
        <v>352812.27</v>
      </c>
      <c r="L1681" s="31">
        <f t="shared" si="771"/>
        <v>0</v>
      </c>
      <c r="M1681" s="31">
        <f t="shared" si="771"/>
        <v>992041.27</v>
      </c>
      <c r="N1681" s="31">
        <f t="shared" si="771"/>
        <v>17807128.84</v>
      </c>
      <c r="O1681" s="31">
        <f t="shared" si="771"/>
        <v>14536327.650000002</v>
      </c>
      <c r="P1681" s="31">
        <f t="shared" si="771"/>
        <v>8390047.5700000003</v>
      </c>
      <c r="Q1681" s="31">
        <f t="shared" si="771"/>
        <v>4651751.6100000003</v>
      </c>
      <c r="R1681" s="31">
        <f t="shared" si="771"/>
        <v>6544992.21</v>
      </c>
      <c r="S1681" s="31">
        <f t="shared" si="771"/>
        <v>9126323.5499999989</v>
      </c>
      <c r="T1681" s="31">
        <f t="shared" si="771"/>
        <v>8796299.879999999</v>
      </c>
      <c r="U1681" s="31">
        <f t="shared" si="771"/>
        <v>7679490.75</v>
      </c>
      <c r="V1681" s="31">
        <f t="shared" si="771"/>
        <v>5262413.4399999985</v>
      </c>
      <c r="W1681" s="31">
        <f t="shared" si="771"/>
        <v>4167292.5300000003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87954109.299999997</v>
      </c>
      <c r="AA1681" s="31">
        <f>D1681-Z1681</f>
        <v>80017890.700000003</v>
      </c>
      <c r="AB1681" s="37">
        <f>Z1681/D1681</f>
        <v>0.52362363548686686</v>
      </c>
      <c r="AC1681" s="32"/>
    </row>
    <row r="1682" spans="1:29" s="33" customFormat="1" ht="18" customHeight="1" x14ac:dyDescent="0.2">
      <c r="A1682" s="36" t="s">
        <v>35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36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37</v>
      </c>
      <c r="B1684" s="39">
        <f t="shared" ref="B1684:AA1684" si="773">SUM(B1680:B1683)</f>
        <v>1081527000</v>
      </c>
      <c r="C1684" s="39">
        <f t="shared" si="773"/>
        <v>2.4738255888223648E-10</v>
      </c>
      <c r="D1684" s="39">
        <f t="shared" si="773"/>
        <v>1081527000</v>
      </c>
      <c r="E1684" s="39">
        <f t="shared" si="773"/>
        <v>244235686.18000001</v>
      </c>
      <c r="F1684" s="39">
        <f t="shared" si="773"/>
        <v>266408799.31999999</v>
      </c>
      <c r="G1684" s="39">
        <f t="shared" si="773"/>
        <v>230064420.99000001</v>
      </c>
      <c r="H1684" s="39">
        <f t="shared" si="773"/>
        <v>70818063.379999995</v>
      </c>
      <c r="I1684" s="39">
        <f t="shared" si="773"/>
        <v>344125</v>
      </c>
      <c r="J1684" s="39">
        <f t="shared" si="773"/>
        <v>335993</v>
      </c>
      <c r="K1684" s="39">
        <f t="shared" si="773"/>
        <v>352812.27</v>
      </c>
      <c r="L1684" s="39">
        <f t="shared" si="773"/>
        <v>0</v>
      </c>
      <c r="M1684" s="39">
        <f t="shared" si="773"/>
        <v>992041.27</v>
      </c>
      <c r="N1684" s="39">
        <f t="shared" si="773"/>
        <v>97079053.189999998</v>
      </c>
      <c r="O1684" s="39">
        <f t="shared" si="773"/>
        <v>66638980.959999993</v>
      </c>
      <c r="P1684" s="39">
        <f t="shared" si="773"/>
        <v>80173527.030000001</v>
      </c>
      <c r="Q1684" s="39">
        <f t="shared" si="773"/>
        <v>62774712.590000018</v>
      </c>
      <c r="R1684" s="39">
        <f t="shared" si="773"/>
        <v>124866761.81000002</v>
      </c>
      <c r="S1684" s="39">
        <f t="shared" si="773"/>
        <v>78431331.920000002</v>
      </c>
      <c r="T1684" s="39">
        <f t="shared" si="773"/>
        <v>80119902.329999998</v>
      </c>
      <c r="U1684" s="39">
        <f t="shared" si="773"/>
        <v>67733946.150000006</v>
      </c>
      <c r="V1684" s="39">
        <f t="shared" si="773"/>
        <v>81857760.239999995</v>
      </c>
      <c r="W1684" s="39">
        <f t="shared" si="773"/>
        <v>70818063.379999995</v>
      </c>
      <c r="X1684" s="39">
        <f t="shared" si="773"/>
        <v>0</v>
      </c>
      <c r="Y1684" s="39">
        <f t="shared" si="773"/>
        <v>0</v>
      </c>
      <c r="Z1684" s="39">
        <f t="shared" si="773"/>
        <v>811486080.87</v>
      </c>
      <c r="AA1684" s="39">
        <f t="shared" si="773"/>
        <v>270040919.12999994</v>
      </c>
      <c r="AB1684" s="40">
        <f>Z1684/D1684</f>
        <v>0.75031513856796916</v>
      </c>
      <c r="AC1684" s="32"/>
    </row>
    <row r="1685" spans="1:29" s="33" customFormat="1" ht="18" customHeight="1" x14ac:dyDescent="0.25">
      <c r="A1685" s="41" t="s">
        <v>38</v>
      </c>
      <c r="B1685" s="31">
        <f t="shared" ref="B1685:Y1685" si="774">B1695</f>
        <v>77560000</v>
      </c>
      <c r="C1685" s="31">
        <f t="shared" si="774"/>
        <v>0</v>
      </c>
      <c r="D1685" s="31">
        <f t="shared" si="774"/>
        <v>77560000</v>
      </c>
      <c r="E1685" s="31">
        <f t="shared" si="774"/>
        <v>18150760.239999998</v>
      </c>
      <c r="F1685" s="31">
        <f t="shared" si="774"/>
        <v>19252728.149999999</v>
      </c>
      <c r="G1685" s="31">
        <f t="shared" si="774"/>
        <v>19174579.850000005</v>
      </c>
      <c r="H1685" s="31">
        <f t="shared" si="774"/>
        <v>6480747.5799999991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4663201.2699999996</v>
      </c>
      <c r="O1685" s="31">
        <f t="shared" si="774"/>
        <v>5988823.1499999985</v>
      </c>
      <c r="P1685" s="31">
        <f t="shared" si="774"/>
        <v>7498735.8200000012</v>
      </c>
      <c r="Q1685" s="31">
        <f t="shared" si="774"/>
        <v>6666359.3599999994</v>
      </c>
      <c r="R1685" s="31">
        <f t="shared" si="774"/>
        <v>6416760.7399999993</v>
      </c>
      <c r="S1685" s="31">
        <f t="shared" si="774"/>
        <v>6169608.0499999998</v>
      </c>
      <c r="T1685" s="31">
        <f t="shared" si="774"/>
        <v>5962317.6300000008</v>
      </c>
      <c r="U1685" s="31">
        <f t="shared" si="774"/>
        <v>6388061.4300000006</v>
      </c>
      <c r="V1685" s="31">
        <f t="shared" si="774"/>
        <v>6824200.790000001</v>
      </c>
      <c r="W1685" s="31">
        <f t="shared" si="774"/>
        <v>6480747.5799999991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63058815.819999993</v>
      </c>
      <c r="AA1685" s="31">
        <f>D1685-Z1685</f>
        <v>14501184.180000007</v>
      </c>
      <c r="AB1685" s="37">
        <f>Z1685/D1685</f>
        <v>0.81303269494584829</v>
      </c>
      <c r="AC1685" s="32"/>
    </row>
    <row r="1686" spans="1:29" s="33" customFormat="1" ht="18" customHeight="1" x14ac:dyDescent="0.25">
      <c r="A1686" s="38" t="s">
        <v>39</v>
      </c>
      <c r="B1686" s="39">
        <f t="shared" ref="B1686:AA1686" si="776">B1685+B1684</f>
        <v>1159087000</v>
      </c>
      <c r="C1686" s="39">
        <f t="shared" si="776"/>
        <v>2.4738255888223648E-10</v>
      </c>
      <c r="D1686" s="39">
        <f t="shared" si="776"/>
        <v>1159087000</v>
      </c>
      <c r="E1686" s="39">
        <f t="shared" si="776"/>
        <v>262386446.42000002</v>
      </c>
      <c r="F1686" s="39">
        <f t="shared" si="776"/>
        <v>285661527.46999997</v>
      </c>
      <c r="G1686" s="39">
        <f t="shared" si="776"/>
        <v>249239000.84</v>
      </c>
      <c r="H1686" s="39">
        <f t="shared" si="776"/>
        <v>77298810.959999993</v>
      </c>
      <c r="I1686" s="39">
        <f t="shared" si="776"/>
        <v>344125</v>
      </c>
      <c r="J1686" s="39">
        <f t="shared" si="776"/>
        <v>335993</v>
      </c>
      <c r="K1686" s="39">
        <f t="shared" si="776"/>
        <v>352812.27</v>
      </c>
      <c r="L1686" s="39">
        <f t="shared" si="776"/>
        <v>0</v>
      </c>
      <c r="M1686" s="39">
        <f t="shared" si="776"/>
        <v>992041.27</v>
      </c>
      <c r="N1686" s="39">
        <f t="shared" si="776"/>
        <v>101742254.45999999</v>
      </c>
      <c r="O1686" s="39">
        <f t="shared" si="776"/>
        <v>72627804.109999985</v>
      </c>
      <c r="P1686" s="39">
        <f t="shared" si="776"/>
        <v>87672262.850000009</v>
      </c>
      <c r="Q1686" s="39">
        <f t="shared" si="776"/>
        <v>69441071.950000018</v>
      </c>
      <c r="R1686" s="39">
        <f t="shared" si="776"/>
        <v>131283522.55000001</v>
      </c>
      <c r="S1686" s="39">
        <f t="shared" si="776"/>
        <v>84600939.969999999</v>
      </c>
      <c r="T1686" s="39">
        <f t="shared" si="776"/>
        <v>86082219.959999993</v>
      </c>
      <c r="U1686" s="39">
        <f t="shared" si="776"/>
        <v>74122007.580000013</v>
      </c>
      <c r="V1686" s="39">
        <f t="shared" si="776"/>
        <v>88681961.030000001</v>
      </c>
      <c r="W1686" s="39">
        <f t="shared" si="776"/>
        <v>77298810.959999993</v>
      </c>
      <c r="X1686" s="39">
        <f t="shared" si="776"/>
        <v>0</v>
      </c>
      <c r="Y1686" s="39">
        <f t="shared" si="776"/>
        <v>0</v>
      </c>
      <c r="Z1686" s="39">
        <f t="shared" si="776"/>
        <v>874544896.69000006</v>
      </c>
      <c r="AA1686" s="39">
        <f t="shared" si="776"/>
        <v>284542103.30999994</v>
      </c>
      <c r="AB1686" s="40">
        <f>Z1686/D1686</f>
        <v>0.75451186726276809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33</v>
      </c>
      <c r="B1690" s="31">
        <f>B1700+B1880</f>
        <v>913555000</v>
      </c>
      <c r="C1690" s="31">
        <f t="shared" ref="C1690:Y1695" si="777">C1700+C1880</f>
        <v>2.4738255888223648E-10</v>
      </c>
      <c r="D1690" s="31">
        <f t="shared" si="777"/>
        <v>913555000</v>
      </c>
      <c r="E1690" s="31">
        <f t="shared" si="777"/>
        <v>203158057.12</v>
      </c>
      <c r="F1690" s="31">
        <f t="shared" si="777"/>
        <v>245749738.94999999</v>
      </c>
      <c r="G1690" s="31">
        <f t="shared" si="777"/>
        <v>207973404.65000001</v>
      </c>
      <c r="H1690" s="31">
        <f t="shared" si="777"/>
        <v>66650770.850000001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79271924.349999994</v>
      </c>
      <c r="O1690" s="31">
        <f t="shared" si="777"/>
        <v>52102653.309999995</v>
      </c>
      <c r="P1690" s="31">
        <f t="shared" si="777"/>
        <v>71783479.459999993</v>
      </c>
      <c r="Q1690" s="31">
        <f t="shared" si="777"/>
        <v>58122960.980000019</v>
      </c>
      <c r="R1690" s="31">
        <f t="shared" si="777"/>
        <v>118321769.60000002</v>
      </c>
      <c r="S1690" s="31">
        <f t="shared" si="777"/>
        <v>69305008.370000005</v>
      </c>
      <c r="T1690" s="31">
        <f t="shared" si="777"/>
        <v>71323602.450000003</v>
      </c>
      <c r="U1690" s="31">
        <f t="shared" si="777"/>
        <v>60054455.399999999</v>
      </c>
      <c r="V1690" s="31">
        <f t="shared" si="777"/>
        <v>76595346.799999997</v>
      </c>
      <c r="W1690" s="31">
        <f t="shared" si="777"/>
        <v>66650770.850000001</v>
      </c>
      <c r="X1690" s="31">
        <f t="shared" si="777"/>
        <v>0</v>
      </c>
      <c r="Y1690" s="31">
        <f t="shared" si="777"/>
        <v>0</v>
      </c>
      <c r="Z1690" s="31">
        <f>SUM(M1690:Y1690)</f>
        <v>723531971.57000005</v>
      </c>
      <c r="AA1690" s="31">
        <f>D1690-Z1690</f>
        <v>190023028.42999995</v>
      </c>
      <c r="AB1690" s="37">
        <f>Z1690/D1690</f>
        <v>0.79199607201536859</v>
      </c>
      <c r="AC1690" s="32"/>
    </row>
    <row r="1691" spans="1:29" s="33" customFormat="1" ht="18" customHeight="1" x14ac:dyDescent="0.2">
      <c r="A1691" s="36" t="s">
        <v>34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41077629.060000002</v>
      </c>
      <c r="F1691" s="31">
        <f t="shared" si="778"/>
        <v>20659060.370000005</v>
      </c>
      <c r="G1691" s="31">
        <f t="shared" si="778"/>
        <v>22091016.34</v>
      </c>
      <c r="H1691" s="31">
        <f t="shared" si="778"/>
        <v>4167292.5300000003</v>
      </c>
      <c r="I1691" s="31">
        <f t="shared" si="778"/>
        <v>344125</v>
      </c>
      <c r="J1691" s="31">
        <f t="shared" si="778"/>
        <v>335993</v>
      </c>
      <c r="K1691" s="31">
        <f t="shared" si="778"/>
        <v>352812.27</v>
      </c>
      <c r="L1691" s="31">
        <f t="shared" si="778"/>
        <v>0</v>
      </c>
      <c r="M1691" s="31">
        <f t="shared" si="778"/>
        <v>992041.27</v>
      </c>
      <c r="N1691" s="31">
        <f t="shared" si="778"/>
        <v>17807128.84</v>
      </c>
      <c r="O1691" s="31">
        <f t="shared" si="778"/>
        <v>14536327.650000002</v>
      </c>
      <c r="P1691" s="31">
        <f t="shared" si="778"/>
        <v>8390047.5700000003</v>
      </c>
      <c r="Q1691" s="31">
        <f t="shared" si="778"/>
        <v>4651751.6100000003</v>
      </c>
      <c r="R1691" s="31">
        <f t="shared" si="777"/>
        <v>6544992.21</v>
      </c>
      <c r="S1691" s="31">
        <f t="shared" si="777"/>
        <v>9126323.5499999989</v>
      </c>
      <c r="T1691" s="31">
        <f t="shared" si="777"/>
        <v>8796299.879999999</v>
      </c>
      <c r="U1691" s="31">
        <f t="shared" si="777"/>
        <v>7679490.75</v>
      </c>
      <c r="V1691" s="31">
        <f t="shared" si="777"/>
        <v>5262413.4399999985</v>
      </c>
      <c r="W1691" s="31">
        <f t="shared" si="777"/>
        <v>4167292.5300000003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87954109.299999997</v>
      </c>
      <c r="AA1691" s="31">
        <f>D1691-Z1691</f>
        <v>80017890.700000003</v>
      </c>
      <c r="AB1691" s="37">
        <f>Z1691/D1691</f>
        <v>0.52362363548686686</v>
      </c>
      <c r="AC1691" s="32"/>
    </row>
    <row r="1692" spans="1:29" s="33" customFormat="1" ht="18" customHeight="1" x14ac:dyDescent="0.2">
      <c r="A1692" s="36" t="s">
        <v>35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36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37</v>
      </c>
      <c r="B1694" s="39">
        <f t="shared" ref="B1694:AA1694" si="780">SUM(B1690:B1693)</f>
        <v>1081527000</v>
      </c>
      <c r="C1694" s="39">
        <f t="shared" si="780"/>
        <v>2.4738255888223648E-10</v>
      </c>
      <c r="D1694" s="39">
        <f t="shared" si="780"/>
        <v>1081527000</v>
      </c>
      <c r="E1694" s="39">
        <f t="shared" si="780"/>
        <v>244235686.18000001</v>
      </c>
      <c r="F1694" s="39">
        <f t="shared" si="780"/>
        <v>266408799.31999999</v>
      </c>
      <c r="G1694" s="39">
        <f t="shared" si="780"/>
        <v>230064420.99000001</v>
      </c>
      <c r="H1694" s="39">
        <f t="shared" si="780"/>
        <v>70818063.379999995</v>
      </c>
      <c r="I1694" s="39">
        <f t="shared" si="780"/>
        <v>344125</v>
      </c>
      <c r="J1694" s="39">
        <f t="shared" si="780"/>
        <v>335993</v>
      </c>
      <c r="K1694" s="39">
        <f t="shared" si="780"/>
        <v>352812.27</v>
      </c>
      <c r="L1694" s="39">
        <f t="shared" si="780"/>
        <v>0</v>
      </c>
      <c r="M1694" s="39">
        <f t="shared" si="780"/>
        <v>992041.27</v>
      </c>
      <c r="N1694" s="39">
        <f t="shared" si="780"/>
        <v>97079053.189999998</v>
      </c>
      <c r="O1694" s="39">
        <f t="shared" si="780"/>
        <v>66638980.959999993</v>
      </c>
      <c r="P1694" s="39">
        <f t="shared" si="780"/>
        <v>80173527.030000001</v>
      </c>
      <c r="Q1694" s="39">
        <f t="shared" si="780"/>
        <v>62774712.590000018</v>
      </c>
      <c r="R1694" s="39">
        <f t="shared" si="780"/>
        <v>124866761.81000002</v>
      </c>
      <c r="S1694" s="39">
        <f t="shared" si="780"/>
        <v>78431331.920000002</v>
      </c>
      <c r="T1694" s="39">
        <f t="shared" si="780"/>
        <v>80119902.329999998</v>
      </c>
      <c r="U1694" s="39">
        <f t="shared" si="780"/>
        <v>67733946.150000006</v>
      </c>
      <c r="V1694" s="39">
        <f t="shared" si="780"/>
        <v>81857760.239999995</v>
      </c>
      <c r="W1694" s="39">
        <f t="shared" si="780"/>
        <v>70818063.379999995</v>
      </c>
      <c r="X1694" s="39">
        <f t="shared" si="780"/>
        <v>0</v>
      </c>
      <c r="Y1694" s="39">
        <f t="shared" si="780"/>
        <v>0</v>
      </c>
      <c r="Z1694" s="39">
        <f t="shared" si="780"/>
        <v>811486080.87</v>
      </c>
      <c r="AA1694" s="39">
        <f t="shared" si="780"/>
        <v>270040919.12999994</v>
      </c>
      <c r="AB1694" s="40">
        <f>Z1694/D1694</f>
        <v>0.75031513856796916</v>
      </c>
      <c r="AC1694" s="32"/>
    </row>
    <row r="1695" spans="1:29" s="33" customFormat="1" ht="18" customHeight="1" x14ac:dyDescent="0.25">
      <c r="A1695" s="41" t="s">
        <v>38</v>
      </c>
      <c r="B1695" s="31">
        <f t="shared" si="778"/>
        <v>77560000</v>
      </c>
      <c r="C1695" s="31">
        <f t="shared" si="777"/>
        <v>0</v>
      </c>
      <c r="D1695" s="31">
        <f t="shared" si="777"/>
        <v>77560000</v>
      </c>
      <c r="E1695" s="31">
        <f t="shared" si="777"/>
        <v>18150760.239999998</v>
      </c>
      <c r="F1695" s="31">
        <f t="shared" si="777"/>
        <v>19252728.149999999</v>
      </c>
      <c r="G1695" s="31">
        <f t="shared" si="777"/>
        <v>19174579.850000005</v>
      </c>
      <c r="H1695" s="31">
        <f t="shared" si="777"/>
        <v>6480747.5799999991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4663201.2699999996</v>
      </c>
      <c r="O1695" s="31">
        <f t="shared" si="777"/>
        <v>5988823.1499999985</v>
      </c>
      <c r="P1695" s="31">
        <f t="shared" si="777"/>
        <v>7498735.8200000012</v>
      </c>
      <c r="Q1695" s="31">
        <f t="shared" si="777"/>
        <v>6666359.3599999994</v>
      </c>
      <c r="R1695" s="31">
        <f t="shared" si="777"/>
        <v>6416760.7399999993</v>
      </c>
      <c r="S1695" s="31">
        <f t="shared" si="777"/>
        <v>6169608.0499999998</v>
      </c>
      <c r="T1695" s="31">
        <f t="shared" si="777"/>
        <v>5962317.6300000008</v>
      </c>
      <c r="U1695" s="31">
        <f t="shared" si="777"/>
        <v>6388061.4300000006</v>
      </c>
      <c r="V1695" s="31">
        <f t="shared" si="777"/>
        <v>6824200.790000001</v>
      </c>
      <c r="W1695" s="31">
        <f t="shared" si="777"/>
        <v>6480747.5799999991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63058815.819999993</v>
      </c>
      <c r="AA1695" s="31">
        <f>D1695-Z1695</f>
        <v>14501184.180000007</v>
      </c>
      <c r="AB1695" s="37">
        <f>Z1695/D1695</f>
        <v>0.81303269494584829</v>
      </c>
      <c r="AC1695" s="32"/>
    </row>
    <row r="1696" spans="1:29" s="33" customFormat="1" ht="18" customHeight="1" x14ac:dyDescent="0.25">
      <c r="A1696" s="38" t="s">
        <v>39</v>
      </c>
      <c r="B1696" s="39">
        <f t="shared" ref="B1696:AA1696" si="782">B1695+B1694</f>
        <v>1159087000</v>
      </c>
      <c r="C1696" s="39">
        <f t="shared" si="782"/>
        <v>2.4738255888223648E-10</v>
      </c>
      <c r="D1696" s="39">
        <f t="shared" si="782"/>
        <v>1159087000</v>
      </c>
      <c r="E1696" s="39">
        <f t="shared" si="782"/>
        <v>262386446.42000002</v>
      </c>
      <c r="F1696" s="39">
        <f t="shared" si="782"/>
        <v>285661527.46999997</v>
      </c>
      <c r="G1696" s="39">
        <f t="shared" si="782"/>
        <v>249239000.84</v>
      </c>
      <c r="H1696" s="39">
        <f t="shared" si="782"/>
        <v>77298810.959999993</v>
      </c>
      <c r="I1696" s="39">
        <f t="shared" si="782"/>
        <v>344125</v>
      </c>
      <c r="J1696" s="39">
        <f t="shared" si="782"/>
        <v>335993</v>
      </c>
      <c r="K1696" s="39">
        <f t="shared" si="782"/>
        <v>352812.27</v>
      </c>
      <c r="L1696" s="39">
        <f t="shared" si="782"/>
        <v>0</v>
      </c>
      <c r="M1696" s="39">
        <f t="shared" si="782"/>
        <v>992041.27</v>
      </c>
      <c r="N1696" s="39">
        <f t="shared" si="782"/>
        <v>101742254.45999999</v>
      </c>
      <c r="O1696" s="39">
        <f t="shared" si="782"/>
        <v>72627804.109999985</v>
      </c>
      <c r="P1696" s="39">
        <f t="shared" si="782"/>
        <v>87672262.850000009</v>
      </c>
      <c r="Q1696" s="39">
        <f t="shared" si="782"/>
        <v>69441071.950000018</v>
      </c>
      <c r="R1696" s="39">
        <f t="shared" si="782"/>
        <v>131283522.55000001</v>
      </c>
      <c r="S1696" s="39">
        <f t="shared" si="782"/>
        <v>84600939.969999999</v>
      </c>
      <c r="T1696" s="39">
        <f t="shared" si="782"/>
        <v>86082219.959999993</v>
      </c>
      <c r="U1696" s="39">
        <f t="shared" si="782"/>
        <v>74122007.580000013</v>
      </c>
      <c r="V1696" s="39">
        <f t="shared" si="782"/>
        <v>88681961.030000001</v>
      </c>
      <c r="W1696" s="39">
        <f t="shared" si="782"/>
        <v>77298810.959999993</v>
      </c>
      <c r="X1696" s="39">
        <f t="shared" si="782"/>
        <v>0</v>
      </c>
      <c r="Y1696" s="39">
        <f t="shared" si="782"/>
        <v>0</v>
      </c>
      <c r="Z1696" s="39">
        <f t="shared" si="782"/>
        <v>874544896.69000006</v>
      </c>
      <c r="AA1696" s="39">
        <f t="shared" si="782"/>
        <v>284542103.30999994</v>
      </c>
      <c r="AB1696" s="40">
        <f>Z1696/D1696</f>
        <v>0.75451186726276809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110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33</v>
      </c>
      <c r="B1700" s="31">
        <f t="shared" ref="B1700:Q1703" si="783">B1710+B1720+B1730+B1740+B1750+B1760+B1770+B1780+B1790+B1800+B1810+B1820+B1830+B1840+B1850+B1860+B1870</f>
        <v>900584000</v>
      </c>
      <c r="C1700" s="31">
        <f t="shared" si="783"/>
        <v>2.4738255888223648E-10</v>
      </c>
      <c r="D1700" s="31">
        <f>D1710+D1720+D1730+D1740+D1750+D1760+D1770+D1780+D1790+D1800+D1810+D1820+D1830+D1840+D1850+D1860+D1870</f>
        <v>900584000</v>
      </c>
      <c r="E1700" s="31">
        <f t="shared" ref="E1700:Y1703" si="784">E1710+E1720+E1730+E1740+E1750+E1760+E1770+E1780+E1790+E1800+E1810+E1820+E1830+E1840+E1850+E1860+E1870</f>
        <v>200508427.75</v>
      </c>
      <c r="F1700" s="31">
        <f t="shared" si="784"/>
        <v>235439745</v>
      </c>
      <c r="G1700" s="31">
        <f t="shared" si="784"/>
        <v>207962368.39000002</v>
      </c>
      <c r="H1700" s="31">
        <f t="shared" si="784"/>
        <v>66650615.640000001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78367563.729999989</v>
      </c>
      <c r="O1700" s="31">
        <f t="shared" si="784"/>
        <v>51274177.609999992</v>
      </c>
      <c r="P1700" s="31">
        <f t="shared" si="784"/>
        <v>70866686.409999996</v>
      </c>
      <c r="Q1700" s="31">
        <f t="shared" si="784"/>
        <v>57318479.570000023</v>
      </c>
      <c r="R1700" s="31">
        <f t="shared" si="784"/>
        <v>111522627.19000003</v>
      </c>
      <c r="S1700" s="31">
        <f t="shared" si="784"/>
        <v>66598638.240000002</v>
      </c>
      <c r="T1700" s="31">
        <f t="shared" si="784"/>
        <v>71315969.820000008</v>
      </c>
      <c r="U1700" s="31">
        <f t="shared" si="784"/>
        <v>60051051.769999996</v>
      </c>
      <c r="V1700" s="31">
        <f t="shared" si="784"/>
        <v>76595346.799999997</v>
      </c>
      <c r="W1700" s="31">
        <f t="shared" si="784"/>
        <v>66650615.640000001</v>
      </c>
      <c r="X1700" s="31">
        <f t="shared" si="784"/>
        <v>0</v>
      </c>
      <c r="Y1700" s="31">
        <f t="shared" si="784"/>
        <v>0</v>
      </c>
      <c r="Z1700" s="31">
        <f>SUM(M1700:Y1700)</f>
        <v>710561156.77999997</v>
      </c>
      <c r="AA1700" s="31">
        <f>D1700-Z1700</f>
        <v>190022843.22000003</v>
      </c>
      <c r="AB1700" s="37">
        <f>Z1700/D1700</f>
        <v>0.7890004228145292</v>
      </c>
      <c r="AC1700" s="32"/>
    </row>
    <row r="1701" spans="1:29" s="33" customFormat="1" ht="18" customHeight="1" x14ac:dyDescent="0.2">
      <c r="A1701" s="36" t="s">
        <v>34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30203241.210000001</v>
      </c>
      <c r="F1701" s="31">
        <f t="shared" si="783"/>
        <v>19774873.770000003</v>
      </c>
      <c r="G1701" s="31">
        <f t="shared" si="783"/>
        <v>18591448.740000002</v>
      </c>
      <c r="H1701" s="31">
        <f t="shared" si="783"/>
        <v>3945730.66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7900546.8399999999</v>
      </c>
      <c r="O1701" s="31">
        <f t="shared" si="783"/>
        <v>14073528.630000003</v>
      </c>
      <c r="P1701" s="31">
        <f t="shared" si="783"/>
        <v>8229165.7400000002</v>
      </c>
      <c r="Q1701" s="31">
        <f t="shared" si="783"/>
        <v>4541480.6100000003</v>
      </c>
      <c r="R1701" s="31">
        <f t="shared" si="784"/>
        <v>6442026.1200000001</v>
      </c>
      <c r="S1701" s="31">
        <f t="shared" si="784"/>
        <v>8791367.0399999991</v>
      </c>
      <c r="T1701" s="31">
        <f t="shared" si="784"/>
        <v>7561110.79</v>
      </c>
      <c r="U1701" s="31">
        <f t="shared" si="784"/>
        <v>6089915.0800000001</v>
      </c>
      <c r="V1701" s="31">
        <f t="shared" si="784"/>
        <v>4940422.87</v>
      </c>
      <c r="W1701" s="31">
        <f t="shared" si="784"/>
        <v>3945730.66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72515294.379999995</v>
      </c>
      <c r="AA1701" s="31">
        <f>D1701-Z1701</f>
        <v>70758705.620000005</v>
      </c>
      <c r="AB1701" s="37">
        <f>Z1701/D1701</f>
        <v>0.5061301728157237</v>
      </c>
      <c r="AC1701" s="32"/>
    </row>
    <row r="1702" spans="1:29" s="33" customFormat="1" ht="18" customHeight="1" x14ac:dyDescent="0.2">
      <c r="A1702" s="36" t="s">
        <v>35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36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37</v>
      </c>
      <c r="B1704" s="39">
        <f t="shared" ref="B1704:C1704" si="786">SUM(B1700:B1703)</f>
        <v>1043858000</v>
      </c>
      <c r="C1704" s="39">
        <f t="shared" si="786"/>
        <v>2.4738255888223648E-10</v>
      </c>
      <c r="D1704" s="39">
        <f>SUM(D1700:D1703)</f>
        <v>1043858000</v>
      </c>
      <c r="E1704" s="39">
        <f t="shared" ref="E1704:AA1704" si="787">SUM(E1700:E1703)</f>
        <v>230711668.96000001</v>
      </c>
      <c r="F1704" s="39">
        <f t="shared" si="787"/>
        <v>255214618.77000001</v>
      </c>
      <c r="G1704" s="39">
        <f t="shared" si="787"/>
        <v>226553817.13000003</v>
      </c>
      <c r="H1704" s="39">
        <f t="shared" si="787"/>
        <v>70596346.299999997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86268110.569999993</v>
      </c>
      <c r="O1704" s="39">
        <f t="shared" si="787"/>
        <v>65347706.239999995</v>
      </c>
      <c r="P1704" s="39">
        <f t="shared" si="787"/>
        <v>79095852.149999991</v>
      </c>
      <c r="Q1704" s="39">
        <f t="shared" si="787"/>
        <v>61859960.180000022</v>
      </c>
      <c r="R1704" s="39">
        <f t="shared" si="787"/>
        <v>117964653.31000003</v>
      </c>
      <c r="S1704" s="39">
        <f t="shared" si="787"/>
        <v>75390005.280000001</v>
      </c>
      <c r="T1704" s="39">
        <f t="shared" si="787"/>
        <v>78877080.610000014</v>
      </c>
      <c r="U1704" s="39">
        <f t="shared" si="787"/>
        <v>66140966.849999994</v>
      </c>
      <c r="V1704" s="39">
        <f t="shared" si="787"/>
        <v>81535769.670000002</v>
      </c>
      <c r="W1704" s="39">
        <f t="shared" si="787"/>
        <v>70596346.299999997</v>
      </c>
      <c r="X1704" s="39">
        <f t="shared" si="787"/>
        <v>0</v>
      </c>
      <c r="Y1704" s="39">
        <f t="shared" si="787"/>
        <v>0</v>
      </c>
      <c r="Z1704" s="39">
        <f t="shared" si="787"/>
        <v>783076451.15999997</v>
      </c>
      <c r="AA1704" s="39">
        <f t="shared" si="787"/>
        <v>260781548.84000003</v>
      </c>
      <c r="AB1704" s="40">
        <f>Z1704/D1704</f>
        <v>0.75017526441335891</v>
      </c>
      <c r="AC1704" s="32"/>
    </row>
    <row r="1705" spans="1:29" s="33" customFormat="1" ht="18" customHeight="1" x14ac:dyDescent="0.25">
      <c r="A1705" s="41" t="s">
        <v>38</v>
      </c>
      <c r="B1705" s="31">
        <f t="shared" ref="B1705:Y1705" si="788">B1715+B1725+B1735+B1745+B1755+B1765+B1775+B1785+B1795+B1805+B1815+B1825+B1835+B1845+B1855+B1865+B1875</f>
        <v>76563000</v>
      </c>
      <c r="C1705" s="31">
        <f t="shared" si="788"/>
        <v>0</v>
      </c>
      <c r="D1705" s="31">
        <f t="shared" si="788"/>
        <v>76563000</v>
      </c>
      <c r="E1705" s="31">
        <f t="shared" si="788"/>
        <v>17899201.84</v>
      </c>
      <c r="F1705" s="31">
        <f t="shared" si="788"/>
        <v>19080939.629999999</v>
      </c>
      <c r="G1705" s="31">
        <f t="shared" si="788"/>
        <v>18915683.180000003</v>
      </c>
      <c r="H1705" s="31">
        <f t="shared" si="788"/>
        <v>6398528.6199999992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4663201.2699999996</v>
      </c>
      <c r="O1705" s="31">
        <f t="shared" si="788"/>
        <v>5907459.9099999983</v>
      </c>
      <c r="P1705" s="31">
        <f t="shared" si="788"/>
        <v>7328540.6600000011</v>
      </c>
      <c r="Q1705" s="31">
        <f t="shared" si="788"/>
        <v>6666359.3599999994</v>
      </c>
      <c r="R1705" s="31">
        <f t="shared" si="788"/>
        <v>6332880.9799999995</v>
      </c>
      <c r="S1705" s="31">
        <f t="shared" si="788"/>
        <v>6081699.29</v>
      </c>
      <c r="T1705" s="31">
        <f t="shared" si="788"/>
        <v>5868099.7500000009</v>
      </c>
      <c r="U1705" s="31">
        <f t="shared" si="788"/>
        <v>6223382.6400000006</v>
      </c>
      <c r="V1705" s="31">
        <f t="shared" si="788"/>
        <v>6824200.790000001</v>
      </c>
      <c r="W1705" s="31">
        <f t="shared" si="788"/>
        <v>6398528.6199999992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62294353.269999996</v>
      </c>
      <c r="AA1705" s="31">
        <f>D1705-Z1705</f>
        <v>14268646.730000004</v>
      </c>
      <c r="AB1705" s="37">
        <f>Z1705/D1705</f>
        <v>0.81363521896999846</v>
      </c>
      <c r="AC1705" s="32"/>
    </row>
    <row r="1706" spans="1:29" s="33" customFormat="1" ht="18" customHeight="1" x14ac:dyDescent="0.25">
      <c r="A1706" s="38" t="s">
        <v>39</v>
      </c>
      <c r="B1706" s="39">
        <f t="shared" ref="B1706:C1706" si="790">B1705+B1704</f>
        <v>1120421000</v>
      </c>
      <c r="C1706" s="39">
        <f t="shared" si="790"/>
        <v>2.4738255888223648E-10</v>
      </c>
      <c r="D1706" s="39">
        <f>D1705+D1704</f>
        <v>1120421000</v>
      </c>
      <c r="E1706" s="39">
        <f t="shared" ref="E1706:AA1706" si="791">E1705+E1704</f>
        <v>248610870.80000001</v>
      </c>
      <c r="F1706" s="39">
        <f t="shared" si="791"/>
        <v>274295558.40000004</v>
      </c>
      <c r="G1706" s="39">
        <f t="shared" si="791"/>
        <v>245469500.31000003</v>
      </c>
      <c r="H1706" s="39">
        <f t="shared" si="791"/>
        <v>76994874.920000002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90931311.839999989</v>
      </c>
      <c r="O1706" s="39">
        <f t="shared" si="791"/>
        <v>71255166.149999991</v>
      </c>
      <c r="P1706" s="39">
        <f t="shared" si="791"/>
        <v>86424392.809999987</v>
      </c>
      <c r="Q1706" s="39">
        <f t="shared" si="791"/>
        <v>68526319.540000021</v>
      </c>
      <c r="R1706" s="39">
        <f t="shared" si="791"/>
        <v>124297534.29000004</v>
      </c>
      <c r="S1706" s="39">
        <f t="shared" si="791"/>
        <v>81471704.570000008</v>
      </c>
      <c r="T1706" s="39">
        <f t="shared" si="791"/>
        <v>84745180.360000014</v>
      </c>
      <c r="U1706" s="39">
        <f t="shared" si="791"/>
        <v>72364349.489999995</v>
      </c>
      <c r="V1706" s="39">
        <f t="shared" si="791"/>
        <v>88359970.460000008</v>
      </c>
      <c r="W1706" s="39">
        <f t="shared" si="791"/>
        <v>76994874.920000002</v>
      </c>
      <c r="X1706" s="39">
        <f t="shared" si="791"/>
        <v>0</v>
      </c>
      <c r="Y1706" s="39">
        <f t="shared" si="791"/>
        <v>0</v>
      </c>
      <c r="Z1706" s="39">
        <f t="shared" si="791"/>
        <v>845370804.42999995</v>
      </c>
      <c r="AA1706" s="39">
        <f t="shared" si="791"/>
        <v>275050195.57000005</v>
      </c>
      <c r="AB1706" s="40">
        <f>Z1706/D1706</f>
        <v>0.75451174552244193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40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33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34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35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36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37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38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39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41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33</v>
      </c>
      <c r="B1720" s="31">
        <f>[1]consoCURRENT!E38655</f>
        <v>92406000</v>
      </c>
      <c r="C1720" s="31">
        <f>[1]consoCURRENT!F38655</f>
        <v>1.8917489796876907E-10</v>
      </c>
      <c r="D1720" s="31">
        <f>[1]consoCURRENT!G38655</f>
        <v>92406000</v>
      </c>
      <c r="E1720" s="31">
        <f>[1]consoCURRENT!H38655</f>
        <v>17241891.020000003</v>
      </c>
      <c r="F1720" s="31">
        <f>[1]consoCURRENT!I38655</f>
        <v>23535477.709999997</v>
      </c>
      <c r="G1720" s="31">
        <f>[1]consoCURRENT!J38655</f>
        <v>16936908.609999999</v>
      </c>
      <c r="H1720" s="31">
        <f>[1]consoCURRENT!K38655</f>
        <v>6424169.2699999996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5618693.4900000002</v>
      </c>
      <c r="O1720" s="31">
        <f>[1]consoCURRENT!R38655</f>
        <v>5496828.3399999999</v>
      </c>
      <c r="P1720" s="31">
        <f>[1]consoCURRENT!S38655</f>
        <v>6126369.1899999995</v>
      </c>
      <c r="Q1720" s="31">
        <f>[1]consoCURRENT!T38655</f>
        <v>5766790.4199999999</v>
      </c>
      <c r="R1720" s="31">
        <f>[1]consoCURRENT!U38655</f>
        <v>10326321.82</v>
      </c>
      <c r="S1720" s="31">
        <f>[1]consoCURRENT!V38655</f>
        <v>7442365.4700000007</v>
      </c>
      <c r="T1720" s="31">
        <f>[1]consoCURRENT!W38655</f>
        <v>5920314.9400000004</v>
      </c>
      <c r="U1720" s="31">
        <f>[1]consoCURRENT!X38655</f>
        <v>5259797.4499999993</v>
      </c>
      <c r="V1720" s="31">
        <f>[1]consoCURRENT!Y38655</f>
        <v>5756796.2199999997</v>
      </c>
      <c r="W1720" s="31">
        <f>[1]consoCURRENT!Z38655</f>
        <v>6424169.2699999996</v>
      </c>
      <c r="X1720" s="31">
        <f>[1]consoCURRENT!AA38655</f>
        <v>0</v>
      </c>
      <c r="Y1720" s="31">
        <f>[1]consoCURRENT!AB38655</f>
        <v>0</v>
      </c>
      <c r="Z1720" s="31">
        <f>SUM(M1720:Y1720)</f>
        <v>64138446.609999985</v>
      </c>
      <c r="AA1720" s="31">
        <f>D1720-Z1720</f>
        <v>28267553.390000015</v>
      </c>
      <c r="AB1720" s="37">
        <f t="shared" ref="AB1720" si="796">Z1720/D1720</f>
        <v>0.69409396153929381</v>
      </c>
      <c r="AC1720" s="32"/>
    </row>
    <row r="1721" spans="1:29" s="33" customFormat="1" ht="18" customHeight="1" x14ac:dyDescent="0.2">
      <c r="A1721" s="36" t="s">
        <v>34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485860.52</v>
      </c>
      <c r="F1721" s="31">
        <f>[1]consoCURRENT!I38768</f>
        <v>683191.32000000007</v>
      </c>
      <c r="G1721" s="31">
        <f>[1]consoCURRENT!J38768</f>
        <v>561684.12</v>
      </c>
      <c r="H1721" s="31">
        <f>[1]consoCURRENT!K38768</f>
        <v>-683043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84600</v>
      </c>
      <c r="P1721" s="31">
        <f>[1]consoCURRENT!S38768</f>
        <v>401260.52</v>
      </c>
      <c r="Q1721" s="31">
        <f>[1]consoCURRENT!T38768</f>
        <v>419926.12</v>
      </c>
      <c r="R1721" s="31">
        <f>[1]consoCURRENT!U38768</f>
        <v>164389</v>
      </c>
      <c r="S1721" s="31">
        <f>[1]consoCURRENT!V38768</f>
        <v>98876.2</v>
      </c>
      <c r="T1721" s="31">
        <f>[1]consoCURRENT!W38768</f>
        <v>395192.12</v>
      </c>
      <c r="U1721" s="31">
        <f>[1]consoCURRENT!X38768</f>
        <v>144642</v>
      </c>
      <c r="V1721" s="31">
        <f>[1]consoCURRENT!Y38768</f>
        <v>21850</v>
      </c>
      <c r="W1721" s="31">
        <f>[1]consoCURRENT!Z38768</f>
        <v>-683043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1047692.96</v>
      </c>
      <c r="AA1721" s="31">
        <f>D1721-Z1721</f>
        <v>13148307.039999999</v>
      </c>
      <c r="AB1721" s="37">
        <f>Z1721/D1721</f>
        <v>7.3801983657368272E-2</v>
      </c>
      <c r="AC1721" s="32"/>
    </row>
    <row r="1722" spans="1:29" s="33" customFormat="1" ht="18" customHeight="1" x14ac:dyDescent="0.2">
      <c r="A1722" s="36" t="s">
        <v>35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36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37</v>
      </c>
      <c r="B1724" s="39">
        <f t="shared" ref="B1724:AA1724" si="798">SUM(B1720:B1723)</f>
        <v>106602000</v>
      </c>
      <c r="C1724" s="39">
        <f t="shared" si="798"/>
        <v>1.8917489796876907E-10</v>
      </c>
      <c r="D1724" s="39">
        <f t="shared" si="798"/>
        <v>106602000</v>
      </c>
      <c r="E1724" s="39">
        <f t="shared" si="798"/>
        <v>17727751.540000003</v>
      </c>
      <c r="F1724" s="39">
        <f t="shared" si="798"/>
        <v>24218669.029999997</v>
      </c>
      <c r="G1724" s="39">
        <f t="shared" si="798"/>
        <v>17498592.73</v>
      </c>
      <c r="H1724" s="39">
        <f t="shared" si="798"/>
        <v>5741126.2699999996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5618693.4900000002</v>
      </c>
      <c r="O1724" s="39">
        <f t="shared" si="798"/>
        <v>5581428.3399999999</v>
      </c>
      <c r="P1724" s="39">
        <f t="shared" si="798"/>
        <v>6527629.709999999</v>
      </c>
      <c r="Q1724" s="39">
        <f t="shared" si="798"/>
        <v>6186716.54</v>
      </c>
      <c r="R1724" s="39">
        <f t="shared" si="798"/>
        <v>10490710.82</v>
      </c>
      <c r="S1724" s="39">
        <f t="shared" si="798"/>
        <v>7541241.6700000009</v>
      </c>
      <c r="T1724" s="39">
        <f t="shared" si="798"/>
        <v>6315507.0600000005</v>
      </c>
      <c r="U1724" s="39">
        <f t="shared" si="798"/>
        <v>5404439.4499999993</v>
      </c>
      <c r="V1724" s="39">
        <f t="shared" si="798"/>
        <v>5778646.2199999997</v>
      </c>
      <c r="W1724" s="39">
        <f t="shared" si="798"/>
        <v>5741126.2699999996</v>
      </c>
      <c r="X1724" s="39">
        <f t="shared" si="798"/>
        <v>0</v>
      </c>
      <c r="Y1724" s="39">
        <f t="shared" si="798"/>
        <v>0</v>
      </c>
      <c r="Z1724" s="39">
        <f t="shared" si="798"/>
        <v>65186139.569999985</v>
      </c>
      <c r="AA1724" s="39">
        <f t="shared" si="798"/>
        <v>41415860.430000015</v>
      </c>
      <c r="AB1724" s="40">
        <f>Z1724/D1724</f>
        <v>0.6114907747509426</v>
      </c>
      <c r="AC1724" s="32"/>
    </row>
    <row r="1725" spans="1:29" s="33" customFormat="1" ht="18" customHeight="1" x14ac:dyDescent="0.25">
      <c r="A1725" s="41" t="s">
        <v>38</v>
      </c>
      <c r="B1725" s="31">
        <f>[1]consoCURRENT!E38807</f>
        <v>7913000</v>
      </c>
      <c r="C1725" s="31">
        <f>[1]consoCURRENT!F38807</f>
        <v>0</v>
      </c>
      <c r="D1725" s="31">
        <f>[1]consoCURRENT!G38807</f>
        <v>7913000</v>
      </c>
      <c r="E1725" s="31">
        <f>[1]consoCURRENT!H38807</f>
        <v>1745595</v>
      </c>
      <c r="F1725" s="31">
        <f>[1]consoCURRENT!I38807</f>
        <v>1774452.72</v>
      </c>
      <c r="G1725" s="31">
        <f>[1]consoCURRENT!J38807</f>
        <v>1731714.3599999999</v>
      </c>
      <c r="H1725" s="31">
        <f>[1]consoCURRENT!K38807</f>
        <v>575501.81000000006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586969.19999999995</v>
      </c>
      <c r="O1725" s="31">
        <f>[1]consoCURRENT!R38807</f>
        <v>580237.92000000004</v>
      </c>
      <c r="P1725" s="31">
        <f>[1]consoCURRENT!S38807</f>
        <v>578387.88</v>
      </c>
      <c r="Q1725" s="31">
        <f>[1]consoCURRENT!T38807</f>
        <v>591798</v>
      </c>
      <c r="R1725" s="31">
        <f>[1]consoCURRENT!U38807</f>
        <v>591798</v>
      </c>
      <c r="S1725" s="31">
        <f>[1]consoCURRENT!V38807</f>
        <v>590856.72</v>
      </c>
      <c r="T1725" s="31">
        <f>[1]consoCURRENT!W38807</f>
        <v>583514.76</v>
      </c>
      <c r="U1725" s="31">
        <f>[1]consoCURRENT!X38807</f>
        <v>578151.48</v>
      </c>
      <c r="V1725" s="31">
        <f>[1]consoCURRENT!Y38807</f>
        <v>570048.12</v>
      </c>
      <c r="W1725" s="31">
        <f>[1]consoCURRENT!Z38807</f>
        <v>575501.81000000006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5827263.8899999987</v>
      </c>
      <c r="AA1725" s="31">
        <f>D1725-Z1725</f>
        <v>2085736.1100000013</v>
      </c>
      <c r="AB1725" s="37">
        <f t="shared" ref="AB1725" si="800">Z1725/D1725</f>
        <v>0.73641651585997714</v>
      </c>
      <c r="AC1725" s="32"/>
    </row>
    <row r="1726" spans="1:29" s="33" customFormat="1" ht="18" customHeight="1" x14ac:dyDescent="0.25">
      <c r="A1726" s="38" t="s">
        <v>39</v>
      </c>
      <c r="B1726" s="39">
        <f t="shared" ref="B1726:AA1726" si="801">B1725+B1724</f>
        <v>114515000</v>
      </c>
      <c r="C1726" s="39">
        <f t="shared" si="801"/>
        <v>1.8917489796876907E-10</v>
      </c>
      <c r="D1726" s="39">
        <f t="shared" si="801"/>
        <v>114515000</v>
      </c>
      <c r="E1726" s="39">
        <f t="shared" si="801"/>
        <v>19473346.540000003</v>
      </c>
      <c r="F1726" s="39">
        <f t="shared" si="801"/>
        <v>25993121.749999996</v>
      </c>
      <c r="G1726" s="39">
        <f t="shared" si="801"/>
        <v>19230307.09</v>
      </c>
      <c r="H1726" s="39">
        <f t="shared" si="801"/>
        <v>6316628.0800000001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6205662.6900000004</v>
      </c>
      <c r="O1726" s="39">
        <f t="shared" si="801"/>
        <v>6161666.2599999998</v>
      </c>
      <c r="P1726" s="39">
        <f t="shared" si="801"/>
        <v>7106017.5899999989</v>
      </c>
      <c r="Q1726" s="39">
        <f t="shared" si="801"/>
        <v>6778514.54</v>
      </c>
      <c r="R1726" s="39">
        <f t="shared" si="801"/>
        <v>11082508.82</v>
      </c>
      <c r="S1726" s="39">
        <f t="shared" si="801"/>
        <v>8132098.3900000006</v>
      </c>
      <c r="T1726" s="39">
        <f t="shared" si="801"/>
        <v>6899021.8200000003</v>
      </c>
      <c r="U1726" s="39">
        <f t="shared" si="801"/>
        <v>5982590.9299999997</v>
      </c>
      <c r="V1726" s="39">
        <f t="shared" si="801"/>
        <v>6348694.3399999999</v>
      </c>
      <c r="W1726" s="39">
        <f t="shared" si="801"/>
        <v>6316628.0800000001</v>
      </c>
      <c r="X1726" s="39">
        <f t="shared" si="801"/>
        <v>0</v>
      </c>
      <c r="Y1726" s="39">
        <f t="shared" si="801"/>
        <v>0</v>
      </c>
      <c r="Z1726" s="39">
        <f t="shared" si="801"/>
        <v>71013403.459999979</v>
      </c>
      <c r="AA1726" s="39">
        <f t="shared" si="801"/>
        <v>43501596.540000014</v>
      </c>
      <c r="AB1726" s="40">
        <f>Z1726/D1726</f>
        <v>0.62012315818888342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42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33</v>
      </c>
      <c r="B1730" s="31">
        <f>[1]consoCURRENT!E38868</f>
        <v>51409000</v>
      </c>
      <c r="C1730" s="31">
        <f>[1]consoCURRENT!F38868</f>
        <v>0</v>
      </c>
      <c r="D1730" s="31">
        <f>[1]consoCURRENT!G38868</f>
        <v>51409000</v>
      </c>
      <c r="E1730" s="31">
        <f>[1]consoCURRENT!H38868</f>
        <v>11140887.43</v>
      </c>
      <c r="F1730" s="31">
        <f>[1]consoCURRENT!I38868</f>
        <v>13632219.32</v>
      </c>
      <c r="G1730" s="31">
        <f>[1]consoCURRENT!J38868</f>
        <v>14790995.130000001</v>
      </c>
      <c r="H1730" s="31">
        <f>[1]consoCURRENT!K38868</f>
        <v>3943648.1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3618937.7600000002</v>
      </c>
      <c r="O1730" s="31">
        <f>[1]consoCURRENT!R38868</f>
        <v>0</v>
      </c>
      <c r="P1730" s="31">
        <f>[1]consoCURRENT!S38868</f>
        <v>7521949.6699999999</v>
      </c>
      <c r="Q1730" s="31">
        <f>[1]consoCURRENT!T38868</f>
        <v>3510998.79</v>
      </c>
      <c r="R1730" s="31">
        <f>[1]consoCURRENT!U38868</f>
        <v>6557111.5999999996</v>
      </c>
      <c r="S1730" s="31">
        <f>[1]consoCURRENT!V38868</f>
        <v>3564108.93</v>
      </c>
      <c r="T1730" s="31">
        <f>[1]consoCURRENT!W38868</f>
        <v>7317790.6499999994</v>
      </c>
      <c r="U1730" s="31">
        <f>[1]consoCURRENT!X38868</f>
        <v>3851166.87</v>
      </c>
      <c r="V1730" s="31">
        <f>[1]consoCURRENT!Y38868</f>
        <v>3622037.61</v>
      </c>
      <c r="W1730" s="31">
        <f>[1]consoCURRENT!Z38868</f>
        <v>3943648.1</v>
      </c>
      <c r="X1730" s="31">
        <f>[1]consoCURRENT!AA38868</f>
        <v>0</v>
      </c>
      <c r="Y1730" s="31">
        <f>[1]consoCURRENT!AB38868</f>
        <v>0</v>
      </c>
      <c r="Z1730" s="31">
        <f>SUM(M1730:Y1730)</f>
        <v>43507749.979999997</v>
      </c>
      <c r="AA1730" s="31">
        <f>D1730-Z1730</f>
        <v>7901250.0200000033</v>
      </c>
      <c r="AB1730" s="37">
        <f t="shared" ref="AB1730" si="802">Z1730/D1730</f>
        <v>0.84630609387461331</v>
      </c>
      <c r="AC1730" s="32"/>
    </row>
    <row r="1731" spans="1:29" s="33" customFormat="1" ht="18" customHeight="1" x14ac:dyDescent="0.2">
      <c r="A1731" s="36" t="s">
        <v>34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1585437.19</v>
      </c>
      <c r="F1731" s="31">
        <f>[1]consoCURRENT!I38981</f>
        <v>2168344.6399999997</v>
      </c>
      <c r="G1731" s="31">
        <f>[1]consoCURRENT!J38981</f>
        <v>717637.85</v>
      </c>
      <c r="H1731" s="31">
        <f>[1]consoCURRENT!K38981</f>
        <v>-17386.479999999996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186192.01</v>
      </c>
      <c r="O1731" s="31">
        <f>[1]consoCURRENT!R38981</f>
        <v>0</v>
      </c>
      <c r="P1731" s="31">
        <f>[1]consoCURRENT!S38981</f>
        <v>1399245.18</v>
      </c>
      <c r="Q1731" s="31">
        <f>[1]consoCURRENT!T38981</f>
        <v>444776.04000000004</v>
      </c>
      <c r="R1731" s="31">
        <f>[1]consoCURRENT!U38981</f>
        <v>340666.94</v>
      </c>
      <c r="S1731" s="31">
        <f>[1]consoCURRENT!V38981</f>
        <v>1382901.6599999997</v>
      </c>
      <c r="T1731" s="31">
        <f>[1]consoCURRENT!W38981</f>
        <v>0</v>
      </c>
      <c r="U1731" s="31">
        <f>[1]consoCURRENT!X38981</f>
        <v>577248.78</v>
      </c>
      <c r="V1731" s="31">
        <f>[1]consoCURRENT!Y38981</f>
        <v>140389.07</v>
      </c>
      <c r="W1731" s="31">
        <f>[1]consoCURRENT!Z38981</f>
        <v>-17386.479999999996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4454033.1999999993</v>
      </c>
      <c r="AA1731" s="31">
        <f>D1731-Z1731</f>
        <v>3380966.8000000007</v>
      </c>
      <c r="AB1731" s="37">
        <f>Z1731/D1731</f>
        <v>0.56847902999361832</v>
      </c>
      <c r="AC1731" s="32"/>
    </row>
    <row r="1732" spans="1:29" s="33" customFormat="1" ht="18" customHeight="1" x14ac:dyDescent="0.2">
      <c r="A1732" s="36" t="s">
        <v>35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36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37</v>
      </c>
      <c r="B1734" s="49">
        <f t="shared" ref="B1734:AA1734" si="804">SUM(B1730:B1733)</f>
        <v>59244000</v>
      </c>
      <c r="C1734" s="49">
        <f t="shared" si="804"/>
        <v>0</v>
      </c>
      <c r="D1734" s="49">
        <f t="shared" si="804"/>
        <v>59244000</v>
      </c>
      <c r="E1734" s="49">
        <f t="shared" si="804"/>
        <v>12726324.619999999</v>
      </c>
      <c r="F1734" s="49">
        <f t="shared" si="804"/>
        <v>15800563.960000001</v>
      </c>
      <c r="G1734" s="49">
        <f t="shared" si="804"/>
        <v>15508632.98</v>
      </c>
      <c r="H1734" s="49">
        <f t="shared" si="804"/>
        <v>3926261.62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3805129.7700000005</v>
      </c>
      <c r="O1734" s="49">
        <f t="shared" si="804"/>
        <v>0</v>
      </c>
      <c r="P1734" s="49">
        <f t="shared" si="804"/>
        <v>8921194.8499999996</v>
      </c>
      <c r="Q1734" s="49">
        <f t="shared" si="804"/>
        <v>3955774.83</v>
      </c>
      <c r="R1734" s="49">
        <f t="shared" si="804"/>
        <v>6897778.54</v>
      </c>
      <c r="S1734" s="49">
        <f t="shared" si="804"/>
        <v>4947010.59</v>
      </c>
      <c r="T1734" s="49">
        <f t="shared" si="804"/>
        <v>7317790.6499999994</v>
      </c>
      <c r="U1734" s="49">
        <f t="shared" si="804"/>
        <v>4428415.6500000004</v>
      </c>
      <c r="V1734" s="49">
        <f t="shared" si="804"/>
        <v>3762426.6799999997</v>
      </c>
      <c r="W1734" s="49">
        <f t="shared" si="804"/>
        <v>3926261.62</v>
      </c>
      <c r="X1734" s="49">
        <f t="shared" si="804"/>
        <v>0</v>
      </c>
      <c r="Y1734" s="49">
        <f t="shared" si="804"/>
        <v>0</v>
      </c>
      <c r="Z1734" s="49">
        <f t="shared" si="804"/>
        <v>47961783.179999992</v>
      </c>
      <c r="AA1734" s="49">
        <f t="shared" si="804"/>
        <v>11282216.820000004</v>
      </c>
      <c r="AB1734" s="50">
        <f>Z1734/D1734</f>
        <v>0.80956355377759759</v>
      </c>
      <c r="AC1734" s="32"/>
    </row>
    <row r="1735" spans="1:29" s="33" customFormat="1" ht="18" customHeight="1" x14ac:dyDescent="0.25">
      <c r="A1735" s="41" t="s">
        <v>38</v>
      </c>
      <c r="B1735" s="31">
        <f>[1]consoCURRENT!E39020</f>
        <v>4350000</v>
      </c>
      <c r="C1735" s="31">
        <f>[1]consoCURRENT!F39020</f>
        <v>0</v>
      </c>
      <c r="D1735" s="31">
        <f>[1]consoCURRENT!G39020</f>
        <v>4350000</v>
      </c>
      <c r="E1735" s="31">
        <f>[1]consoCURRENT!H39020</f>
        <v>986212.76</v>
      </c>
      <c r="F1735" s="31">
        <f>[1]consoCURRENT!I39020</f>
        <v>1115894.53</v>
      </c>
      <c r="G1735" s="31">
        <f>[1]consoCURRENT!J39020</f>
        <v>1137264.48</v>
      </c>
      <c r="H1735" s="31">
        <f>[1]consoCURRENT!K39020</f>
        <v>381909.98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360764.64</v>
      </c>
      <c r="O1735" s="31">
        <f>[1]consoCURRENT!R39020</f>
        <v>0</v>
      </c>
      <c r="P1735" s="31">
        <f>[1]consoCURRENT!S39020</f>
        <v>625448.12</v>
      </c>
      <c r="Q1735" s="31">
        <f>[1]consoCURRENT!T39020</f>
        <v>373342.73</v>
      </c>
      <c r="R1735" s="31">
        <f>[1]consoCURRENT!U39020</f>
        <v>380641.32</v>
      </c>
      <c r="S1735" s="31">
        <f>[1]consoCURRENT!V39020</f>
        <v>361910.48</v>
      </c>
      <c r="T1735" s="31">
        <f>[1]consoCURRENT!W39020</f>
        <v>0</v>
      </c>
      <c r="U1735" s="31">
        <f>[1]consoCURRENT!X39020</f>
        <v>773472.77999999991</v>
      </c>
      <c r="V1735" s="31">
        <f>[1]consoCURRENT!Y39020</f>
        <v>363791.7</v>
      </c>
      <c r="W1735" s="31">
        <f>[1]consoCURRENT!Z39020</f>
        <v>381909.98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3621281.75</v>
      </c>
      <c r="AA1735" s="31">
        <f>D1735-Z1735</f>
        <v>728718.25</v>
      </c>
      <c r="AB1735" s="37">
        <f t="shared" ref="AB1735" si="806">Z1735/D1735</f>
        <v>0.83247856321839075</v>
      </c>
      <c r="AC1735" s="32"/>
    </row>
    <row r="1736" spans="1:29" s="33" customFormat="1" ht="18" customHeight="1" x14ac:dyDescent="0.25">
      <c r="A1736" s="38" t="s">
        <v>39</v>
      </c>
      <c r="B1736" s="39">
        <f t="shared" ref="B1736:AA1736" si="807">B1735+B1734</f>
        <v>63594000</v>
      </c>
      <c r="C1736" s="39">
        <f t="shared" si="807"/>
        <v>0</v>
      </c>
      <c r="D1736" s="39">
        <f t="shared" si="807"/>
        <v>63594000</v>
      </c>
      <c r="E1736" s="39">
        <f t="shared" si="807"/>
        <v>13712537.379999999</v>
      </c>
      <c r="F1736" s="39">
        <f t="shared" si="807"/>
        <v>16916458.490000002</v>
      </c>
      <c r="G1736" s="39">
        <f t="shared" si="807"/>
        <v>16645897.460000001</v>
      </c>
      <c r="H1736" s="39">
        <f t="shared" si="807"/>
        <v>4308171.5999999996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4165894.4100000006</v>
      </c>
      <c r="O1736" s="39">
        <f t="shared" si="807"/>
        <v>0</v>
      </c>
      <c r="P1736" s="39">
        <f t="shared" si="807"/>
        <v>9546642.9699999988</v>
      </c>
      <c r="Q1736" s="39">
        <f t="shared" si="807"/>
        <v>4329117.5600000005</v>
      </c>
      <c r="R1736" s="39">
        <f t="shared" si="807"/>
        <v>7278419.8600000003</v>
      </c>
      <c r="S1736" s="39">
        <f t="shared" si="807"/>
        <v>5308921.07</v>
      </c>
      <c r="T1736" s="39">
        <f t="shared" si="807"/>
        <v>7317790.6499999994</v>
      </c>
      <c r="U1736" s="39">
        <f t="shared" si="807"/>
        <v>5201888.4300000006</v>
      </c>
      <c r="V1736" s="39">
        <f t="shared" si="807"/>
        <v>4126218.38</v>
      </c>
      <c r="W1736" s="39">
        <f t="shared" si="807"/>
        <v>4308171.5999999996</v>
      </c>
      <c r="X1736" s="39">
        <f t="shared" si="807"/>
        <v>0</v>
      </c>
      <c r="Y1736" s="39">
        <f t="shared" si="807"/>
        <v>0</v>
      </c>
      <c r="Z1736" s="39">
        <f t="shared" si="807"/>
        <v>51583064.929999992</v>
      </c>
      <c r="AA1736" s="39">
        <f t="shared" si="807"/>
        <v>12010935.070000004</v>
      </c>
      <c r="AB1736" s="40">
        <f>Z1736/D1736</f>
        <v>0.81113100182407138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43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33</v>
      </c>
      <c r="B1740" s="31">
        <f>[1]consoCURRENT!E39081</f>
        <v>44826000</v>
      </c>
      <c r="C1740" s="31">
        <f>[1]consoCURRENT!F39081</f>
        <v>0</v>
      </c>
      <c r="D1740" s="31">
        <f>[1]consoCURRENT!G39081</f>
        <v>44826000</v>
      </c>
      <c r="E1740" s="31">
        <f>[1]consoCURRENT!H39081</f>
        <v>10136806.529999999</v>
      </c>
      <c r="F1740" s="31">
        <f>[1]consoCURRENT!I39081</f>
        <v>14291934.52</v>
      </c>
      <c r="G1740" s="31">
        <f>[1]consoCURRENT!J39081</f>
        <v>10864663.510000002</v>
      </c>
      <c r="H1740" s="31">
        <f>[1]consoCURRENT!K39081</f>
        <v>3588601.43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3296988</v>
      </c>
      <c r="O1740" s="31">
        <f>[1]consoCURRENT!R39081</f>
        <v>3210312.7</v>
      </c>
      <c r="P1740" s="31">
        <f>[1]consoCURRENT!S39081</f>
        <v>3629505.83</v>
      </c>
      <c r="Q1740" s="31">
        <f>[1]consoCURRENT!T39081</f>
        <v>3247886.3000000003</v>
      </c>
      <c r="R1740" s="31">
        <f>[1]consoCURRENT!U39081</f>
        <v>6115090.6400000006</v>
      </c>
      <c r="S1740" s="31">
        <f>[1]consoCURRENT!V39081</f>
        <v>4928957.5799999991</v>
      </c>
      <c r="T1740" s="31">
        <f>[1]consoCURRENT!W39081</f>
        <v>3669544.22</v>
      </c>
      <c r="U1740" s="31">
        <f>[1]consoCURRENT!X39081</f>
        <v>3566441.88</v>
      </c>
      <c r="V1740" s="31">
        <f>[1]consoCURRENT!Y39081</f>
        <v>3628677.41</v>
      </c>
      <c r="W1740" s="31">
        <f>[1]consoCURRENT!Z39081</f>
        <v>3588601.43</v>
      </c>
      <c r="X1740" s="31">
        <f>[1]consoCURRENT!AA39081</f>
        <v>0</v>
      </c>
      <c r="Y1740" s="31">
        <f>[1]consoCURRENT!AB39081</f>
        <v>0</v>
      </c>
      <c r="Z1740" s="31">
        <f>SUM(M1740:Y1740)</f>
        <v>38882005.990000002</v>
      </c>
      <c r="AA1740" s="31">
        <f>D1740-Z1740</f>
        <v>5943994.0099999979</v>
      </c>
      <c r="AB1740" s="37">
        <f t="shared" ref="AB1740" si="808">Z1740/D1740</f>
        <v>0.8673985184937314</v>
      </c>
      <c r="AC1740" s="32"/>
    </row>
    <row r="1741" spans="1:29" s="33" customFormat="1" ht="18" customHeight="1" x14ac:dyDescent="0.2">
      <c r="A1741" s="36" t="s">
        <v>34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2412850.23</v>
      </c>
      <c r="F1741" s="31">
        <f>[1]consoCURRENT!I39194</f>
        <v>2008653.07</v>
      </c>
      <c r="G1741" s="31">
        <f>[1]consoCURRENT!J39194</f>
        <v>1172002.72</v>
      </c>
      <c r="H1741" s="31">
        <f>[1]consoCURRENT!K39194</f>
        <v>195434.49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869948.89</v>
      </c>
      <c r="O1741" s="31">
        <f>[1]consoCURRENT!R39194</f>
        <v>1021361.6</v>
      </c>
      <c r="P1741" s="31">
        <f>[1]consoCURRENT!S39194</f>
        <v>521539.74</v>
      </c>
      <c r="Q1741" s="31">
        <f>[1]consoCURRENT!T39194</f>
        <v>587355.02</v>
      </c>
      <c r="R1741" s="31">
        <f>[1]consoCURRENT!U39194</f>
        <v>290599.59000000003</v>
      </c>
      <c r="S1741" s="31">
        <f>[1]consoCURRENT!V39194</f>
        <v>1130698.46</v>
      </c>
      <c r="T1741" s="31">
        <f>[1]consoCURRENT!W39194</f>
        <v>463269.85</v>
      </c>
      <c r="U1741" s="31">
        <f>[1]consoCURRENT!X39194</f>
        <v>541527.26</v>
      </c>
      <c r="V1741" s="31">
        <f>[1]consoCURRENT!Y39194</f>
        <v>167205.61000000002</v>
      </c>
      <c r="W1741" s="31">
        <f>[1]consoCURRENT!Z39194</f>
        <v>195434.49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5788940.5099999998</v>
      </c>
      <c r="AA1741" s="31">
        <f>D1741-Z1741</f>
        <v>1247059.4900000002</v>
      </c>
      <c r="AB1741" s="37">
        <f>Z1741/D1741</f>
        <v>0.82276016344513925</v>
      </c>
      <c r="AC1741" s="32"/>
    </row>
    <row r="1742" spans="1:29" s="33" customFormat="1" ht="18" customHeight="1" x14ac:dyDescent="0.2">
      <c r="A1742" s="36" t="s">
        <v>35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36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37</v>
      </c>
      <c r="B1744" s="39">
        <f t="shared" ref="B1744:AA1744" si="810">SUM(B1740:B1743)</f>
        <v>51862000</v>
      </c>
      <c r="C1744" s="39">
        <f t="shared" si="810"/>
        <v>0</v>
      </c>
      <c r="D1744" s="39">
        <f t="shared" si="810"/>
        <v>51862000</v>
      </c>
      <c r="E1744" s="39">
        <f t="shared" si="810"/>
        <v>12549656.76</v>
      </c>
      <c r="F1744" s="39">
        <f t="shared" si="810"/>
        <v>16300587.59</v>
      </c>
      <c r="G1744" s="39">
        <f t="shared" si="810"/>
        <v>12036666.230000002</v>
      </c>
      <c r="H1744" s="39">
        <f t="shared" si="810"/>
        <v>3784035.92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4166936.89</v>
      </c>
      <c r="O1744" s="39">
        <f t="shared" si="810"/>
        <v>4231674.3</v>
      </c>
      <c r="P1744" s="39">
        <f t="shared" si="810"/>
        <v>4151045.5700000003</v>
      </c>
      <c r="Q1744" s="39">
        <f t="shared" si="810"/>
        <v>3835241.3200000003</v>
      </c>
      <c r="R1744" s="39">
        <f t="shared" si="810"/>
        <v>6405690.2300000004</v>
      </c>
      <c r="S1744" s="39">
        <f t="shared" si="810"/>
        <v>6059656.0399999991</v>
      </c>
      <c r="T1744" s="39">
        <f t="shared" si="810"/>
        <v>4132814.0700000003</v>
      </c>
      <c r="U1744" s="39">
        <f t="shared" si="810"/>
        <v>4107969.1399999997</v>
      </c>
      <c r="V1744" s="39">
        <f t="shared" si="810"/>
        <v>3795883.02</v>
      </c>
      <c r="W1744" s="39">
        <f t="shared" si="810"/>
        <v>3784035.92</v>
      </c>
      <c r="X1744" s="39">
        <f t="shared" si="810"/>
        <v>0</v>
      </c>
      <c r="Y1744" s="39">
        <f t="shared" si="810"/>
        <v>0</v>
      </c>
      <c r="Z1744" s="39">
        <f t="shared" si="810"/>
        <v>44670946.5</v>
      </c>
      <c r="AA1744" s="39">
        <f t="shared" si="810"/>
        <v>7191053.4999999981</v>
      </c>
      <c r="AB1744" s="40">
        <f>Z1744/D1744</f>
        <v>0.86134253403262506</v>
      </c>
      <c r="AC1744" s="32"/>
    </row>
    <row r="1745" spans="1:29" s="33" customFormat="1" ht="18" customHeight="1" x14ac:dyDescent="0.25">
      <c r="A1745" s="41" t="s">
        <v>38</v>
      </c>
      <c r="B1745" s="31">
        <f>[1]consoCURRENT!E39233</f>
        <v>3898000</v>
      </c>
      <c r="C1745" s="31">
        <f>[1]consoCURRENT!F39233</f>
        <v>0</v>
      </c>
      <c r="D1745" s="31">
        <f>[1]consoCURRENT!G39233</f>
        <v>3898000</v>
      </c>
      <c r="E1745" s="31">
        <f>[1]consoCURRENT!H39233</f>
        <v>1042027.35</v>
      </c>
      <c r="F1745" s="31">
        <f>[1]consoCURRENT!I39233</f>
        <v>1064068.94</v>
      </c>
      <c r="G1745" s="31">
        <f>[1]consoCURRENT!J39233</f>
        <v>742009.78</v>
      </c>
      <c r="H1745" s="31">
        <f>[1]consoCURRENT!K39233</f>
        <v>742255.33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689799.69</v>
      </c>
      <c r="P1745" s="31">
        <f>[1]consoCURRENT!S39233</f>
        <v>352227.66000000003</v>
      </c>
      <c r="Q1745" s="31">
        <f>[1]consoCURRENT!T39233</f>
        <v>347227.88</v>
      </c>
      <c r="R1745" s="31">
        <f>[1]consoCURRENT!U39233</f>
        <v>354682.92000000004</v>
      </c>
      <c r="S1745" s="31">
        <f>[1]consoCURRENT!V39233</f>
        <v>362158.14</v>
      </c>
      <c r="T1745" s="31">
        <f>[1]consoCURRENT!W39233</f>
        <v>0</v>
      </c>
      <c r="U1745" s="31">
        <f>[1]consoCURRENT!X39233</f>
        <v>365343.02</v>
      </c>
      <c r="V1745" s="31">
        <f>[1]consoCURRENT!Y39233</f>
        <v>376666.76</v>
      </c>
      <c r="W1745" s="31">
        <f>[1]consoCURRENT!Z39233</f>
        <v>742255.33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3590361.4000000004</v>
      </c>
      <c r="AA1745" s="31">
        <f>D1745-Z1745</f>
        <v>307638.59999999963</v>
      </c>
      <c r="AB1745" s="37">
        <f t="shared" ref="AB1745" si="812">Z1745/D1745</f>
        <v>0.92107783478707039</v>
      </c>
      <c r="AC1745" s="32"/>
    </row>
    <row r="1746" spans="1:29" s="33" customFormat="1" ht="18" customHeight="1" x14ac:dyDescent="0.25">
      <c r="A1746" s="38" t="s">
        <v>39</v>
      </c>
      <c r="B1746" s="39">
        <f t="shared" ref="B1746:AA1746" si="813">B1745+B1744</f>
        <v>55760000</v>
      </c>
      <c r="C1746" s="39">
        <f t="shared" si="813"/>
        <v>0</v>
      </c>
      <c r="D1746" s="39">
        <f t="shared" si="813"/>
        <v>55760000</v>
      </c>
      <c r="E1746" s="39">
        <f t="shared" si="813"/>
        <v>13591684.109999999</v>
      </c>
      <c r="F1746" s="39">
        <f t="shared" si="813"/>
        <v>17364656.530000001</v>
      </c>
      <c r="G1746" s="39">
        <f t="shared" si="813"/>
        <v>12778676.010000002</v>
      </c>
      <c r="H1746" s="39">
        <f t="shared" si="813"/>
        <v>4526291.25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4166936.89</v>
      </c>
      <c r="O1746" s="39">
        <f t="shared" si="813"/>
        <v>4921473.99</v>
      </c>
      <c r="P1746" s="39">
        <f t="shared" si="813"/>
        <v>4503273.2300000004</v>
      </c>
      <c r="Q1746" s="39">
        <f t="shared" si="813"/>
        <v>4182469.2</v>
      </c>
      <c r="R1746" s="39">
        <f t="shared" si="813"/>
        <v>6760373.1500000004</v>
      </c>
      <c r="S1746" s="39">
        <f t="shared" si="813"/>
        <v>6421814.1799999988</v>
      </c>
      <c r="T1746" s="39">
        <f t="shared" si="813"/>
        <v>4132814.0700000003</v>
      </c>
      <c r="U1746" s="39">
        <f t="shared" si="813"/>
        <v>4473312.16</v>
      </c>
      <c r="V1746" s="39">
        <f t="shared" si="813"/>
        <v>4172549.7800000003</v>
      </c>
      <c r="W1746" s="39">
        <f t="shared" si="813"/>
        <v>4526291.25</v>
      </c>
      <c r="X1746" s="39">
        <f t="shared" si="813"/>
        <v>0</v>
      </c>
      <c r="Y1746" s="39">
        <f t="shared" si="813"/>
        <v>0</v>
      </c>
      <c r="Z1746" s="39">
        <f t="shared" si="813"/>
        <v>48261307.899999999</v>
      </c>
      <c r="AA1746" s="39">
        <f t="shared" si="813"/>
        <v>7498692.0999999978</v>
      </c>
      <c r="AB1746" s="40">
        <f>Z1746/D1746</f>
        <v>0.86551843436154952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44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33</v>
      </c>
      <c r="B1750" s="31">
        <f>[1]consoCURRENT!E39294</f>
        <v>46707000</v>
      </c>
      <c r="C1750" s="31">
        <f>[1]consoCURRENT!F39294</f>
        <v>0</v>
      </c>
      <c r="D1750" s="31">
        <f>[1]consoCURRENT!G39294</f>
        <v>46707000</v>
      </c>
      <c r="E1750" s="31">
        <f>[1]consoCURRENT!H39294</f>
        <v>11330791.449999999</v>
      </c>
      <c r="F1750" s="31">
        <f>[1]consoCURRENT!I39294</f>
        <v>14709246.999999998</v>
      </c>
      <c r="G1750" s="31">
        <f>[1]consoCURRENT!J39294</f>
        <v>11901646.690000001</v>
      </c>
      <c r="H1750" s="31">
        <f>[1]consoCURRENT!K39294</f>
        <v>2558124.9999999977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3465865.2</v>
      </c>
      <c r="O1750" s="31">
        <f>[1]consoCURRENT!R39294</f>
        <v>3634169.59</v>
      </c>
      <c r="P1750" s="31">
        <f>[1]consoCURRENT!S39294</f>
        <v>4230756.66</v>
      </c>
      <c r="Q1750" s="31">
        <f>[1]consoCURRENT!T39294</f>
        <v>3388047.6399999997</v>
      </c>
      <c r="R1750" s="31">
        <f>[1]consoCURRENT!U39294</f>
        <v>6465284.9199999999</v>
      </c>
      <c r="S1750" s="31">
        <f>[1]consoCURRENT!V39294</f>
        <v>4855914.4400000004</v>
      </c>
      <c r="T1750" s="31">
        <f>[1]consoCURRENT!W39294</f>
        <v>3548964.9700000007</v>
      </c>
      <c r="U1750" s="31">
        <f>[1]consoCURRENT!X39294</f>
        <v>3492039.81</v>
      </c>
      <c r="V1750" s="31">
        <f>[1]consoCURRENT!Y39294</f>
        <v>4860641.9100000011</v>
      </c>
      <c r="W1750" s="31">
        <f>[1]consoCURRENT!Z39294</f>
        <v>2558124.9999999977</v>
      </c>
      <c r="X1750" s="31">
        <f>[1]consoCURRENT!AA39294</f>
        <v>0</v>
      </c>
      <c r="Y1750" s="31">
        <f>[1]consoCURRENT!AB39294</f>
        <v>0</v>
      </c>
      <c r="Z1750" s="31">
        <f>SUM(M1750:Y1750)</f>
        <v>40499810.140000001</v>
      </c>
      <c r="AA1750" s="31">
        <f>D1750-Z1750</f>
        <v>6207189.8599999994</v>
      </c>
      <c r="AB1750" s="37">
        <f t="shared" ref="AB1750" si="814">Z1750/D1750</f>
        <v>0.86710364913182181</v>
      </c>
      <c r="AC1750" s="32"/>
    </row>
    <row r="1751" spans="1:29" s="33" customFormat="1" ht="18" customHeight="1" x14ac:dyDescent="0.2">
      <c r="A1751" s="36" t="s">
        <v>34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1369087.95</v>
      </c>
      <c r="F1751" s="31">
        <f>[1]consoCURRENT!I39407</f>
        <v>1088365.55</v>
      </c>
      <c r="G1751" s="31">
        <f>[1]consoCURRENT!J39407</f>
        <v>2926835.7800000003</v>
      </c>
      <c r="H1751" s="31">
        <f>[1]consoCURRENT!K39407</f>
        <v>317794.44000000006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937891.25</v>
      </c>
      <c r="O1751" s="31">
        <f>[1]consoCURRENT!R39407</f>
        <v>247461.72999999998</v>
      </c>
      <c r="P1751" s="31">
        <f>[1]consoCURRENT!S39407</f>
        <v>183734.97</v>
      </c>
      <c r="Q1751" s="31">
        <f>[1]consoCURRENT!T39407</f>
        <v>346313.91000000003</v>
      </c>
      <c r="R1751" s="31">
        <f>[1]consoCURRENT!U39407</f>
        <v>-48472.880000000005</v>
      </c>
      <c r="S1751" s="31">
        <f>[1]consoCURRENT!V39407</f>
        <v>790524.52</v>
      </c>
      <c r="T1751" s="31">
        <f>[1]consoCURRENT!W39407</f>
        <v>1617829.93</v>
      </c>
      <c r="U1751" s="31">
        <f>[1]consoCURRENT!X39407</f>
        <v>827255.89999999991</v>
      </c>
      <c r="V1751" s="31">
        <f>[1]consoCURRENT!Y39407</f>
        <v>481749.95</v>
      </c>
      <c r="W1751" s="31">
        <f>[1]consoCURRENT!Z39407</f>
        <v>317794.44000000006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5702083.7200000007</v>
      </c>
      <c r="AA1751" s="31">
        <f>D1751-Z1751</f>
        <v>5212916.2799999993</v>
      </c>
      <c r="AB1751" s="37">
        <f>Z1751/D1751</f>
        <v>0.52240803664681634</v>
      </c>
      <c r="AC1751" s="32"/>
    </row>
    <row r="1752" spans="1:29" s="33" customFormat="1" ht="18" customHeight="1" x14ac:dyDescent="0.2">
      <c r="A1752" s="48" t="s">
        <v>35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36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37</v>
      </c>
      <c r="B1754" s="39">
        <f t="shared" ref="B1754:AA1754" si="816">SUM(B1750:B1753)</f>
        <v>57622000</v>
      </c>
      <c r="C1754" s="39">
        <f t="shared" si="816"/>
        <v>0</v>
      </c>
      <c r="D1754" s="39">
        <f t="shared" si="816"/>
        <v>57622000</v>
      </c>
      <c r="E1754" s="39">
        <f t="shared" si="816"/>
        <v>12699879.399999999</v>
      </c>
      <c r="F1754" s="39">
        <f t="shared" si="816"/>
        <v>15797612.549999999</v>
      </c>
      <c r="G1754" s="39">
        <f t="shared" si="816"/>
        <v>14828482.470000003</v>
      </c>
      <c r="H1754" s="39">
        <f t="shared" si="816"/>
        <v>2875919.4399999976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4403756.45</v>
      </c>
      <c r="O1754" s="39">
        <f t="shared" si="816"/>
        <v>3881631.32</v>
      </c>
      <c r="P1754" s="39">
        <f t="shared" si="816"/>
        <v>4414491.63</v>
      </c>
      <c r="Q1754" s="39">
        <f t="shared" si="816"/>
        <v>3734361.55</v>
      </c>
      <c r="R1754" s="39">
        <f t="shared" si="816"/>
        <v>6416812.04</v>
      </c>
      <c r="S1754" s="39">
        <f t="shared" si="816"/>
        <v>5646438.9600000009</v>
      </c>
      <c r="T1754" s="39">
        <f t="shared" si="816"/>
        <v>5166794.9000000004</v>
      </c>
      <c r="U1754" s="39">
        <f t="shared" si="816"/>
        <v>4319295.71</v>
      </c>
      <c r="V1754" s="39">
        <f t="shared" si="816"/>
        <v>5342391.8600000013</v>
      </c>
      <c r="W1754" s="39">
        <f t="shared" si="816"/>
        <v>2875919.4399999976</v>
      </c>
      <c r="X1754" s="39">
        <f t="shared" si="816"/>
        <v>0</v>
      </c>
      <c r="Y1754" s="39">
        <f t="shared" si="816"/>
        <v>0</v>
      </c>
      <c r="Z1754" s="39">
        <f t="shared" si="816"/>
        <v>46201893.859999999</v>
      </c>
      <c r="AA1754" s="39">
        <f t="shared" si="816"/>
        <v>11420106.139999999</v>
      </c>
      <c r="AB1754" s="40">
        <f>Z1754/D1754</f>
        <v>0.80180996598521392</v>
      </c>
      <c r="AC1754" s="32"/>
    </row>
    <row r="1755" spans="1:29" s="33" customFormat="1" ht="14.45" customHeight="1" x14ac:dyDescent="0.25">
      <c r="A1755" s="41" t="s">
        <v>38</v>
      </c>
      <c r="B1755" s="31">
        <f>[1]consoCURRENT!E39446</f>
        <v>3995000</v>
      </c>
      <c r="C1755" s="31">
        <f>[1]consoCURRENT!F39446</f>
        <v>0</v>
      </c>
      <c r="D1755" s="31">
        <f>[1]consoCURRENT!G39446</f>
        <v>3995000</v>
      </c>
      <c r="E1755" s="31">
        <f>[1]consoCURRENT!H39446</f>
        <v>1086561.6100000001</v>
      </c>
      <c r="F1755" s="31">
        <f>[1]consoCURRENT!I39446</f>
        <v>1082975.1599999999</v>
      </c>
      <c r="G1755" s="31">
        <f>[1]consoCURRENT!J39446</f>
        <v>1072263.72</v>
      </c>
      <c r="H1755" s="31">
        <f>[1]consoCURRENT!K39446</f>
        <v>362327.16000000003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343307.76</v>
      </c>
      <c r="O1755" s="31">
        <f>[1]consoCURRENT!R39446</f>
        <v>362612.01</v>
      </c>
      <c r="P1755" s="31">
        <f>[1]consoCURRENT!S39446</f>
        <v>380641.84</v>
      </c>
      <c r="Q1755" s="31">
        <f>[1]consoCURRENT!T39446</f>
        <v>363633.48</v>
      </c>
      <c r="R1755" s="31">
        <f>[1]consoCURRENT!U39446</f>
        <v>363819.24</v>
      </c>
      <c r="S1755" s="31">
        <f>[1]consoCURRENT!V39446</f>
        <v>355522.44</v>
      </c>
      <c r="T1755" s="31">
        <f>[1]consoCURRENT!W39446</f>
        <v>358387.68</v>
      </c>
      <c r="U1755" s="31">
        <f>[1]consoCURRENT!X39446</f>
        <v>358387.68</v>
      </c>
      <c r="V1755" s="31">
        <f>[1]consoCURRENT!Y39446</f>
        <v>355488.36</v>
      </c>
      <c r="W1755" s="31">
        <f>[1]consoCURRENT!Z39446</f>
        <v>362327.16000000003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3604127.6500000004</v>
      </c>
      <c r="AA1755" s="31">
        <f>D1755-Z1755</f>
        <v>390872.34999999963</v>
      </c>
      <c r="AB1755" s="37">
        <f t="shared" ref="AB1755" si="818">Z1755/D1755</f>
        <v>0.90215961201501882</v>
      </c>
      <c r="AC1755" s="32"/>
    </row>
    <row r="1756" spans="1:29" s="33" customFormat="1" ht="18" customHeight="1" x14ac:dyDescent="0.25">
      <c r="A1756" s="38" t="s">
        <v>39</v>
      </c>
      <c r="B1756" s="39">
        <f t="shared" ref="B1756:AA1756" si="819">B1755+B1754</f>
        <v>61617000</v>
      </c>
      <c r="C1756" s="39">
        <f t="shared" si="819"/>
        <v>0</v>
      </c>
      <c r="D1756" s="39">
        <f t="shared" si="819"/>
        <v>61617000</v>
      </c>
      <c r="E1756" s="39">
        <f t="shared" si="819"/>
        <v>13786441.009999998</v>
      </c>
      <c r="F1756" s="39">
        <f t="shared" si="819"/>
        <v>16880587.709999997</v>
      </c>
      <c r="G1756" s="39">
        <f t="shared" si="819"/>
        <v>15900746.190000003</v>
      </c>
      <c r="H1756" s="39">
        <f t="shared" si="819"/>
        <v>3238246.5999999978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4747064.21</v>
      </c>
      <c r="O1756" s="39">
        <f t="shared" si="819"/>
        <v>4244243.33</v>
      </c>
      <c r="P1756" s="39">
        <f t="shared" si="819"/>
        <v>4795133.47</v>
      </c>
      <c r="Q1756" s="39">
        <f t="shared" si="819"/>
        <v>4097995.03</v>
      </c>
      <c r="R1756" s="39">
        <f t="shared" si="819"/>
        <v>6780631.2800000003</v>
      </c>
      <c r="S1756" s="39">
        <f t="shared" si="819"/>
        <v>6001961.4000000013</v>
      </c>
      <c r="T1756" s="39">
        <f t="shared" si="819"/>
        <v>5525182.5800000001</v>
      </c>
      <c r="U1756" s="39">
        <f t="shared" si="819"/>
        <v>4677683.3899999997</v>
      </c>
      <c r="V1756" s="39">
        <f t="shared" si="819"/>
        <v>5697880.2200000016</v>
      </c>
      <c r="W1756" s="39">
        <f t="shared" si="819"/>
        <v>3238246.5999999978</v>
      </c>
      <c r="X1756" s="39">
        <f t="shared" si="819"/>
        <v>0</v>
      </c>
      <c r="Y1756" s="39">
        <f t="shared" si="819"/>
        <v>0</v>
      </c>
      <c r="Z1756" s="39">
        <f t="shared" si="819"/>
        <v>49806021.509999998</v>
      </c>
      <c r="AA1756" s="39">
        <f t="shared" si="819"/>
        <v>11810978.489999998</v>
      </c>
      <c r="AB1756" s="40">
        <f>Z1756/D1756</f>
        <v>0.8083162359413798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45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33</v>
      </c>
      <c r="B1760" s="31">
        <f>[1]consoCURRENT!E39507</f>
        <v>65261000</v>
      </c>
      <c r="C1760" s="31">
        <f>[1]consoCURRENT!F39507</f>
        <v>2.3283064365386963E-10</v>
      </c>
      <c r="D1760" s="31">
        <f>[1]consoCURRENT!G39507</f>
        <v>65261000.000000007</v>
      </c>
      <c r="E1760" s="31">
        <f>[1]consoCURRENT!H39507</f>
        <v>13696680.27</v>
      </c>
      <c r="F1760" s="31">
        <f>[1]consoCURRENT!I39507</f>
        <v>16993150.410000004</v>
      </c>
      <c r="G1760" s="31">
        <f>[1]consoCURRENT!J39507</f>
        <v>15693774.810000004</v>
      </c>
      <c r="H1760" s="31">
        <f>[1]consoCURRENT!K39507</f>
        <v>4738764.1200000048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4051154.4599999995</v>
      </c>
      <c r="O1760" s="31">
        <f>[1]consoCURRENT!R39507</f>
        <v>4973415.8899999997</v>
      </c>
      <c r="P1760" s="31">
        <f>[1]consoCURRENT!S39507</f>
        <v>4672109.9200000009</v>
      </c>
      <c r="Q1760" s="31">
        <f>[1]consoCURRENT!T39507</f>
        <v>4320714.03</v>
      </c>
      <c r="R1760" s="31">
        <f>[1]consoCURRENT!U39507</f>
        <v>8286641.8300000075</v>
      </c>
      <c r="S1760" s="31">
        <f>[1]consoCURRENT!V39507</f>
        <v>4385794.5500000007</v>
      </c>
      <c r="T1760" s="31">
        <f>[1]consoCURRENT!W39507</f>
        <v>4723130.66</v>
      </c>
      <c r="U1760" s="31">
        <f>[1]consoCURRENT!X39507</f>
        <v>5446362.9399999985</v>
      </c>
      <c r="V1760" s="31">
        <f>[1]consoCURRENT!Y39507</f>
        <v>5524281.2100000046</v>
      </c>
      <c r="W1760" s="31">
        <f>[1]consoCURRENT!Z39507</f>
        <v>4738764.1200000048</v>
      </c>
      <c r="X1760" s="31">
        <f>[1]consoCURRENT!AA39507</f>
        <v>0</v>
      </c>
      <c r="Y1760" s="31">
        <f>[1]consoCURRENT!AB39507</f>
        <v>0</v>
      </c>
      <c r="Z1760" s="31">
        <f>SUM(M1760:Y1760)</f>
        <v>51122369.610000014</v>
      </c>
      <c r="AA1760" s="31">
        <f>D1760-Z1760</f>
        <v>14138630.389999993</v>
      </c>
      <c r="AB1760" s="37">
        <f t="shared" ref="AB1760" si="820">Z1760/D1760</f>
        <v>0.78335253229340662</v>
      </c>
      <c r="AC1760" s="32"/>
    </row>
    <row r="1761" spans="1:29" s="33" customFormat="1" ht="18" customHeight="1" x14ac:dyDescent="0.2">
      <c r="A1761" s="36" t="s">
        <v>34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642792.89</v>
      </c>
      <c r="F1761" s="31">
        <f>[1]consoCURRENT!I39620</f>
        <v>2041412.7100000002</v>
      </c>
      <c r="G1761" s="31">
        <f>[1]consoCURRENT!J39620</f>
        <v>2182449.89</v>
      </c>
      <c r="H1761" s="31">
        <f>[1]consoCURRENT!K39620</f>
        <v>527872.91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113442.62</v>
      </c>
      <c r="O1761" s="31">
        <f>[1]consoCURRENT!R39620</f>
        <v>200614.86</v>
      </c>
      <c r="P1761" s="31">
        <f>[1]consoCURRENT!S39620</f>
        <v>328735.40999999997</v>
      </c>
      <c r="Q1761" s="31">
        <f>[1]consoCURRENT!T39620</f>
        <v>76867.929999999993</v>
      </c>
      <c r="R1761" s="31">
        <f>[1]consoCURRENT!U39620</f>
        <v>1765186.98</v>
      </c>
      <c r="S1761" s="31">
        <f>[1]consoCURRENT!V39620</f>
        <v>199357.80000000002</v>
      </c>
      <c r="T1761" s="31">
        <f>[1]consoCURRENT!W39620</f>
        <v>1043764.02</v>
      </c>
      <c r="U1761" s="31">
        <f>[1]consoCURRENT!X39620</f>
        <v>535033.87000000011</v>
      </c>
      <c r="V1761" s="31">
        <f>[1]consoCURRENT!Y39620</f>
        <v>603652</v>
      </c>
      <c r="W1761" s="31">
        <f>[1]consoCURRENT!Z39620</f>
        <v>527872.91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5394528.4000000004</v>
      </c>
      <c r="AA1761" s="31">
        <f>D1761-Z1761</f>
        <v>7851471.5999999996</v>
      </c>
      <c r="AB1761" s="37">
        <f>Z1761/D1761</f>
        <v>0.40725716442699683</v>
      </c>
      <c r="AC1761" s="32"/>
    </row>
    <row r="1762" spans="1:29" s="33" customFormat="1" ht="18" customHeight="1" x14ac:dyDescent="0.2">
      <c r="A1762" s="36" t="s">
        <v>35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36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37</v>
      </c>
      <c r="B1764" s="39">
        <f t="shared" ref="B1764:AA1764" si="822">SUM(B1760:B1763)</f>
        <v>78507000</v>
      </c>
      <c r="C1764" s="39">
        <f t="shared" si="822"/>
        <v>2.3283064365386963E-10</v>
      </c>
      <c r="D1764" s="39">
        <f t="shared" si="822"/>
        <v>78507000</v>
      </c>
      <c r="E1764" s="39">
        <f t="shared" si="822"/>
        <v>14339473.16</v>
      </c>
      <c r="F1764" s="39">
        <f t="shared" si="822"/>
        <v>19034563.120000005</v>
      </c>
      <c r="G1764" s="39">
        <f t="shared" si="822"/>
        <v>17876224.700000003</v>
      </c>
      <c r="H1764" s="39">
        <f t="shared" si="822"/>
        <v>5266637.0300000049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4164597.0799999996</v>
      </c>
      <c r="O1764" s="39">
        <f t="shared" si="822"/>
        <v>5174030.75</v>
      </c>
      <c r="P1764" s="39">
        <f t="shared" si="822"/>
        <v>5000845.330000001</v>
      </c>
      <c r="Q1764" s="39">
        <f t="shared" si="822"/>
        <v>4397581.96</v>
      </c>
      <c r="R1764" s="39">
        <f t="shared" si="822"/>
        <v>10051828.810000008</v>
      </c>
      <c r="S1764" s="39">
        <f t="shared" si="822"/>
        <v>4585152.3500000006</v>
      </c>
      <c r="T1764" s="39">
        <f t="shared" si="822"/>
        <v>5766894.6799999997</v>
      </c>
      <c r="U1764" s="39">
        <f t="shared" si="822"/>
        <v>5981396.8099999987</v>
      </c>
      <c r="V1764" s="39">
        <f t="shared" si="822"/>
        <v>6127933.2100000046</v>
      </c>
      <c r="W1764" s="39">
        <f t="shared" si="822"/>
        <v>5266637.0300000049</v>
      </c>
      <c r="X1764" s="39">
        <f t="shared" si="822"/>
        <v>0</v>
      </c>
      <c r="Y1764" s="39">
        <f t="shared" si="822"/>
        <v>0</v>
      </c>
      <c r="Z1764" s="39">
        <f t="shared" si="822"/>
        <v>56516898.010000013</v>
      </c>
      <c r="AA1764" s="39">
        <f t="shared" si="822"/>
        <v>21990101.989999995</v>
      </c>
      <c r="AB1764" s="40">
        <f>Z1764/D1764</f>
        <v>0.71989628963022423</v>
      </c>
      <c r="AC1764" s="32"/>
    </row>
    <row r="1765" spans="1:29" s="33" customFormat="1" ht="18" customHeight="1" x14ac:dyDescent="0.25">
      <c r="A1765" s="41" t="s">
        <v>38</v>
      </c>
      <c r="B1765" s="31">
        <f>[1]consoCURRENT!E39659</f>
        <v>5471000</v>
      </c>
      <c r="C1765" s="31">
        <f>[1]consoCURRENT!F39659</f>
        <v>0</v>
      </c>
      <c r="D1765" s="31">
        <f>[1]consoCURRENT!G39659</f>
        <v>5471000</v>
      </c>
      <c r="E1765" s="31">
        <f>[1]consoCURRENT!H39659</f>
        <v>1381797.15</v>
      </c>
      <c r="F1765" s="31">
        <f>[1]consoCURRENT!I39659</f>
        <v>1373282.4100000004</v>
      </c>
      <c r="G1765" s="31">
        <f>[1]consoCURRENT!J39659</f>
        <v>1411403.24</v>
      </c>
      <c r="H1765" s="31">
        <f>[1]consoCURRENT!K39659</f>
        <v>469083.48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443667.35</v>
      </c>
      <c r="O1765" s="31">
        <f>[1]consoCURRENT!R39659</f>
        <v>473203.98</v>
      </c>
      <c r="P1765" s="31">
        <f>[1]consoCURRENT!S39659</f>
        <v>464925.82</v>
      </c>
      <c r="Q1765" s="31">
        <f>[1]consoCURRENT!T39659</f>
        <v>460481.46</v>
      </c>
      <c r="R1765" s="31">
        <f>[1]consoCURRENT!U39659</f>
        <v>457512.55</v>
      </c>
      <c r="S1765" s="31">
        <f>[1]consoCURRENT!V39659</f>
        <v>455288.40000000037</v>
      </c>
      <c r="T1765" s="31">
        <f>[1]consoCURRENT!W39659</f>
        <v>458420.64999999997</v>
      </c>
      <c r="U1765" s="31">
        <f>[1]consoCURRENT!X39659</f>
        <v>474894.37</v>
      </c>
      <c r="V1765" s="31">
        <f>[1]consoCURRENT!Y39659</f>
        <v>478088.22</v>
      </c>
      <c r="W1765" s="31">
        <f>[1]consoCURRENT!Z39659</f>
        <v>469083.48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4635566.2799999993</v>
      </c>
      <c r="AA1765" s="31">
        <f>D1765-Z1765</f>
        <v>835433.72000000067</v>
      </c>
      <c r="AB1765" s="37">
        <f t="shared" ref="AB1765" si="824">Z1765/D1765</f>
        <v>0.84729780296106727</v>
      </c>
      <c r="AC1765" s="32"/>
    </row>
    <row r="1766" spans="1:29" s="33" customFormat="1" ht="18" customHeight="1" x14ac:dyDescent="0.25">
      <c r="A1766" s="38" t="s">
        <v>39</v>
      </c>
      <c r="B1766" s="39">
        <f t="shared" ref="B1766:AA1766" si="825">B1765+B1764</f>
        <v>83978000</v>
      </c>
      <c r="C1766" s="39">
        <f t="shared" si="825"/>
        <v>2.3283064365386963E-10</v>
      </c>
      <c r="D1766" s="39">
        <f t="shared" si="825"/>
        <v>83978000</v>
      </c>
      <c r="E1766" s="39">
        <f t="shared" si="825"/>
        <v>15721270.310000001</v>
      </c>
      <c r="F1766" s="39">
        <f t="shared" si="825"/>
        <v>20407845.530000005</v>
      </c>
      <c r="G1766" s="39">
        <f t="shared" si="825"/>
        <v>19287627.940000001</v>
      </c>
      <c r="H1766" s="39">
        <f t="shared" si="825"/>
        <v>5735720.5100000054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4608264.43</v>
      </c>
      <c r="O1766" s="39">
        <f t="shared" si="825"/>
        <v>5647234.7300000004</v>
      </c>
      <c r="P1766" s="39">
        <f t="shared" si="825"/>
        <v>5465771.1500000013</v>
      </c>
      <c r="Q1766" s="39">
        <f t="shared" si="825"/>
        <v>4858063.42</v>
      </c>
      <c r="R1766" s="39">
        <f t="shared" si="825"/>
        <v>10509341.360000009</v>
      </c>
      <c r="S1766" s="39">
        <f t="shared" si="825"/>
        <v>5040440.7500000009</v>
      </c>
      <c r="T1766" s="39">
        <f t="shared" si="825"/>
        <v>6225315.3300000001</v>
      </c>
      <c r="U1766" s="39">
        <f t="shared" si="825"/>
        <v>6456291.1799999988</v>
      </c>
      <c r="V1766" s="39">
        <f t="shared" si="825"/>
        <v>6606021.4300000044</v>
      </c>
      <c r="W1766" s="39">
        <f t="shared" si="825"/>
        <v>5735720.5100000054</v>
      </c>
      <c r="X1766" s="39">
        <f t="shared" si="825"/>
        <v>0</v>
      </c>
      <c r="Y1766" s="39">
        <f t="shared" si="825"/>
        <v>0</v>
      </c>
      <c r="Z1766" s="39">
        <f t="shared" si="825"/>
        <v>61152464.290000014</v>
      </c>
      <c r="AA1766" s="39">
        <f t="shared" si="825"/>
        <v>22825535.709999993</v>
      </c>
      <c r="AB1766" s="40">
        <f>Z1766/D1766</f>
        <v>0.72819624532615701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46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33</v>
      </c>
      <c r="B1770" s="31">
        <f>[1]consoCURRENT!E39720</f>
        <v>55893000</v>
      </c>
      <c r="C1770" s="31">
        <f>[1]consoCURRENT!F39720</f>
        <v>1.1641532182693481E-10</v>
      </c>
      <c r="D1770" s="31">
        <f>[1]consoCURRENT!G39720</f>
        <v>55893000</v>
      </c>
      <c r="E1770" s="31">
        <f>[1]consoCURRENT!H39720</f>
        <v>12344606.93</v>
      </c>
      <c r="F1770" s="31">
        <f>[1]consoCURRENT!I39720</f>
        <v>14777390.529999999</v>
      </c>
      <c r="G1770" s="31">
        <f>[1]consoCURRENT!J39720</f>
        <v>13159337.869999999</v>
      </c>
      <c r="H1770" s="31">
        <f>[1]consoCURRENT!K39720</f>
        <v>3999054.2200000007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3889798.44</v>
      </c>
      <c r="O1770" s="31">
        <f>[1]consoCURRENT!R39720</f>
        <v>3786917.92</v>
      </c>
      <c r="P1770" s="31">
        <f>[1]consoCURRENT!S39720</f>
        <v>4667890.5699999994</v>
      </c>
      <c r="Q1770" s="31">
        <f>[1]consoCURRENT!T39720</f>
        <v>3712173.3000000003</v>
      </c>
      <c r="R1770" s="31">
        <f>[1]consoCURRENT!U39720</f>
        <v>5920606.5700000003</v>
      </c>
      <c r="S1770" s="31">
        <f>[1]consoCURRENT!V39720</f>
        <v>5144610.66</v>
      </c>
      <c r="T1770" s="31">
        <f>[1]consoCURRENT!W39720</f>
        <v>4559216.21</v>
      </c>
      <c r="U1770" s="31">
        <f>[1]consoCURRENT!X39720</f>
        <v>3726423.96</v>
      </c>
      <c r="V1770" s="31">
        <f>[1]consoCURRENT!Y39720</f>
        <v>4873697.6999999983</v>
      </c>
      <c r="W1770" s="31">
        <f>[1]consoCURRENT!Z39720</f>
        <v>3999054.2200000007</v>
      </c>
      <c r="X1770" s="31">
        <f>[1]consoCURRENT!AA39720</f>
        <v>0</v>
      </c>
      <c r="Y1770" s="31">
        <f>[1]consoCURRENT!AB39720</f>
        <v>0</v>
      </c>
      <c r="Z1770" s="31">
        <f>SUM(M1770:Y1770)</f>
        <v>44280389.549999997</v>
      </c>
      <c r="AA1770" s="31">
        <f>D1770-Z1770</f>
        <v>11612610.450000003</v>
      </c>
      <c r="AB1770" s="37">
        <f t="shared" ref="AB1770" si="826">Z1770/D1770</f>
        <v>0.79223497665181686</v>
      </c>
      <c r="AC1770" s="32"/>
    </row>
    <row r="1771" spans="1:29" s="33" customFormat="1" ht="18" customHeight="1" x14ac:dyDescent="0.2">
      <c r="A1771" s="36" t="s">
        <v>34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974396.56</v>
      </c>
      <c r="F1771" s="31">
        <f>[1]consoCURRENT!I39833</f>
        <v>888655.09999999986</v>
      </c>
      <c r="G1771" s="31">
        <f>[1]consoCURRENT!J39833</f>
        <v>423953.41</v>
      </c>
      <c r="H1771" s="31">
        <f>[1]consoCURRENT!K39833</f>
        <v>95374.76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62819.5</v>
      </c>
      <c r="O1771" s="31">
        <f>[1]consoCURRENT!R39833</f>
        <v>496797.14</v>
      </c>
      <c r="P1771" s="31">
        <f>[1]consoCURRENT!S39833</f>
        <v>414779.92</v>
      </c>
      <c r="Q1771" s="31">
        <f>[1]consoCURRENT!T39833</f>
        <v>44237.43</v>
      </c>
      <c r="R1771" s="31">
        <f>[1]consoCURRENT!U39833</f>
        <v>214885.24</v>
      </c>
      <c r="S1771" s="31">
        <f>[1]consoCURRENT!V39833</f>
        <v>629532.42999999993</v>
      </c>
      <c r="T1771" s="31">
        <f>[1]consoCURRENT!W39833</f>
        <v>261401.49000000002</v>
      </c>
      <c r="U1771" s="31">
        <f>[1]consoCURRENT!X39833</f>
        <v>140890</v>
      </c>
      <c r="V1771" s="31">
        <f>[1]consoCURRENT!Y39833</f>
        <v>21661.919999999998</v>
      </c>
      <c r="W1771" s="31">
        <f>[1]consoCURRENT!Z39833</f>
        <v>95374.76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2382379.8299999996</v>
      </c>
      <c r="AA1771" s="31">
        <f>D1771-Z1771</f>
        <v>5906620.1699999999</v>
      </c>
      <c r="AB1771" s="37">
        <f>Z1771/D1771</f>
        <v>0.28741462540716606</v>
      </c>
      <c r="AC1771" s="32"/>
    </row>
    <row r="1772" spans="1:29" s="33" customFormat="1" ht="18" customHeight="1" x14ac:dyDescent="0.2">
      <c r="A1772" s="36" t="s">
        <v>35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36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37</v>
      </c>
      <c r="B1774" s="39">
        <f t="shared" ref="B1774:AA1774" si="828">SUM(B1770:B1773)</f>
        <v>64182000</v>
      </c>
      <c r="C1774" s="39">
        <f t="shared" si="828"/>
        <v>1.1641532182693481E-10</v>
      </c>
      <c r="D1774" s="39">
        <f t="shared" si="828"/>
        <v>64182000</v>
      </c>
      <c r="E1774" s="39">
        <f t="shared" si="828"/>
        <v>13319003.49</v>
      </c>
      <c r="F1774" s="39">
        <f t="shared" si="828"/>
        <v>15666045.629999999</v>
      </c>
      <c r="G1774" s="39">
        <f t="shared" si="828"/>
        <v>13583291.279999999</v>
      </c>
      <c r="H1774" s="39">
        <f t="shared" si="828"/>
        <v>4094428.9800000004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3952617.94</v>
      </c>
      <c r="O1774" s="39">
        <f t="shared" si="828"/>
        <v>4283715.0599999996</v>
      </c>
      <c r="P1774" s="39">
        <f t="shared" si="828"/>
        <v>5082670.4899999993</v>
      </c>
      <c r="Q1774" s="39">
        <f t="shared" si="828"/>
        <v>3756410.7300000004</v>
      </c>
      <c r="R1774" s="39">
        <f t="shared" si="828"/>
        <v>6135491.8100000005</v>
      </c>
      <c r="S1774" s="39">
        <f t="shared" si="828"/>
        <v>5774143.0899999999</v>
      </c>
      <c r="T1774" s="39">
        <f t="shared" si="828"/>
        <v>4820617.7</v>
      </c>
      <c r="U1774" s="39">
        <f t="shared" si="828"/>
        <v>3867313.96</v>
      </c>
      <c r="V1774" s="39">
        <f t="shared" si="828"/>
        <v>4895359.6199999982</v>
      </c>
      <c r="W1774" s="39">
        <f t="shared" si="828"/>
        <v>4094428.9800000004</v>
      </c>
      <c r="X1774" s="39">
        <f t="shared" si="828"/>
        <v>0</v>
      </c>
      <c r="Y1774" s="39">
        <f t="shared" si="828"/>
        <v>0</v>
      </c>
      <c r="Z1774" s="39">
        <f t="shared" si="828"/>
        <v>46662769.379999995</v>
      </c>
      <c r="AA1774" s="39">
        <f t="shared" si="828"/>
        <v>17519230.620000005</v>
      </c>
      <c r="AB1774" s="40">
        <f>Z1774/D1774</f>
        <v>0.72703825652051968</v>
      </c>
      <c r="AC1774" s="32"/>
    </row>
    <row r="1775" spans="1:29" s="33" customFormat="1" ht="18" customHeight="1" x14ac:dyDescent="0.25">
      <c r="A1775" s="41" t="s">
        <v>38</v>
      </c>
      <c r="B1775" s="31">
        <f>[1]consoCURRENT!E39872</f>
        <v>4739000</v>
      </c>
      <c r="C1775" s="31">
        <f>[1]consoCURRENT!F39872</f>
        <v>0</v>
      </c>
      <c r="D1775" s="31">
        <f>[1]consoCURRENT!G39872</f>
        <v>4739000</v>
      </c>
      <c r="E1775" s="31">
        <f>[1]consoCURRENT!H39872</f>
        <v>1216152.1200000001</v>
      </c>
      <c r="F1775" s="31">
        <f>[1]consoCURRENT!I39872</f>
        <v>1207175.8799999999</v>
      </c>
      <c r="G1775" s="31">
        <f>[1]consoCURRENT!J39872</f>
        <v>1276243.28</v>
      </c>
      <c r="H1775" s="31">
        <f>[1]consoCURRENT!K39872</f>
        <v>412475.28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396011.88</v>
      </c>
      <c r="O1775" s="31">
        <f>[1]consoCURRENT!R39872</f>
        <v>403911.72</v>
      </c>
      <c r="P1775" s="31">
        <f>[1]consoCURRENT!S39872</f>
        <v>416228.52</v>
      </c>
      <c r="Q1775" s="31">
        <f>[1]consoCURRENT!T39872</f>
        <v>409080.6</v>
      </c>
      <c r="R1775" s="31">
        <f>[1]consoCURRENT!U39872</f>
        <v>405042.24</v>
      </c>
      <c r="S1775" s="31">
        <f>[1]consoCURRENT!V39872</f>
        <v>393053.04</v>
      </c>
      <c r="T1775" s="31">
        <f>[1]consoCURRENT!W39872</f>
        <v>442253.10000000003</v>
      </c>
      <c r="U1775" s="31">
        <f>[1]consoCURRENT!X39872</f>
        <v>3110.4</v>
      </c>
      <c r="V1775" s="31">
        <f>[1]consoCURRENT!Y39872</f>
        <v>830879.78</v>
      </c>
      <c r="W1775" s="31">
        <f>[1]consoCURRENT!Z39872</f>
        <v>412475.28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4112046.5600000005</v>
      </c>
      <c r="AA1775" s="31">
        <f>D1775-Z1775</f>
        <v>626953.43999999948</v>
      </c>
      <c r="AB1775" s="37">
        <f t="shared" ref="AB1775" si="830">Z1775/D1775</f>
        <v>0.86770343110360848</v>
      </c>
      <c r="AC1775" s="32"/>
    </row>
    <row r="1776" spans="1:29" s="33" customFormat="1" ht="18" customHeight="1" x14ac:dyDescent="0.25">
      <c r="A1776" s="38" t="s">
        <v>39</v>
      </c>
      <c r="B1776" s="39">
        <f t="shared" ref="B1776:AA1776" si="831">B1775+B1774</f>
        <v>68921000</v>
      </c>
      <c r="C1776" s="39">
        <f t="shared" si="831"/>
        <v>1.1641532182693481E-10</v>
      </c>
      <c r="D1776" s="39">
        <f t="shared" si="831"/>
        <v>68921000</v>
      </c>
      <c r="E1776" s="39">
        <f t="shared" si="831"/>
        <v>14535155.609999999</v>
      </c>
      <c r="F1776" s="39">
        <f t="shared" si="831"/>
        <v>16873221.509999998</v>
      </c>
      <c r="G1776" s="39">
        <f t="shared" si="831"/>
        <v>14859534.559999999</v>
      </c>
      <c r="H1776" s="39">
        <f t="shared" si="831"/>
        <v>4506904.2600000007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4348629.82</v>
      </c>
      <c r="O1776" s="39">
        <f t="shared" si="831"/>
        <v>4687626.7799999993</v>
      </c>
      <c r="P1776" s="39">
        <f t="shared" si="831"/>
        <v>5498899.0099999998</v>
      </c>
      <c r="Q1776" s="39">
        <f t="shared" si="831"/>
        <v>4165491.3300000005</v>
      </c>
      <c r="R1776" s="39">
        <f t="shared" si="831"/>
        <v>6540534.0500000007</v>
      </c>
      <c r="S1776" s="39">
        <f t="shared" si="831"/>
        <v>6167196.1299999999</v>
      </c>
      <c r="T1776" s="39">
        <f t="shared" si="831"/>
        <v>5262870.8</v>
      </c>
      <c r="U1776" s="39">
        <f t="shared" si="831"/>
        <v>3870424.36</v>
      </c>
      <c r="V1776" s="39">
        <f t="shared" si="831"/>
        <v>5726239.3999999985</v>
      </c>
      <c r="W1776" s="39">
        <f t="shared" si="831"/>
        <v>4506904.2600000007</v>
      </c>
      <c r="X1776" s="39">
        <f t="shared" si="831"/>
        <v>0</v>
      </c>
      <c r="Y1776" s="39">
        <f t="shared" si="831"/>
        <v>0</v>
      </c>
      <c r="Z1776" s="39">
        <f t="shared" si="831"/>
        <v>50774815.939999998</v>
      </c>
      <c r="AA1776" s="39">
        <f t="shared" si="831"/>
        <v>18146184.060000002</v>
      </c>
      <c r="AB1776" s="40">
        <f>Z1776/D1776</f>
        <v>0.73671037767879166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47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33</v>
      </c>
      <c r="B1780" s="31">
        <f>[1]consoCURRENT!E39933</f>
        <v>50884000</v>
      </c>
      <c r="C1780" s="31">
        <f>[1]consoCURRENT!F39933</f>
        <v>-2.0372681319713593E-10</v>
      </c>
      <c r="D1780" s="31">
        <f>[1]consoCURRENT!G39933</f>
        <v>50884000</v>
      </c>
      <c r="E1780" s="31">
        <f>[1]consoCURRENT!H39933</f>
        <v>9846397.0299999993</v>
      </c>
      <c r="F1780" s="31">
        <f>[1]consoCURRENT!I39933</f>
        <v>14310638.390000002</v>
      </c>
      <c r="G1780" s="31">
        <f>[1]consoCURRENT!J39933</f>
        <v>10237753.129999999</v>
      </c>
      <c r="H1780" s="31">
        <f>[1]consoCURRENT!K39933</f>
        <v>3557910.87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3311296.5000000005</v>
      </c>
      <c r="O1780" s="31">
        <f>[1]consoCURRENT!R39933</f>
        <v>2706742.56</v>
      </c>
      <c r="P1780" s="31">
        <f>[1]consoCURRENT!S39933</f>
        <v>3828357.97</v>
      </c>
      <c r="Q1780" s="31">
        <f>[1]consoCURRENT!T39933</f>
        <v>3568325.49</v>
      </c>
      <c r="R1780" s="31">
        <f>[1]consoCURRENT!U39933</f>
        <v>7045449.9199999999</v>
      </c>
      <c r="S1780" s="31">
        <f>[1]consoCURRENT!V39933</f>
        <v>3696862.98</v>
      </c>
      <c r="T1780" s="31">
        <f>[1]consoCURRENT!W39933</f>
        <v>3416888.36</v>
      </c>
      <c r="U1780" s="31">
        <f>[1]consoCURRENT!X39933</f>
        <v>3367755.2799999993</v>
      </c>
      <c r="V1780" s="31">
        <f>[1]consoCURRENT!Y39933</f>
        <v>3453109.4899999993</v>
      </c>
      <c r="W1780" s="31">
        <f>[1]consoCURRENT!Z39933</f>
        <v>3557910.87</v>
      </c>
      <c r="X1780" s="31">
        <f>[1]consoCURRENT!AA39933</f>
        <v>0</v>
      </c>
      <c r="Y1780" s="31">
        <f>[1]consoCURRENT!AB39933</f>
        <v>0</v>
      </c>
      <c r="Z1780" s="31">
        <f>SUM(M1780:Y1780)</f>
        <v>37952699.420000002</v>
      </c>
      <c r="AA1780" s="31">
        <f>D1780-Z1780</f>
        <v>12931300.579999998</v>
      </c>
      <c r="AB1780" s="37">
        <f t="shared" ref="AB1780" si="832">Z1780/D1780</f>
        <v>0.74586705880040882</v>
      </c>
      <c r="AC1780" s="32"/>
    </row>
    <row r="1781" spans="1:29" s="33" customFormat="1" ht="18" customHeight="1" x14ac:dyDescent="0.2">
      <c r="A1781" s="36" t="s">
        <v>34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1105750.25</v>
      </c>
      <c r="F1781" s="31">
        <f>[1]consoCURRENT!I40046</f>
        <v>-51433.520000000004</v>
      </c>
      <c r="G1781" s="31">
        <f>[1]consoCURRENT!J40046</f>
        <v>1618519.49</v>
      </c>
      <c r="H1781" s="31">
        <f>[1]consoCURRENT!K40046</f>
        <v>646514.49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253573</v>
      </c>
      <c r="O1781" s="31">
        <f>[1]consoCURRENT!R40046</f>
        <v>730769.39</v>
      </c>
      <c r="P1781" s="31">
        <f>[1]consoCURRENT!S40046</f>
        <v>121407.85999999999</v>
      </c>
      <c r="Q1781" s="31">
        <f>[1]consoCURRENT!T40046</f>
        <v>21289</v>
      </c>
      <c r="R1781" s="31">
        <f>[1]consoCURRENT!U40046</f>
        <v>20300</v>
      </c>
      <c r="S1781" s="31">
        <f>[1]consoCURRENT!V40046</f>
        <v>-93022.52</v>
      </c>
      <c r="T1781" s="31">
        <f>[1]consoCURRENT!W40046</f>
        <v>618729.72</v>
      </c>
      <c r="U1781" s="31">
        <f>[1]consoCURRENT!X40046</f>
        <v>417373.55</v>
      </c>
      <c r="V1781" s="31">
        <f>[1]consoCURRENT!Y40046</f>
        <v>582416.22</v>
      </c>
      <c r="W1781" s="31">
        <f>[1]consoCURRENT!Z40046</f>
        <v>646514.49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3319350.71</v>
      </c>
      <c r="AA1781" s="31">
        <f>D1781-Z1781</f>
        <v>8281649.29</v>
      </c>
      <c r="AB1781" s="37">
        <f>Z1781/D1781</f>
        <v>0.28612625721920526</v>
      </c>
      <c r="AC1781" s="32"/>
    </row>
    <row r="1782" spans="1:29" s="33" customFormat="1" ht="18" customHeight="1" x14ac:dyDescent="0.2">
      <c r="A1782" s="36" t="s">
        <v>35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36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37</v>
      </c>
      <c r="B1784" s="39">
        <f t="shared" ref="B1784:AA1784" si="834">SUM(B1780:B1783)</f>
        <v>62485000</v>
      </c>
      <c r="C1784" s="39">
        <f t="shared" si="834"/>
        <v>-2.0372681319713593E-10</v>
      </c>
      <c r="D1784" s="39">
        <f t="shared" si="834"/>
        <v>62485000</v>
      </c>
      <c r="E1784" s="39">
        <f t="shared" si="834"/>
        <v>10952147.279999999</v>
      </c>
      <c r="F1784" s="39">
        <f t="shared" si="834"/>
        <v>14259204.870000003</v>
      </c>
      <c r="G1784" s="39">
        <f t="shared" si="834"/>
        <v>11856272.619999999</v>
      </c>
      <c r="H1784" s="39">
        <f t="shared" si="834"/>
        <v>4204425.3600000003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3564869.5000000005</v>
      </c>
      <c r="O1784" s="39">
        <f t="shared" si="834"/>
        <v>3437511.95</v>
      </c>
      <c r="P1784" s="39">
        <f t="shared" si="834"/>
        <v>3949765.83</v>
      </c>
      <c r="Q1784" s="39">
        <f t="shared" si="834"/>
        <v>3589614.49</v>
      </c>
      <c r="R1784" s="39">
        <f t="shared" si="834"/>
        <v>7065749.9199999999</v>
      </c>
      <c r="S1784" s="39">
        <f t="shared" si="834"/>
        <v>3603840.46</v>
      </c>
      <c r="T1784" s="39">
        <f t="shared" si="834"/>
        <v>4035618.08</v>
      </c>
      <c r="U1784" s="39">
        <f t="shared" si="834"/>
        <v>3785128.8299999991</v>
      </c>
      <c r="V1784" s="39">
        <f t="shared" si="834"/>
        <v>4035525.709999999</v>
      </c>
      <c r="W1784" s="39">
        <f t="shared" si="834"/>
        <v>4204425.3600000003</v>
      </c>
      <c r="X1784" s="39">
        <f t="shared" si="834"/>
        <v>0</v>
      </c>
      <c r="Y1784" s="39">
        <f t="shared" si="834"/>
        <v>0</v>
      </c>
      <c r="Z1784" s="39">
        <f t="shared" si="834"/>
        <v>41272050.130000003</v>
      </c>
      <c r="AA1784" s="39">
        <f t="shared" si="834"/>
        <v>21212949.869999997</v>
      </c>
      <c r="AB1784" s="40">
        <f>Z1784/D1784</f>
        <v>0.6605113247979516</v>
      </c>
      <c r="AC1784" s="32"/>
    </row>
    <row r="1785" spans="1:29" s="33" customFormat="1" ht="18" customHeight="1" x14ac:dyDescent="0.25">
      <c r="A1785" s="41" t="s">
        <v>38</v>
      </c>
      <c r="B1785" s="31">
        <f>[1]consoCURRENT!E40085</f>
        <v>4288000</v>
      </c>
      <c r="C1785" s="31">
        <f>[1]consoCURRENT!F40085</f>
        <v>0</v>
      </c>
      <c r="D1785" s="31">
        <f>[1]consoCURRENT!G40085</f>
        <v>4288000</v>
      </c>
      <c r="E1785" s="31">
        <f>[1]consoCURRENT!H40085</f>
        <v>689274.36</v>
      </c>
      <c r="F1785" s="31">
        <f>[1]consoCURRENT!I40085</f>
        <v>1404611.05</v>
      </c>
      <c r="G1785" s="31">
        <f>[1]consoCURRENT!J40085</f>
        <v>1016910.64</v>
      </c>
      <c r="H1785" s="31">
        <f>[1]consoCURRENT!K40085</f>
        <v>340733.29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327132.36</v>
      </c>
      <c r="O1785" s="31">
        <f>[1]consoCURRENT!R40085</f>
        <v>362142</v>
      </c>
      <c r="P1785" s="31">
        <f>[1]consoCURRENT!S40085</f>
        <v>0</v>
      </c>
      <c r="Q1785" s="31">
        <f>[1]consoCURRENT!T40085</f>
        <v>705985.12</v>
      </c>
      <c r="R1785" s="31">
        <f>[1]consoCURRENT!U40085</f>
        <v>336211.95</v>
      </c>
      <c r="S1785" s="31">
        <f>[1]consoCURRENT!V40085</f>
        <v>362413.98</v>
      </c>
      <c r="T1785" s="31">
        <f>[1]consoCURRENT!W40085</f>
        <v>345108.15</v>
      </c>
      <c r="U1785" s="31">
        <f>[1]consoCURRENT!X40085</f>
        <v>341203.64</v>
      </c>
      <c r="V1785" s="31">
        <f>[1]consoCURRENT!Y40085</f>
        <v>330598.84999999998</v>
      </c>
      <c r="W1785" s="31">
        <f>[1]consoCURRENT!Z40085</f>
        <v>340733.29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3451529.3400000003</v>
      </c>
      <c r="AA1785" s="31">
        <f>D1785-Z1785</f>
        <v>836470.65999999968</v>
      </c>
      <c r="AB1785" s="37">
        <f t="shared" ref="AB1785" si="836">Z1785/D1785</f>
        <v>0.80492755130597027</v>
      </c>
      <c r="AC1785" s="32"/>
    </row>
    <row r="1786" spans="1:29" s="33" customFormat="1" ht="18" customHeight="1" x14ac:dyDescent="0.25">
      <c r="A1786" s="38" t="s">
        <v>39</v>
      </c>
      <c r="B1786" s="39">
        <f t="shared" ref="B1786:AA1786" si="837">B1785+B1784</f>
        <v>66773000</v>
      </c>
      <c r="C1786" s="39">
        <f t="shared" si="837"/>
        <v>-2.0372681319713593E-10</v>
      </c>
      <c r="D1786" s="39">
        <f t="shared" si="837"/>
        <v>66773000</v>
      </c>
      <c r="E1786" s="39">
        <f t="shared" si="837"/>
        <v>11641421.639999999</v>
      </c>
      <c r="F1786" s="39">
        <f t="shared" si="837"/>
        <v>15663815.920000004</v>
      </c>
      <c r="G1786" s="39">
        <f t="shared" si="837"/>
        <v>12873183.26</v>
      </c>
      <c r="H1786" s="39">
        <f t="shared" si="837"/>
        <v>4545158.6500000004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3892001.8600000003</v>
      </c>
      <c r="O1786" s="39">
        <f t="shared" si="837"/>
        <v>3799653.95</v>
      </c>
      <c r="P1786" s="39">
        <f t="shared" si="837"/>
        <v>3949765.83</v>
      </c>
      <c r="Q1786" s="39">
        <f t="shared" si="837"/>
        <v>4295599.6100000003</v>
      </c>
      <c r="R1786" s="39">
        <f t="shared" si="837"/>
        <v>7401961.8700000001</v>
      </c>
      <c r="S1786" s="39">
        <f t="shared" si="837"/>
        <v>3966254.44</v>
      </c>
      <c r="T1786" s="39">
        <f t="shared" si="837"/>
        <v>4380726.2300000004</v>
      </c>
      <c r="U1786" s="39">
        <f t="shared" si="837"/>
        <v>4126332.4699999993</v>
      </c>
      <c r="V1786" s="39">
        <f t="shared" si="837"/>
        <v>4366124.5599999987</v>
      </c>
      <c r="W1786" s="39">
        <f t="shared" si="837"/>
        <v>4545158.6500000004</v>
      </c>
      <c r="X1786" s="39">
        <f t="shared" si="837"/>
        <v>0</v>
      </c>
      <c r="Y1786" s="39">
        <f t="shared" si="837"/>
        <v>0</v>
      </c>
      <c r="Z1786" s="39">
        <f t="shared" si="837"/>
        <v>44723579.470000006</v>
      </c>
      <c r="AA1786" s="39">
        <f t="shared" si="837"/>
        <v>22049420.529999997</v>
      </c>
      <c r="AB1786" s="40">
        <f>Z1786/D1786</f>
        <v>0.66978538436194279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48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33</v>
      </c>
      <c r="B1790" s="31">
        <f>[1]consoCURRENT!E40146</f>
        <v>53612000</v>
      </c>
      <c r="C1790" s="31">
        <f>[1]consoCURRENT!F40146</f>
        <v>2.3283064365386963E-10</v>
      </c>
      <c r="D1790" s="31">
        <f>[1]consoCURRENT!G40146</f>
        <v>53612000</v>
      </c>
      <c r="E1790" s="31">
        <f>[1]consoCURRENT!H40146</f>
        <v>23189285.800000001</v>
      </c>
      <c r="F1790" s="31">
        <f>[1]consoCURRENT!I40146</f>
        <v>3543487.66</v>
      </c>
      <c r="G1790" s="31">
        <f>[1]consoCURRENT!J40146</f>
        <v>11860419.41</v>
      </c>
      <c r="H1790" s="31">
        <f>[1]consoCURRENT!K40146</f>
        <v>3703344.92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21370381.559999999</v>
      </c>
      <c r="O1790" s="31">
        <f>[1]consoCURRENT!R40146</f>
        <v>285533.56</v>
      </c>
      <c r="P1790" s="31">
        <f>[1]consoCURRENT!S40146</f>
        <v>1533370.68</v>
      </c>
      <c r="Q1790" s="31">
        <f>[1]consoCURRENT!T40146</f>
        <v>114566.95999999999</v>
      </c>
      <c r="R1790" s="31">
        <f>[1]consoCURRENT!U40146</f>
        <v>3275404.08</v>
      </c>
      <c r="S1790" s="31">
        <f>[1]consoCURRENT!V40146</f>
        <v>153516.62</v>
      </c>
      <c r="T1790" s="31">
        <f>[1]consoCURRENT!W40146</f>
        <v>3445754.74</v>
      </c>
      <c r="U1790" s="31">
        <f>[1]consoCURRENT!X40146</f>
        <v>4844311.16</v>
      </c>
      <c r="V1790" s="31">
        <f>[1]consoCURRENT!Y40146</f>
        <v>3570353.5100000002</v>
      </c>
      <c r="W1790" s="31">
        <f>[1]consoCURRENT!Z40146</f>
        <v>3703344.92</v>
      </c>
      <c r="X1790" s="31">
        <f>[1]consoCURRENT!AA40146</f>
        <v>0</v>
      </c>
      <c r="Y1790" s="31">
        <f>[1]consoCURRENT!AB40146</f>
        <v>0</v>
      </c>
      <c r="Z1790" s="31">
        <f>SUM(M1790:Y1790)</f>
        <v>42296537.789999999</v>
      </c>
      <c r="AA1790" s="31">
        <f>D1790-Z1790</f>
        <v>11315462.210000001</v>
      </c>
      <c r="AB1790" s="37">
        <f t="shared" ref="AB1790" si="838">Z1790/D1790</f>
        <v>0.78893788312318136</v>
      </c>
      <c r="AC1790" s="32"/>
    </row>
    <row r="1791" spans="1:29" s="33" customFormat="1" ht="18" customHeight="1" x14ac:dyDescent="0.2">
      <c r="A1791" s="36" t="s">
        <v>34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664653.23</v>
      </c>
      <c r="F1791" s="31">
        <f>[1]consoCURRENT!I40259</f>
        <v>559352.53</v>
      </c>
      <c r="G1791" s="31">
        <f>[1]consoCURRENT!J40259</f>
        <v>1344633.44</v>
      </c>
      <c r="H1791" s="31">
        <f>[1]consoCURRENT!K40259</f>
        <v>428890.49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198293.1</v>
      </c>
      <c r="O1791" s="31">
        <f>[1]consoCURRENT!R40259</f>
        <v>182827.33000000002</v>
      </c>
      <c r="P1791" s="31">
        <f>[1]consoCURRENT!S40259</f>
        <v>283532.79999999999</v>
      </c>
      <c r="Q1791" s="31">
        <f>[1]consoCURRENT!T40259</f>
        <v>-73039.459999999992</v>
      </c>
      <c r="R1791" s="31">
        <f>[1]consoCURRENT!U40259</f>
        <v>330871.66000000003</v>
      </c>
      <c r="S1791" s="31">
        <f>[1]consoCURRENT!V40259</f>
        <v>301520.33</v>
      </c>
      <c r="T1791" s="31">
        <f>[1]consoCURRENT!W40259</f>
        <v>428948.64</v>
      </c>
      <c r="U1791" s="31">
        <f>[1]consoCURRENT!X40259</f>
        <v>448050.66000000003</v>
      </c>
      <c r="V1791" s="31">
        <f>[1]consoCURRENT!Y40259</f>
        <v>467634.14</v>
      </c>
      <c r="W1791" s="31">
        <f>[1]consoCURRENT!Z40259</f>
        <v>428890.49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2997529.6900000004</v>
      </c>
      <c r="AA1791" s="31">
        <f>D1791-Z1791</f>
        <v>4134470.3099999996</v>
      </c>
      <c r="AB1791" s="37">
        <f>Z1791/D1791</f>
        <v>0.4202930019629838</v>
      </c>
      <c r="AC1791" s="32"/>
    </row>
    <row r="1792" spans="1:29" s="33" customFormat="1" ht="18" customHeight="1" x14ac:dyDescent="0.2">
      <c r="A1792" s="36" t="s">
        <v>35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36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37</v>
      </c>
      <c r="B1794" s="39">
        <f t="shared" ref="B1794:AA1794" si="840">SUM(B1790:B1793)</f>
        <v>60744000</v>
      </c>
      <c r="C1794" s="39">
        <f t="shared" si="840"/>
        <v>2.3283064365386963E-10</v>
      </c>
      <c r="D1794" s="39">
        <f t="shared" si="840"/>
        <v>60744000</v>
      </c>
      <c r="E1794" s="39">
        <f t="shared" si="840"/>
        <v>23853939.030000001</v>
      </c>
      <c r="F1794" s="39">
        <f t="shared" si="840"/>
        <v>4102840.1900000004</v>
      </c>
      <c r="G1794" s="39">
        <f t="shared" si="840"/>
        <v>13205052.85</v>
      </c>
      <c r="H1794" s="39">
        <f t="shared" si="840"/>
        <v>4132235.41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21568674.66</v>
      </c>
      <c r="O1794" s="39">
        <f t="shared" si="840"/>
        <v>468360.89</v>
      </c>
      <c r="P1794" s="39">
        <f t="shared" si="840"/>
        <v>1816903.48</v>
      </c>
      <c r="Q1794" s="39">
        <f t="shared" si="840"/>
        <v>41527.5</v>
      </c>
      <c r="R1794" s="39">
        <f t="shared" si="840"/>
        <v>3606275.74</v>
      </c>
      <c r="S1794" s="39">
        <f t="shared" si="840"/>
        <v>455036.95</v>
      </c>
      <c r="T1794" s="39">
        <f t="shared" si="840"/>
        <v>3874703.3800000004</v>
      </c>
      <c r="U1794" s="39">
        <f t="shared" si="840"/>
        <v>5292361.82</v>
      </c>
      <c r="V1794" s="39">
        <f t="shared" si="840"/>
        <v>4037987.6500000004</v>
      </c>
      <c r="W1794" s="39">
        <f t="shared" si="840"/>
        <v>4132235.41</v>
      </c>
      <c r="X1794" s="39">
        <f t="shared" si="840"/>
        <v>0</v>
      </c>
      <c r="Y1794" s="39">
        <f t="shared" si="840"/>
        <v>0</v>
      </c>
      <c r="Z1794" s="39">
        <f t="shared" si="840"/>
        <v>45294067.479999997</v>
      </c>
      <c r="AA1794" s="39">
        <f t="shared" si="840"/>
        <v>15449932.52</v>
      </c>
      <c r="AB1794" s="40">
        <f>Z1794/D1794</f>
        <v>0.74565500263400497</v>
      </c>
      <c r="AC1794" s="32"/>
    </row>
    <row r="1795" spans="1:29" s="33" customFormat="1" ht="18" customHeight="1" x14ac:dyDescent="0.25">
      <c r="A1795" s="41" t="s">
        <v>38</v>
      </c>
      <c r="B1795" s="31">
        <f>[1]consoCURRENT!E40298</f>
        <v>4682000</v>
      </c>
      <c r="C1795" s="31">
        <f>[1]consoCURRENT!F40298</f>
        <v>0</v>
      </c>
      <c r="D1795" s="31">
        <f>[1]consoCURRENT!G40298</f>
        <v>4682000</v>
      </c>
      <c r="E1795" s="31">
        <f>[1]consoCURRENT!H40298</f>
        <v>1172990.1600000001</v>
      </c>
      <c r="F1795" s="31">
        <f>[1]consoCURRENT!I40298</f>
        <v>1229032.6099999999</v>
      </c>
      <c r="G1795" s="31">
        <f>[1]consoCURRENT!J40298</f>
        <v>1118413.3900000001</v>
      </c>
      <c r="H1795" s="31">
        <f>[1]consoCURRENT!K40298</f>
        <v>406059.76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373663.8</v>
      </c>
      <c r="O1795" s="31">
        <f>[1]consoCURRENT!R40298</f>
        <v>408226.59</v>
      </c>
      <c r="P1795" s="31">
        <f>[1]consoCURRENT!S40298</f>
        <v>391099.77</v>
      </c>
      <c r="Q1795" s="31">
        <f>[1]consoCURRENT!T40298</f>
        <v>389157.6</v>
      </c>
      <c r="R1795" s="31">
        <f>[1]consoCURRENT!U40298</f>
        <v>412510.03</v>
      </c>
      <c r="S1795" s="31">
        <f>[1]consoCURRENT!V40298</f>
        <v>427364.98</v>
      </c>
      <c r="T1795" s="31">
        <f>[1]consoCURRENT!W40298</f>
        <v>340315.21</v>
      </c>
      <c r="U1795" s="31">
        <f>[1]consoCURRENT!X40298</f>
        <v>396916.34</v>
      </c>
      <c r="V1795" s="31">
        <f>[1]consoCURRENT!Y40298</f>
        <v>381181.84</v>
      </c>
      <c r="W1795" s="31">
        <f>[1]consoCURRENT!Z40298</f>
        <v>406059.76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3926495.92</v>
      </c>
      <c r="AA1795" s="31">
        <f>D1795-Z1795</f>
        <v>755504.08000000007</v>
      </c>
      <c r="AB1795" s="37">
        <f t="shared" ref="AB1795" si="842">Z1795/D1795</f>
        <v>0.83863646304997863</v>
      </c>
      <c r="AC1795" s="32"/>
    </row>
    <row r="1796" spans="1:29" s="33" customFormat="1" ht="18" customHeight="1" x14ac:dyDescent="0.25">
      <c r="A1796" s="38" t="s">
        <v>39</v>
      </c>
      <c r="B1796" s="39">
        <f t="shared" ref="B1796:AA1796" si="843">B1795+B1794</f>
        <v>65426000</v>
      </c>
      <c r="C1796" s="39">
        <f t="shared" si="843"/>
        <v>2.3283064365386963E-10</v>
      </c>
      <c r="D1796" s="39">
        <f t="shared" si="843"/>
        <v>65426000</v>
      </c>
      <c r="E1796" s="39">
        <f t="shared" si="843"/>
        <v>25026929.190000001</v>
      </c>
      <c r="F1796" s="39">
        <f t="shared" si="843"/>
        <v>5331872.8000000007</v>
      </c>
      <c r="G1796" s="39">
        <f t="shared" si="843"/>
        <v>14323466.24</v>
      </c>
      <c r="H1796" s="39">
        <f t="shared" si="843"/>
        <v>4538295.17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21942338.460000001</v>
      </c>
      <c r="O1796" s="39">
        <f t="shared" si="843"/>
        <v>876587.48</v>
      </c>
      <c r="P1796" s="39">
        <f t="shared" si="843"/>
        <v>2208003.25</v>
      </c>
      <c r="Q1796" s="39">
        <f t="shared" si="843"/>
        <v>430685.1</v>
      </c>
      <c r="R1796" s="39">
        <f t="shared" si="843"/>
        <v>4018785.7700000005</v>
      </c>
      <c r="S1796" s="39">
        <f t="shared" si="843"/>
        <v>882401.92999999993</v>
      </c>
      <c r="T1796" s="39">
        <f t="shared" si="843"/>
        <v>4215018.5900000008</v>
      </c>
      <c r="U1796" s="39">
        <f t="shared" si="843"/>
        <v>5689278.1600000001</v>
      </c>
      <c r="V1796" s="39">
        <f t="shared" si="843"/>
        <v>4419169.49</v>
      </c>
      <c r="W1796" s="39">
        <f t="shared" si="843"/>
        <v>4538295.17</v>
      </c>
      <c r="X1796" s="39">
        <f t="shared" si="843"/>
        <v>0</v>
      </c>
      <c r="Y1796" s="39">
        <f t="shared" si="843"/>
        <v>0</v>
      </c>
      <c r="Z1796" s="39">
        <f t="shared" si="843"/>
        <v>49220563.399999999</v>
      </c>
      <c r="AA1796" s="39">
        <f t="shared" si="843"/>
        <v>16205436.6</v>
      </c>
      <c r="AB1796" s="40">
        <f>Z1796/D1796</f>
        <v>0.75230892000122274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49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33</v>
      </c>
      <c r="B1800" s="31">
        <f>[1]consoCURRENT!E40359</f>
        <v>55297000</v>
      </c>
      <c r="C1800" s="31">
        <f>[1]consoCURRENT!F40359</f>
        <v>0</v>
      </c>
      <c r="D1800" s="31">
        <f>[1]consoCURRENT!G40359</f>
        <v>55297000</v>
      </c>
      <c r="E1800" s="31">
        <f>[1]consoCURRENT!H40359</f>
        <v>12733991.109999999</v>
      </c>
      <c r="F1800" s="31">
        <f>[1]consoCURRENT!I40359</f>
        <v>15200154.43</v>
      </c>
      <c r="G1800" s="31">
        <f>[1]consoCURRENT!J40359</f>
        <v>14147977.429999998</v>
      </c>
      <c r="H1800" s="31">
        <f>[1]consoCURRENT!K40359</f>
        <v>4564659.6900000004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4095856.87</v>
      </c>
      <c r="O1800" s="31">
        <f>[1]consoCURRENT!R40359</f>
        <v>3956001.48</v>
      </c>
      <c r="P1800" s="31">
        <f>[1]consoCURRENT!S40359</f>
        <v>4682132.76</v>
      </c>
      <c r="Q1800" s="31">
        <f>[1]consoCURRENT!T40359</f>
        <v>3889225.96</v>
      </c>
      <c r="R1800" s="31">
        <f>[1]consoCURRENT!U40359</f>
        <v>7277213.6600000001</v>
      </c>
      <c r="S1800" s="31">
        <f>[1]consoCURRENT!V40359</f>
        <v>4033714.8100000005</v>
      </c>
      <c r="T1800" s="31">
        <f>[1]consoCURRENT!W40359</f>
        <v>4492444.76</v>
      </c>
      <c r="U1800" s="31">
        <f>[1]consoCURRENT!X40359</f>
        <v>5297050.16</v>
      </c>
      <c r="V1800" s="31">
        <f>[1]consoCURRENT!Y40359</f>
        <v>4358482.51</v>
      </c>
      <c r="W1800" s="31">
        <f>[1]consoCURRENT!Z40359</f>
        <v>4564659.6900000004</v>
      </c>
      <c r="X1800" s="31">
        <f>[1]consoCURRENT!AA40359</f>
        <v>0</v>
      </c>
      <c r="Y1800" s="31">
        <f>[1]consoCURRENT!AB40359</f>
        <v>0</v>
      </c>
      <c r="Z1800" s="31">
        <f>SUM(M1800:Y1800)</f>
        <v>46646782.659999989</v>
      </c>
      <c r="AA1800" s="31">
        <f>D1800-Z1800</f>
        <v>8650217.340000011</v>
      </c>
      <c r="AB1800" s="37">
        <f t="shared" ref="AB1800" si="844">Z1800/D1800</f>
        <v>0.84356805360146103</v>
      </c>
      <c r="AC1800" s="32"/>
    </row>
    <row r="1801" spans="1:29" s="33" customFormat="1" ht="18" customHeight="1" x14ac:dyDescent="0.2">
      <c r="A1801" s="48" t="s">
        <v>34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1334981.6200000001</v>
      </c>
      <c r="F1801" s="49">
        <f>[1]consoCURRENT!I40472</f>
        <v>1755165.9500000002</v>
      </c>
      <c r="G1801" s="49">
        <f>[1]consoCURRENT!J40472</f>
        <v>523376.93000000005</v>
      </c>
      <c r="H1801" s="49">
        <f>[1]consoCURRENT!K40472</f>
        <v>470357.7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240303.62</v>
      </c>
      <c r="O1801" s="49">
        <f>[1]consoCURRENT!R40472</f>
        <v>79658.83</v>
      </c>
      <c r="P1801" s="49">
        <f>[1]consoCURRENT!S40472</f>
        <v>1015019.17</v>
      </c>
      <c r="Q1801" s="49">
        <f>[1]consoCURRENT!T40472</f>
        <v>207012.84</v>
      </c>
      <c r="R1801" s="49">
        <f>[1]consoCURRENT!U40472</f>
        <v>534069.90999999992</v>
      </c>
      <c r="S1801" s="49">
        <f>[1]consoCURRENT!V40472</f>
        <v>1014083.2</v>
      </c>
      <c r="T1801" s="49">
        <f>[1]consoCURRENT!W40472</f>
        <v>55564</v>
      </c>
      <c r="U1801" s="49">
        <f>[1]consoCURRENT!X40472</f>
        <v>201760.68</v>
      </c>
      <c r="V1801" s="49">
        <f>[1]consoCURRENT!Y40472</f>
        <v>266052.25</v>
      </c>
      <c r="W1801" s="49">
        <f>[1]consoCURRENT!Z40472</f>
        <v>470357.7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4083882.2000000007</v>
      </c>
      <c r="AA1801" s="49">
        <f>D1801-Z1801</f>
        <v>3429117.7999999993</v>
      </c>
      <c r="AB1801" s="50">
        <f>Z1801/D1801</f>
        <v>0.54357542925595648</v>
      </c>
      <c r="AC1801" s="42"/>
    </row>
    <row r="1802" spans="1:29" s="33" customFormat="1" ht="18" customHeight="1" x14ac:dyDescent="0.2">
      <c r="A1802" s="36" t="s">
        <v>35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36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37</v>
      </c>
      <c r="B1804" s="39">
        <f t="shared" ref="B1804:AA1804" si="846">SUM(B1800:B1803)</f>
        <v>62810000</v>
      </c>
      <c r="C1804" s="39">
        <f t="shared" si="846"/>
        <v>0</v>
      </c>
      <c r="D1804" s="39">
        <f t="shared" si="846"/>
        <v>62810000</v>
      </c>
      <c r="E1804" s="39">
        <f t="shared" si="846"/>
        <v>14068972.73</v>
      </c>
      <c r="F1804" s="39">
        <f t="shared" si="846"/>
        <v>16955320.379999999</v>
      </c>
      <c r="G1804" s="39">
        <f t="shared" si="846"/>
        <v>14671354.359999998</v>
      </c>
      <c r="H1804" s="39">
        <f t="shared" si="846"/>
        <v>5035017.3900000006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4336160.49</v>
      </c>
      <c r="O1804" s="39">
        <f t="shared" si="846"/>
        <v>4035660.31</v>
      </c>
      <c r="P1804" s="39">
        <f t="shared" si="846"/>
        <v>5697151.9299999997</v>
      </c>
      <c r="Q1804" s="39">
        <f t="shared" si="846"/>
        <v>4096238.8</v>
      </c>
      <c r="R1804" s="39">
        <f t="shared" si="846"/>
        <v>7811283.5700000003</v>
      </c>
      <c r="S1804" s="39">
        <f t="shared" si="846"/>
        <v>5047798.0100000007</v>
      </c>
      <c r="T1804" s="39">
        <f t="shared" si="846"/>
        <v>4548008.76</v>
      </c>
      <c r="U1804" s="39">
        <f t="shared" si="846"/>
        <v>5498810.8399999999</v>
      </c>
      <c r="V1804" s="39">
        <f t="shared" si="846"/>
        <v>4624534.76</v>
      </c>
      <c r="W1804" s="39">
        <f t="shared" si="846"/>
        <v>5035017.3900000006</v>
      </c>
      <c r="X1804" s="39">
        <f t="shared" si="846"/>
        <v>0</v>
      </c>
      <c r="Y1804" s="39">
        <f t="shared" si="846"/>
        <v>0</v>
      </c>
      <c r="Z1804" s="39">
        <f t="shared" si="846"/>
        <v>50730664.859999992</v>
      </c>
      <c r="AA1804" s="39">
        <f t="shared" si="846"/>
        <v>12079335.14000001</v>
      </c>
      <c r="AB1804" s="40">
        <f>Z1804/D1804</f>
        <v>0.80768452252825973</v>
      </c>
      <c r="AC1804" s="32"/>
    </row>
    <row r="1805" spans="1:29" s="33" customFormat="1" ht="18" customHeight="1" x14ac:dyDescent="0.25">
      <c r="A1805" s="41" t="s">
        <v>38</v>
      </c>
      <c r="B1805" s="31">
        <f>[1]consoCURRENT!E40511</f>
        <v>4785000</v>
      </c>
      <c r="C1805" s="31">
        <f>[1]consoCURRENT!F40511</f>
        <v>0</v>
      </c>
      <c r="D1805" s="31">
        <f>[1]consoCURRENT!G40511</f>
        <v>4785000</v>
      </c>
      <c r="E1805" s="31">
        <f>[1]consoCURRENT!H40511</f>
        <v>1288622.33</v>
      </c>
      <c r="F1805" s="31">
        <f>[1]consoCURRENT!I40511</f>
        <v>1293875.24</v>
      </c>
      <c r="G1805" s="31">
        <f>[1]consoCURRENT!J40511</f>
        <v>1299449.44</v>
      </c>
      <c r="H1805" s="31">
        <f>[1]consoCURRENT!K40511</f>
        <v>465998.85000000003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844242.26</v>
      </c>
      <c r="P1805" s="31">
        <f>[1]consoCURRENT!S40511</f>
        <v>444380.06999999995</v>
      </c>
      <c r="Q1805" s="31">
        <f>[1]consoCURRENT!T40511</f>
        <v>423573.33</v>
      </c>
      <c r="R1805" s="31">
        <f>[1]consoCURRENT!U40511</f>
        <v>430231.63</v>
      </c>
      <c r="S1805" s="31">
        <f>[1]consoCURRENT!V40511</f>
        <v>440070.27999999997</v>
      </c>
      <c r="T1805" s="31">
        <f>[1]consoCURRENT!W40511</f>
        <v>417891.66</v>
      </c>
      <c r="U1805" s="31">
        <f>[1]consoCURRENT!X40511</f>
        <v>425964.14</v>
      </c>
      <c r="V1805" s="31">
        <f>[1]consoCURRENT!Y40511</f>
        <v>455593.63999999996</v>
      </c>
      <c r="W1805" s="31">
        <f>[1]consoCURRENT!Z40511</f>
        <v>465998.85000000003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4347945.8600000003</v>
      </c>
      <c r="AA1805" s="31">
        <f>D1805-Z1805</f>
        <v>437054.13999999966</v>
      </c>
      <c r="AB1805" s="37">
        <f t="shared" ref="AB1805" si="848">Z1805/D1805</f>
        <v>0.90866162173458731</v>
      </c>
      <c r="AC1805" s="32"/>
    </row>
    <row r="1806" spans="1:29" s="33" customFormat="1" ht="18" customHeight="1" x14ac:dyDescent="0.25">
      <c r="A1806" s="38" t="s">
        <v>39</v>
      </c>
      <c r="B1806" s="39">
        <f t="shared" ref="B1806:AA1806" si="849">B1805+B1804</f>
        <v>67595000</v>
      </c>
      <c r="C1806" s="39">
        <f t="shared" si="849"/>
        <v>0</v>
      </c>
      <c r="D1806" s="39">
        <f t="shared" si="849"/>
        <v>67595000</v>
      </c>
      <c r="E1806" s="39">
        <f t="shared" si="849"/>
        <v>15357595.060000001</v>
      </c>
      <c r="F1806" s="39">
        <f t="shared" si="849"/>
        <v>18249195.619999997</v>
      </c>
      <c r="G1806" s="39">
        <f t="shared" si="849"/>
        <v>15970803.799999997</v>
      </c>
      <c r="H1806" s="39">
        <f t="shared" si="849"/>
        <v>5501016.2400000002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4336160.49</v>
      </c>
      <c r="O1806" s="39">
        <f t="shared" si="849"/>
        <v>4879902.57</v>
      </c>
      <c r="P1806" s="39">
        <f t="shared" si="849"/>
        <v>6141532</v>
      </c>
      <c r="Q1806" s="39">
        <f t="shared" si="849"/>
        <v>4519812.13</v>
      </c>
      <c r="R1806" s="39">
        <f t="shared" si="849"/>
        <v>8241515.2000000002</v>
      </c>
      <c r="S1806" s="39">
        <f t="shared" si="849"/>
        <v>5487868.290000001</v>
      </c>
      <c r="T1806" s="39">
        <f t="shared" si="849"/>
        <v>4965900.42</v>
      </c>
      <c r="U1806" s="39">
        <f t="shared" si="849"/>
        <v>5924774.9799999995</v>
      </c>
      <c r="V1806" s="39">
        <f t="shared" si="849"/>
        <v>5080128.3999999994</v>
      </c>
      <c r="W1806" s="39">
        <f t="shared" si="849"/>
        <v>5501016.2400000002</v>
      </c>
      <c r="X1806" s="39">
        <f t="shared" si="849"/>
        <v>0</v>
      </c>
      <c r="Y1806" s="39">
        <f t="shared" si="849"/>
        <v>0</v>
      </c>
      <c r="Z1806" s="39">
        <f t="shared" si="849"/>
        <v>55078610.719999991</v>
      </c>
      <c r="AA1806" s="39">
        <f t="shared" si="849"/>
        <v>12516389.280000009</v>
      </c>
      <c r="AB1806" s="40">
        <f>Z1806/D1806</f>
        <v>0.81483261661365469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50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33</v>
      </c>
      <c r="B1810" s="31">
        <f>[1]consoCURRENT!E40572</f>
        <v>57579000</v>
      </c>
      <c r="C1810" s="31">
        <f>[1]consoCURRENT!F40572</f>
        <v>0</v>
      </c>
      <c r="D1810" s="31">
        <f>[1]consoCURRENT!G40572</f>
        <v>57579000</v>
      </c>
      <c r="E1810" s="31">
        <f>[1]consoCURRENT!H40572</f>
        <v>12751326.050000001</v>
      </c>
      <c r="F1810" s="31">
        <f>[1]consoCURRENT!I40572</f>
        <v>16409191.649999999</v>
      </c>
      <c r="G1810" s="31">
        <f>[1]consoCURRENT!J40572</f>
        <v>16087264.479999997</v>
      </c>
      <c r="H1810" s="31">
        <f>[1]consoCURRENT!K40572</f>
        <v>4199014.99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3836220.8000000003</v>
      </c>
      <c r="O1810" s="31">
        <f>[1]consoCURRENT!R40572</f>
        <v>3858122.6</v>
      </c>
      <c r="P1810" s="31">
        <f>[1]consoCURRENT!S40572</f>
        <v>5056982.6500000004</v>
      </c>
      <c r="Q1810" s="31">
        <f>[1]consoCURRENT!T40572</f>
        <v>3669339.7000000007</v>
      </c>
      <c r="R1810" s="31">
        <f>[1]consoCURRENT!U40572</f>
        <v>6890715.6299999971</v>
      </c>
      <c r="S1810" s="31">
        <f>[1]consoCURRENT!V40572</f>
        <v>5849136.3200000022</v>
      </c>
      <c r="T1810" s="31">
        <f>[1]consoCURRENT!W40572</f>
        <v>3667861.22</v>
      </c>
      <c r="U1810" s="31">
        <f>[1]consoCURRENT!X40572</f>
        <v>2175826.4999999981</v>
      </c>
      <c r="V1810" s="31">
        <f>[1]consoCURRENT!Y40572</f>
        <v>10243576.76</v>
      </c>
      <c r="W1810" s="31">
        <f>[1]consoCURRENT!Z40572</f>
        <v>4199014.99</v>
      </c>
      <c r="X1810" s="31">
        <f>[1]consoCURRENT!AA40572</f>
        <v>0</v>
      </c>
      <c r="Y1810" s="31">
        <f>[1]consoCURRENT!AB40572</f>
        <v>0</v>
      </c>
      <c r="Z1810" s="31">
        <f>SUM(M1810:Y1810)</f>
        <v>49446797.170000002</v>
      </c>
      <c r="AA1810" s="31">
        <f>D1810-Z1810</f>
        <v>8132202.8299999982</v>
      </c>
      <c r="AB1810" s="37">
        <f t="shared" ref="AB1810" si="850">Z1810/D1810</f>
        <v>0.85876443095573041</v>
      </c>
      <c r="AC1810" s="32"/>
    </row>
    <row r="1811" spans="1:29" s="33" customFormat="1" ht="18" customHeight="1" x14ac:dyDescent="0.2">
      <c r="A1811" s="36" t="s">
        <v>34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4902447.04</v>
      </c>
      <c r="F1811" s="31">
        <f>[1]consoCURRENT!I40685</f>
        <v>681131.50999999978</v>
      </c>
      <c r="G1811" s="31">
        <f>[1]consoCURRENT!J40685</f>
        <v>218238.71000000017</v>
      </c>
      <c r="H1811" s="31">
        <f>[1]consoCURRENT!K40685</f>
        <v>28798.9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822804.91</v>
      </c>
      <c r="O1811" s="31">
        <f>[1]consoCURRENT!R40685</f>
        <v>3489005.9299999997</v>
      </c>
      <c r="P1811" s="31">
        <f>[1]consoCURRENT!S40685</f>
        <v>590636.19999999995</v>
      </c>
      <c r="Q1811" s="31">
        <f>[1]consoCURRENT!T40685</f>
        <v>92083.009999999893</v>
      </c>
      <c r="R1811" s="31">
        <f>[1]consoCURRENT!U40685</f>
        <v>337248.38</v>
      </c>
      <c r="S1811" s="31">
        <f>[1]consoCURRENT!V40685</f>
        <v>251800.11999999997</v>
      </c>
      <c r="T1811" s="31">
        <f>[1]consoCURRENT!W40685</f>
        <v>141980.25</v>
      </c>
      <c r="U1811" s="31">
        <f>[1]consoCURRENT!X40685</f>
        <v>-50932.519999999851</v>
      </c>
      <c r="V1811" s="31">
        <f>[1]consoCURRENT!Y40685</f>
        <v>127190.98</v>
      </c>
      <c r="W1811" s="31">
        <f>[1]consoCURRENT!Z40685</f>
        <v>28798.9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5830616.1600000011</v>
      </c>
      <c r="AA1811" s="31">
        <f>D1811-Z1811</f>
        <v>892383.83999999892</v>
      </c>
      <c r="AB1811" s="37">
        <f>Z1811/D1811</f>
        <v>0.86726404283801894</v>
      </c>
      <c r="AC1811" s="32"/>
    </row>
    <row r="1812" spans="1:29" s="33" customFormat="1" ht="18" customHeight="1" x14ac:dyDescent="0.2">
      <c r="A1812" s="36" t="s">
        <v>35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36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37</v>
      </c>
      <c r="B1814" s="39">
        <f t="shared" ref="B1814:AA1814" si="852">SUM(B1810:B1813)</f>
        <v>64302000</v>
      </c>
      <c r="C1814" s="39">
        <f t="shared" si="852"/>
        <v>0</v>
      </c>
      <c r="D1814" s="39">
        <f t="shared" si="852"/>
        <v>64302000</v>
      </c>
      <c r="E1814" s="39">
        <f t="shared" si="852"/>
        <v>17653773.09</v>
      </c>
      <c r="F1814" s="39">
        <f t="shared" si="852"/>
        <v>17090323.159999996</v>
      </c>
      <c r="G1814" s="39">
        <f t="shared" si="852"/>
        <v>16305503.189999998</v>
      </c>
      <c r="H1814" s="39">
        <f t="shared" si="852"/>
        <v>4227813.8900000006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4659025.71</v>
      </c>
      <c r="O1814" s="39">
        <f t="shared" si="852"/>
        <v>7347128.5299999993</v>
      </c>
      <c r="P1814" s="39">
        <f t="shared" si="852"/>
        <v>5647618.8500000006</v>
      </c>
      <c r="Q1814" s="39">
        <f t="shared" si="852"/>
        <v>3761422.7100000004</v>
      </c>
      <c r="R1814" s="39">
        <f t="shared" si="852"/>
        <v>7227964.009999997</v>
      </c>
      <c r="S1814" s="39">
        <f t="shared" si="852"/>
        <v>6100936.4400000023</v>
      </c>
      <c r="T1814" s="39">
        <f t="shared" si="852"/>
        <v>3809841.47</v>
      </c>
      <c r="U1814" s="39">
        <f t="shared" si="852"/>
        <v>2124893.9799999981</v>
      </c>
      <c r="V1814" s="39">
        <f t="shared" si="852"/>
        <v>10370767.74</v>
      </c>
      <c r="W1814" s="39">
        <f t="shared" si="852"/>
        <v>4227813.8900000006</v>
      </c>
      <c r="X1814" s="39">
        <f t="shared" si="852"/>
        <v>0</v>
      </c>
      <c r="Y1814" s="39">
        <f t="shared" si="852"/>
        <v>0</v>
      </c>
      <c r="Z1814" s="39">
        <f t="shared" si="852"/>
        <v>55277413.330000006</v>
      </c>
      <c r="AA1814" s="39">
        <f t="shared" si="852"/>
        <v>9024586.6699999981</v>
      </c>
      <c r="AB1814" s="40">
        <f>Z1814/D1814</f>
        <v>0.8596530952380953</v>
      </c>
      <c r="AC1814" s="32"/>
    </row>
    <row r="1815" spans="1:29" s="33" customFormat="1" ht="18" customHeight="1" x14ac:dyDescent="0.25">
      <c r="A1815" s="41" t="s">
        <v>38</v>
      </c>
      <c r="B1815" s="31">
        <f>[1]consoCURRENT!E40724</f>
        <v>4845000</v>
      </c>
      <c r="C1815" s="31">
        <f>[1]consoCURRENT!F40724</f>
        <v>0</v>
      </c>
      <c r="D1815" s="31">
        <f>[1]consoCURRENT!G40724</f>
        <v>4845000</v>
      </c>
      <c r="E1815" s="31">
        <f>[1]consoCURRENT!H40724</f>
        <v>1197977.3599999999</v>
      </c>
      <c r="F1815" s="31">
        <f>[1]consoCURRENT!I40724</f>
        <v>1158964.0299999998</v>
      </c>
      <c r="G1815" s="31">
        <f>[1]consoCURRENT!J40724</f>
        <v>1206932.120000001</v>
      </c>
      <c r="H1815" s="31">
        <f>[1]consoCURRENT!K40724</f>
        <v>386405.74999999953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374277.48</v>
      </c>
      <c r="O1815" s="31">
        <f>[1]consoCURRENT!R40724</f>
        <v>0</v>
      </c>
      <c r="P1815" s="31">
        <f>[1]consoCURRENT!S40724</f>
        <v>823699.87999999989</v>
      </c>
      <c r="Q1815" s="31">
        <f>[1]consoCURRENT!T40724</f>
        <v>396954.48</v>
      </c>
      <c r="R1815" s="31">
        <f>[1]consoCURRENT!U40724</f>
        <v>379131.56999999983</v>
      </c>
      <c r="S1815" s="31">
        <f>[1]consoCURRENT!V40724</f>
        <v>382877.98</v>
      </c>
      <c r="T1815" s="31">
        <f>[1]consoCURRENT!W40724</f>
        <v>372349.11000000034</v>
      </c>
      <c r="U1815" s="31">
        <f>[1]consoCURRENT!X40724</f>
        <v>426579.67000000039</v>
      </c>
      <c r="V1815" s="31">
        <f>[1]consoCURRENT!Y40724</f>
        <v>408003.34000000032</v>
      </c>
      <c r="W1815" s="31">
        <f>[1]consoCURRENT!Z40724</f>
        <v>386405.74999999953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3950279.2600000002</v>
      </c>
      <c r="AA1815" s="31">
        <f>D1815-Z1815</f>
        <v>894720.73999999976</v>
      </c>
      <c r="AB1815" s="37">
        <f t="shared" ref="AB1815" si="854">Z1815/D1815</f>
        <v>0.81533111661506708</v>
      </c>
      <c r="AC1815" s="32"/>
    </row>
    <row r="1816" spans="1:29" s="33" customFormat="1" ht="18" customHeight="1" x14ac:dyDescent="0.25">
      <c r="A1816" s="38" t="s">
        <v>39</v>
      </c>
      <c r="B1816" s="39">
        <f t="shared" ref="B1816:AA1816" si="855">B1815+B1814</f>
        <v>69147000</v>
      </c>
      <c r="C1816" s="39">
        <f t="shared" si="855"/>
        <v>0</v>
      </c>
      <c r="D1816" s="39">
        <f t="shared" si="855"/>
        <v>69147000</v>
      </c>
      <c r="E1816" s="39">
        <f t="shared" si="855"/>
        <v>18851750.449999999</v>
      </c>
      <c r="F1816" s="39">
        <f t="shared" si="855"/>
        <v>18249287.189999998</v>
      </c>
      <c r="G1816" s="39">
        <f t="shared" si="855"/>
        <v>17512435.309999999</v>
      </c>
      <c r="H1816" s="39">
        <f t="shared" si="855"/>
        <v>4614219.6400000006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5033303.1899999995</v>
      </c>
      <c r="O1816" s="39">
        <f t="shared" si="855"/>
        <v>7347128.5299999993</v>
      </c>
      <c r="P1816" s="39">
        <f t="shared" si="855"/>
        <v>6471318.7300000004</v>
      </c>
      <c r="Q1816" s="39">
        <f t="shared" si="855"/>
        <v>4158377.1900000004</v>
      </c>
      <c r="R1816" s="39">
        <f t="shared" si="855"/>
        <v>7607095.5799999963</v>
      </c>
      <c r="S1816" s="39">
        <f t="shared" si="855"/>
        <v>6483814.4200000018</v>
      </c>
      <c r="T1816" s="39">
        <f t="shared" si="855"/>
        <v>4182190.5800000005</v>
      </c>
      <c r="U1816" s="39">
        <f t="shared" si="855"/>
        <v>2551473.6499999985</v>
      </c>
      <c r="V1816" s="39">
        <f t="shared" si="855"/>
        <v>10778771.08</v>
      </c>
      <c r="W1816" s="39">
        <f t="shared" si="855"/>
        <v>4614219.6400000006</v>
      </c>
      <c r="X1816" s="39">
        <f t="shared" si="855"/>
        <v>0</v>
      </c>
      <c r="Y1816" s="39">
        <f t="shared" si="855"/>
        <v>0</v>
      </c>
      <c r="Z1816" s="39">
        <f t="shared" si="855"/>
        <v>59227692.590000004</v>
      </c>
      <c r="AA1816" s="39">
        <f t="shared" si="855"/>
        <v>9919307.4099999983</v>
      </c>
      <c r="AB1816" s="40">
        <f>Z1816/D1816</f>
        <v>0.85654753770951741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51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33</v>
      </c>
      <c r="B1820" s="31">
        <f>[1]consoCURRENT!E40785</f>
        <v>45825000</v>
      </c>
      <c r="C1820" s="31">
        <f>[1]consoCURRENT!F40785</f>
        <v>-1.0186340659856796E-10</v>
      </c>
      <c r="D1820" s="31">
        <f>[1]consoCURRENT!G40785</f>
        <v>45825000.000000007</v>
      </c>
      <c r="E1820" s="31">
        <f>[1]consoCURRENT!H40785</f>
        <v>9644914.2400000002</v>
      </c>
      <c r="F1820" s="31">
        <f>[1]consoCURRENT!I40785</f>
        <v>12019412.48</v>
      </c>
      <c r="G1820" s="31">
        <f>[1]consoCURRENT!J40785</f>
        <v>9565443.0299999993</v>
      </c>
      <c r="H1820" s="31">
        <f>[1]consoCURRENT!K40785</f>
        <v>3311163.48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3107532.19</v>
      </c>
      <c r="O1820" s="31">
        <f>[1]consoCURRENT!R40785</f>
        <v>3080228.65</v>
      </c>
      <c r="P1820" s="31">
        <f>[1]consoCURRENT!S40785</f>
        <v>3457153.4</v>
      </c>
      <c r="Q1820" s="31">
        <f>[1]consoCURRENT!T40785</f>
        <v>3054490.3099999996</v>
      </c>
      <c r="R1820" s="31">
        <f>[1]consoCURRENT!U40785</f>
        <v>5797142.3200000003</v>
      </c>
      <c r="S1820" s="31">
        <f>[1]consoCURRENT!V40785</f>
        <v>3167779.85</v>
      </c>
      <c r="T1820" s="31">
        <f>[1]consoCURRENT!W40785</f>
        <v>3240964.3799999994</v>
      </c>
      <c r="U1820" s="31">
        <f>[1]consoCURRENT!X40785</f>
        <v>3106094.51</v>
      </c>
      <c r="V1820" s="31">
        <f>[1]consoCURRENT!Y40785</f>
        <v>3218384.1400000006</v>
      </c>
      <c r="W1820" s="31">
        <f>[1]consoCURRENT!Z40785</f>
        <v>3311163.48</v>
      </c>
      <c r="X1820" s="31">
        <f>[1]consoCURRENT!AA40785</f>
        <v>0</v>
      </c>
      <c r="Y1820" s="31">
        <f>[1]consoCURRENT!AB40785</f>
        <v>0</v>
      </c>
      <c r="Z1820" s="31">
        <f>SUM(M1820:Y1820)</f>
        <v>34540933.229999997</v>
      </c>
      <c r="AA1820" s="31">
        <f>D1820-Z1820</f>
        <v>11284066.770000011</v>
      </c>
      <c r="AB1820" s="37">
        <f t="shared" ref="AB1820" si="856">Z1820/D1820</f>
        <v>0.75375740818330583</v>
      </c>
      <c r="AC1820" s="32"/>
    </row>
    <row r="1821" spans="1:29" s="33" customFormat="1" ht="18" customHeight="1" x14ac:dyDescent="0.2">
      <c r="A1821" s="36" t="s">
        <v>34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4083987.15</v>
      </c>
      <c r="F1821" s="31">
        <f>[1]consoCURRENT!I40898</f>
        <v>595780.74</v>
      </c>
      <c r="G1821" s="31">
        <f>[1]consoCURRENT!J40898</f>
        <v>1498358.67</v>
      </c>
      <c r="H1821" s="31">
        <f>[1]consoCURRENT!K40898</f>
        <v>73098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3593666.4</v>
      </c>
      <c r="P1821" s="31">
        <f>[1]consoCURRENT!S40898</f>
        <v>479020.75</v>
      </c>
      <c r="Q1821" s="31">
        <f>[1]consoCURRENT!T40898</f>
        <v>165572.44</v>
      </c>
      <c r="R1821" s="31">
        <f>[1]consoCURRENT!U40898</f>
        <v>149336.29999999999</v>
      </c>
      <c r="S1821" s="31">
        <f>[1]consoCURRENT!V40898</f>
        <v>280872</v>
      </c>
      <c r="T1821" s="31">
        <f>[1]consoCURRENT!W40898</f>
        <v>1030611.82</v>
      </c>
      <c r="U1821" s="31">
        <f>[1]consoCURRENT!X40898</f>
        <v>125297.59999999999</v>
      </c>
      <c r="V1821" s="31">
        <f>[1]consoCURRENT!Y40898</f>
        <v>342449.25</v>
      </c>
      <c r="W1821" s="31">
        <f>[1]consoCURRENT!Z40898</f>
        <v>73098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6251224.5599999996</v>
      </c>
      <c r="AA1821" s="31">
        <f>D1821-Z1821</f>
        <v>1588775.4400000004</v>
      </c>
      <c r="AB1821" s="37">
        <f>Z1821/D1821</f>
        <v>0.79735007142857139</v>
      </c>
      <c r="AC1821" s="32"/>
    </row>
    <row r="1822" spans="1:29" s="33" customFormat="1" ht="18" customHeight="1" x14ac:dyDescent="0.2">
      <c r="A1822" s="36" t="s">
        <v>35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36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37</v>
      </c>
      <c r="B1824" s="39">
        <f t="shared" ref="B1824:AA1824" si="858">SUM(B1820:B1823)</f>
        <v>53665000</v>
      </c>
      <c r="C1824" s="39">
        <f t="shared" si="858"/>
        <v>-1.0186340659856796E-10</v>
      </c>
      <c r="D1824" s="39">
        <f t="shared" si="858"/>
        <v>53665000.000000007</v>
      </c>
      <c r="E1824" s="39">
        <f t="shared" si="858"/>
        <v>13728901.390000001</v>
      </c>
      <c r="F1824" s="39">
        <f t="shared" si="858"/>
        <v>12615193.220000001</v>
      </c>
      <c r="G1824" s="39">
        <f t="shared" si="858"/>
        <v>11063801.699999999</v>
      </c>
      <c r="H1824" s="39">
        <f t="shared" si="858"/>
        <v>3384261.48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3118832.19</v>
      </c>
      <c r="O1824" s="39">
        <f t="shared" si="858"/>
        <v>6673895.0499999998</v>
      </c>
      <c r="P1824" s="39">
        <f t="shared" si="858"/>
        <v>3936174.15</v>
      </c>
      <c r="Q1824" s="39">
        <f t="shared" si="858"/>
        <v>3220062.7499999995</v>
      </c>
      <c r="R1824" s="39">
        <f t="shared" si="858"/>
        <v>5946478.6200000001</v>
      </c>
      <c r="S1824" s="39">
        <f t="shared" si="858"/>
        <v>3448651.85</v>
      </c>
      <c r="T1824" s="39">
        <f t="shared" si="858"/>
        <v>4271576.1999999993</v>
      </c>
      <c r="U1824" s="39">
        <f t="shared" si="858"/>
        <v>3231392.11</v>
      </c>
      <c r="V1824" s="39">
        <f t="shared" si="858"/>
        <v>3560833.3900000006</v>
      </c>
      <c r="W1824" s="39">
        <f t="shared" si="858"/>
        <v>3384261.48</v>
      </c>
      <c r="X1824" s="39">
        <f t="shared" si="858"/>
        <v>0</v>
      </c>
      <c r="Y1824" s="39">
        <f t="shared" si="858"/>
        <v>0</v>
      </c>
      <c r="Z1824" s="39">
        <f t="shared" si="858"/>
        <v>40792157.789999999</v>
      </c>
      <c r="AA1824" s="39">
        <f t="shared" si="858"/>
        <v>12872842.210000012</v>
      </c>
      <c r="AB1824" s="40">
        <f>Z1824/D1824</f>
        <v>0.76012592546352364</v>
      </c>
      <c r="AC1824" s="32"/>
    </row>
    <row r="1825" spans="1:29" s="33" customFormat="1" ht="18" customHeight="1" x14ac:dyDescent="0.25">
      <c r="A1825" s="41" t="s">
        <v>38</v>
      </c>
      <c r="B1825" s="31">
        <f>[1]consoCURRENT!E40937</f>
        <v>4028000</v>
      </c>
      <c r="C1825" s="31">
        <f>[1]consoCURRENT!F40937</f>
        <v>0</v>
      </c>
      <c r="D1825" s="31">
        <f>[1]consoCURRENT!G40937</f>
        <v>4028000</v>
      </c>
      <c r="E1825" s="31">
        <f>[1]consoCURRENT!H40937</f>
        <v>976907.35000000009</v>
      </c>
      <c r="F1825" s="31">
        <f>[1]consoCURRENT!I40937</f>
        <v>1015092.8500000001</v>
      </c>
      <c r="G1825" s="31">
        <f>[1]consoCURRENT!J40937</f>
        <v>1008816.7899999999</v>
      </c>
      <c r="H1825" s="31">
        <f>[1]consoCURRENT!K40937</f>
        <v>355682.81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310677.84000000003</v>
      </c>
      <c r="O1825" s="31">
        <f>[1]consoCURRENT!R40937</f>
        <v>339564.67000000004</v>
      </c>
      <c r="P1825" s="31">
        <f>[1]consoCURRENT!S40937</f>
        <v>326664.84000000003</v>
      </c>
      <c r="Q1825" s="31">
        <f>[1]consoCURRENT!T40937</f>
        <v>335476.71999999997</v>
      </c>
      <c r="R1825" s="31">
        <f>[1]consoCURRENT!U40937</f>
        <v>338641.79</v>
      </c>
      <c r="S1825" s="31">
        <f>[1]consoCURRENT!V40937</f>
        <v>340974.34</v>
      </c>
      <c r="T1825" s="31">
        <f>[1]consoCURRENT!W40937</f>
        <v>332014.27</v>
      </c>
      <c r="U1825" s="31">
        <f>[1]consoCURRENT!X40937</f>
        <v>328174.68</v>
      </c>
      <c r="V1825" s="31">
        <f>[1]consoCURRENT!Y40937</f>
        <v>348627.83999999997</v>
      </c>
      <c r="W1825" s="31">
        <f>[1]consoCURRENT!Z40937</f>
        <v>355682.81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3356499.8000000003</v>
      </c>
      <c r="AA1825" s="31">
        <f>D1825-Z1825</f>
        <v>671500.19999999972</v>
      </c>
      <c r="AB1825" s="37">
        <f t="shared" ref="AB1825" si="860">Z1825/D1825</f>
        <v>0.83329190665342612</v>
      </c>
      <c r="AC1825" s="32"/>
    </row>
    <row r="1826" spans="1:29" s="33" customFormat="1" ht="18" customHeight="1" x14ac:dyDescent="0.25">
      <c r="A1826" s="38" t="s">
        <v>39</v>
      </c>
      <c r="B1826" s="39">
        <f t="shared" ref="B1826:AA1826" si="861">B1825+B1824</f>
        <v>57693000</v>
      </c>
      <c r="C1826" s="39">
        <f t="shared" si="861"/>
        <v>-1.0186340659856796E-10</v>
      </c>
      <c r="D1826" s="39">
        <f t="shared" si="861"/>
        <v>57693000.000000007</v>
      </c>
      <c r="E1826" s="39">
        <f t="shared" si="861"/>
        <v>14705808.74</v>
      </c>
      <c r="F1826" s="39">
        <f t="shared" si="861"/>
        <v>13630286.07</v>
      </c>
      <c r="G1826" s="39">
        <f t="shared" si="861"/>
        <v>12072618.489999998</v>
      </c>
      <c r="H1826" s="39">
        <f t="shared" si="861"/>
        <v>3739944.29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3429510.03</v>
      </c>
      <c r="O1826" s="39">
        <f t="shared" si="861"/>
        <v>7013459.7199999997</v>
      </c>
      <c r="P1826" s="39">
        <f t="shared" si="861"/>
        <v>4262838.99</v>
      </c>
      <c r="Q1826" s="39">
        <f t="shared" si="861"/>
        <v>3555539.4699999997</v>
      </c>
      <c r="R1826" s="39">
        <f t="shared" si="861"/>
        <v>6285120.4100000001</v>
      </c>
      <c r="S1826" s="39">
        <f t="shared" si="861"/>
        <v>3789626.19</v>
      </c>
      <c r="T1826" s="39">
        <f t="shared" si="861"/>
        <v>4603590.4699999988</v>
      </c>
      <c r="U1826" s="39">
        <f t="shared" si="861"/>
        <v>3559566.79</v>
      </c>
      <c r="V1826" s="39">
        <f t="shared" si="861"/>
        <v>3909461.2300000004</v>
      </c>
      <c r="W1826" s="39">
        <f t="shared" si="861"/>
        <v>3739944.29</v>
      </c>
      <c r="X1826" s="39">
        <f t="shared" si="861"/>
        <v>0</v>
      </c>
      <c r="Y1826" s="39">
        <f t="shared" si="861"/>
        <v>0</v>
      </c>
      <c r="Z1826" s="39">
        <f t="shared" si="861"/>
        <v>44148657.589999996</v>
      </c>
      <c r="AA1826" s="39">
        <f t="shared" si="861"/>
        <v>13544342.410000011</v>
      </c>
      <c r="AB1826" s="40">
        <f>Z1826/D1826</f>
        <v>0.7652342154160815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52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33</v>
      </c>
      <c r="B1830" s="31">
        <f>[1]consoCURRENT!E40998</f>
        <v>61492000</v>
      </c>
      <c r="C1830" s="31">
        <f>[1]consoCURRENT!F40998</f>
        <v>0</v>
      </c>
      <c r="D1830" s="31">
        <f>[1]consoCURRENT!G40998</f>
        <v>61492000</v>
      </c>
      <c r="E1830" s="31">
        <f>[1]consoCURRENT!H40998</f>
        <v>10652186.979999999</v>
      </c>
      <c r="F1830" s="31">
        <f>[1]consoCURRENT!I40998</f>
        <v>16476105.759999998</v>
      </c>
      <c r="G1830" s="31">
        <f>[1]consoCURRENT!J40998</f>
        <v>16683254.43</v>
      </c>
      <c r="H1830" s="31">
        <f>[1]consoCURRENT!K40998</f>
        <v>4134632.91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3814256</v>
      </c>
      <c r="O1830" s="31">
        <f>[1]consoCURRENT!R40998</f>
        <v>3874386.98</v>
      </c>
      <c r="P1830" s="31">
        <f>[1]consoCURRENT!S40998</f>
        <v>2963544</v>
      </c>
      <c r="Q1830" s="31">
        <f>[1]consoCURRENT!T40998</f>
        <v>3751559.59</v>
      </c>
      <c r="R1830" s="31">
        <f>[1]consoCURRENT!U40998</f>
        <v>9037335.0800000001</v>
      </c>
      <c r="S1830" s="31">
        <f>[1]consoCURRENT!V40998</f>
        <v>3687211.09</v>
      </c>
      <c r="T1830" s="31">
        <f>[1]consoCURRENT!W40998</f>
        <v>8478149.0399999991</v>
      </c>
      <c r="U1830" s="31">
        <f>[1]consoCURRENT!X40998</f>
        <v>153280.29</v>
      </c>
      <c r="V1830" s="31">
        <f>[1]consoCURRENT!Y40998</f>
        <v>8051825.1000000006</v>
      </c>
      <c r="W1830" s="31">
        <f>[1]consoCURRENT!Z40998</f>
        <v>4134632.91</v>
      </c>
      <c r="X1830" s="31">
        <f>[1]consoCURRENT!AA40998</f>
        <v>0</v>
      </c>
      <c r="Y1830" s="31">
        <f>[1]consoCURRENT!AB40998</f>
        <v>0</v>
      </c>
      <c r="Z1830" s="31">
        <f>SUM(M1830:Y1830)</f>
        <v>47946180.079999998</v>
      </c>
      <c r="AA1830" s="31">
        <f>D1830-Z1830</f>
        <v>13545819.920000002</v>
      </c>
      <c r="AB1830" s="37">
        <f t="shared" ref="AB1830" si="862">Z1830/D1830</f>
        <v>0.77971411045339223</v>
      </c>
      <c r="AC1830" s="32"/>
    </row>
    <row r="1831" spans="1:29" s="33" customFormat="1" ht="18" customHeight="1" x14ac:dyDescent="0.2">
      <c r="A1831" s="36" t="s">
        <v>34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4100843.66</v>
      </c>
      <c r="F1831" s="31">
        <f>[1]consoCURRENT!I41111</f>
        <v>2791810.41</v>
      </c>
      <c r="G1831" s="31">
        <f>[1]consoCURRENT!J41111</f>
        <v>1117882.55</v>
      </c>
      <c r="H1831" s="31">
        <f>[1]consoCURRENT!K41111</f>
        <v>207535.75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2565381.0099999998</v>
      </c>
      <c r="O1831" s="31">
        <f>[1]consoCURRENT!R41111</f>
        <v>501265.25</v>
      </c>
      <c r="P1831" s="31">
        <f>[1]consoCURRENT!S41111</f>
        <v>1034197.3999999999</v>
      </c>
      <c r="Q1831" s="31">
        <f>[1]consoCURRENT!T41111</f>
        <v>1295551.9900000002</v>
      </c>
      <c r="R1831" s="31">
        <f>[1]consoCURRENT!U41111</f>
        <v>798476.22</v>
      </c>
      <c r="S1831" s="31">
        <f>[1]consoCURRENT!V41111</f>
        <v>697782.2</v>
      </c>
      <c r="T1831" s="31">
        <f>[1]consoCURRENT!W41111</f>
        <v>760841.66999999993</v>
      </c>
      <c r="U1831" s="31">
        <f>[1]consoCURRENT!X41111</f>
        <v>514674.0199999999</v>
      </c>
      <c r="V1831" s="31">
        <f>[1]consoCURRENT!Y41111</f>
        <v>-157633.14000000001</v>
      </c>
      <c r="W1831" s="31">
        <f>[1]consoCURRENT!Z41111</f>
        <v>207535.75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8218072.3700000001</v>
      </c>
      <c r="AA1831" s="31">
        <f>D1831-Z1831</f>
        <v>2057927.63</v>
      </c>
      <c r="AB1831" s="37">
        <f>Z1831/D1831</f>
        <v>0.79973456305955626</v>
      </c>
      <c r="AC1831" s="32"/>
    </row>
    <row r="1832" spans="1:29" s="33" customFormat="1" ht="18" customHeight="1" x14ac:dyDescent="0.2">
      <c r="A1832" s="36" t="s">
        <v>35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36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37</v>
      </c>
      <c r="B1834" s="39">
        <f t="shared" ref="B1834:AA1834" si="864">SUM(B1830:B1833)</f>
        <v>71768000</v>
      </c>
      <c r="C1834" s="39">
        <f t="shared" si="864"/>
        <v>0</v>
      </c>
      <c r="D1834" s="39">
        <f t="shared" si="864"/>
        <v>71768000</v>
      </c>
      <c r="E1834" s="39">
        <f t="shared" si="864"/>
        <v>14753030.639999999</v>
      </c>
      <c r="F1834" s="39">
        <f t="shared" si="864"/>
        <v>19267916.169999998</v>
      </c>
      <c r="G1834" s="39">
        <f t="shared" si="864"/>
        <v>17801136.98</v>
      </c>
      <c r="H1834" s="39">
        <f t="shared" si="864"/>
        <v>4342168.66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6379637.0099999998</v>
      </c>
      <c r="O1834" s="39">
        <f t="shared" si="864"/>
        <v>4375652.2300000004</v>
      </c>
      <c r="P1834" s="39">
        <f t="shared" si="864"/>
        <v>3997741.4</v>
      </c>
      <c r="Q1834" s="39">
        <f t="shared" si="864"/>
        <v>5047111.58</v>
      </c>
      <c r="R1834" s="39">
        <f t="shared" si="864"/>
        <v>9835811.3000000007</v>
      </c>
      <c r="S1834" s="39">
        <f t="shared" si="864"/>
        <v>4384993.29</v>
      </c>
      <c r="T1834" s="39">
        <f t="shared" si="864"/>
        <v>9238990.709999999</v>
      </c>
      <c r="U1834" s="39">
        <f t="shared" si="864"/>
        <v>667954.30999999994</v>
      </c>
      <c r="V1834" s="39">
        <f t="shared" si="864"/>
        <v>7894191.9600000009</v>
      </c>
      <c r="W1834" s="39">
        <f t="shared" si="864"/>
        <v>4342168.66</v>
      </c>
      <c r="X1834" s="39">
        <f t="shared" si="864"/>
        <v>0</v>
      </c>
      <c r="Y1834" s="39">
        <f t="shared" si="864"/>
        <v>0</v>
      </c>
      <c r="Z1834" s="39">
        <f t="shared" si="864"/>
        <v>56164252.449999996</v>
      </c>
      <c r="AA1834" s="39">
        <f t="shared" si="864"/>
        <v>15603747.550000001</v>
      </c>
      <c r="AB1834" s="40">
        <f>Z1834/D1834</f>
        <v>0.78258071076245672</v>
      </c>
      <c r="AC1834" s="32"/>
    </row>
    <row r="1835" spans="1:29" s="33" customFormat="1" ht="18" customHeight="1" x14ac:dyDescent="0.25">
      <c r="A1835" s="41" t="s">
        <v>38</v>
      </c>
      <c r="B1835" s="31">
        <f>[1]consoCURRENT!E41150</f>
        <v>5316000</v>
      </c>
      <c r="C1835" s="31">
        <f>[1]consoCURRENT!F41150</f>
        <v>0</v>
      </c>
      <c r="D1835" s="31">
        <f>[1]consoCURRENT!G41150</f>
        <v>5316000</v>
      </c>
      <c r="E1835" s="31">
        <f>[1]consoCURRENT!H41150</f>
        <v>1155522.6000000001</v>
      </c>
      <c r="F1835" s="31">
        <f>[1]consoCURRENT!I41150</f>
        <v>1226575.96</v>
      </c>
      <c r="G1835" s="31">
        <f>[1]consoCURRENT!J41150</f>
        <v>1316307.72</v>
      </c>
      <c r="H1835" s="31">
        <f>[1]consoCURRENT!K41150</f>
        <v>431555.76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391214.12</v>
      </c>
      <c r="O1835" s="31">
        <f>[1]consoCURRENT!R41150</f>
        <v>-10700</v>
      </c>
      <c r="P1835" s="31">
        <f>[1]consoCURRENT!S41150</f>
        <v>775008.48</v>
      </c>
      <c r="Q1835" s="31">
        <f>[1]consoCURRENT!T41150</f>
        <v>0</v>
      </c>
      <c r="R1835" s="31">
        <f>[1]consoCURRENT!U41150</f>
        <v>809328.88</v>
      </c>
      <c r="S1835" s="31">
        <f>[1]consoCURRENT!V41150</f>
        <v>417247.08</v>
      </c>
      <c r="T1835" s="31">
        <f>[1]consoCURRENT!W41150</f>
        <v>422192.52</v>
      </c>
      <c r="U1835" s="31">
        <f>[1]consoCURRENT!X41150</f>
        <v>422933.52</v>
      </c>
      <c r="V1835" s="31">
        <f>[1]consoCURRENT!Y41150</f>
        <v>471181.68</v>
      </c>
      <c r="W1835" s="31">
        <f>[1]consoCURRENT!Z41150</f>
        <v>431555.76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4129962.04</v>
      </c>
      <c r="AA1835" s="31">
        <f>D1835-Z1835</f>
        <v>1186037.96</v>
      </c>
      <c r="AB1835" s="37">
        <f t="shared" ref="AB1835" si="866">Z1835/D1835</f>
        <v>0.77689278404815654</v>
      </c>
      <c r="AC1835" s="32"/>
    </row>
    <row r="1836" spans="1:29" s="33" customFormat="1" ht="18" customHeight="1" x14ac:dyDescent="0.25">
      <c r="A1836" s="38" t="s">
        <v>39</v>
      </c>
      <c r="B1836" s="39">
        <f t="shared" ref="B1836:AA1836" si="867">B1835+B1834</f>
        <v>77084000</v>
      </c>
      <c r="C1836" s="39">
        <f t="shared" si="867"/>
        <v>0</v>
      </c>
      <c r="D1836" s="39">
        <f t="shared" si="867"/>
        <v>77084000</v>
      </c>
      <c r="E1836" s="39">
        <f t="shared" si="867"/>
        <v>15908553.239999998</v>
      </c>
      <c r="F1836" s="39">
        <f t="shared" si="867"/>
        <v>20494492.129999999</v>
      </c>
      <c r="G1836" s="39">
        <f t="shared" si="867"/>
        <v>19117444.699999999</v>
      </c>
      <c r="H1836" s="39">
        <f t="shared" si="867"/>
        <v>4773724.42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6770851.1299999999</v>
      </c>
      <c r="O1836" s="39">
        <f t="shared" si="867"/>
        <v>4364952.2300000004</v>
      </c>
      <c r="P1836" s="39">
        <f t="shared" si="867"/>
        <v>4772749.88</v>
      </c>
      <c r="Q1836" s="39">
        <f t="shared" si="867"/>
        <v>5047111.58</v>
      </c>
      <c r="R1836" s="39">
        <f t="shared" si="867"/>
        <v>10645140.180000002</v>
      </c>
      <c r="S1836" s="39">
        <f t="shared" si="867"/>
        <v>4802240.37</v>
      </c>
      <c r="T1836" s="39">
        <f t="shared" si="867"/>
        <v>9661183.2299999986</v>
      </c>
      <c r="U1836" s="39">
        <f t="shared" si="867"/>
        <v>1090887.83</v>
      </c>
      <c r="V1836" s="39">
        <f t="shared" si="867"/>
        <v>8365373.6400000006</v>
      </c>
      <c r="W1836" s="39">
        <f t="shared" si="867"/>
        <v>4773724.42</v>
      </c>
      <c r="X1836" s="39">
        <f t="shared" si="867"/>
        <v>0</v>
      </c>
      <c r="Y1836" s="39">
        <f t="shared" si="867"/>
        <v>0</v>
      </c>
      <c r="Z1836" s="39">
        <f t="shared" si="867"/>
        <v>60294214.489999995</v>
      </c>
      <c r="AA1836" s="39">
        <f t="shared" si="867"/>
        <v>16789785.510000002</v>
      </c>
      <c r="AB1836" s="40">
        <f>Z1836/D1836</f>
        <v>0.78218845013232308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53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33</v>
      </c>
      <c r="B1840" s="31">
        <f>[1]consoCURRENT!E41211</f>
        <v>55816000</v>
      </c>
      <c r="C1840" s="31">
        <f>[1]consoCURRENT!F41211</f>
        <v>1.1641532182693481E-10</v>
      </c>
      <c r="D1840" s="31">
        <f>[1]consoCURRENT!G41211</f>
        <v>55816000</v>
      </c>
      <c r="E1840" s="31">
        <f>[1]consoCURRENT!H41211</f>
        <v>11907752.02</v>
      </c>
      <c r="F1840" s="31">
        <f>[1]consoCURRENT!I41211</f>
        <v>16847570.400000002</v>
      </c>
      <c r="G1840" s="31">
        <f>[1]consoCURRENT!J41211</f>
        <v>13250903.52</v>
      </c>
      <c r="H1840" s="31">
        <f>[1]consoCURRENT!K41211</f>
        <v>4302287.51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3921137.9200000004</v>
      </c>
      <c r="O1840" s="31">
        <f>[1]consoCURRENT!R41211</f>
        <v>3624913.8299999996</v>
      </c>
      <c r="P1840" s="31">
        <f>[1]consoCURRENT!S41211</f>
        <v>4361700.2699999996</v>
      </c>
      <c r="Q1840" s="31">
        <f>[1]consoCURRENT!T41211</f>
        <v>5025310.7300000004</v>
      </c>
      <c r="R1840" s="31">
        <f>[1]consoCURRENT!U41211</f>
        <v>8725656.1000000015</v>
      </c>
      <c r="S1840" s="31">
        <f>[1]consoCURRENT!V41211</f>
        <v>3096603.5700000003</v>
      </c>
      <c r="T1840" s="31">
        <f>[1]consoCURRENT!W41211</f>
        <v>5067311.82</v>
      </c>
      <c r="U1840" s="31">
        <f>[1]consoCURRENT!X41211</f>
        <v>4120635.7</v>
      </c>
      <c r="V1840" s="31">
        <f>[1]consoCURRENT!Y41211</f>
        <v>4062955.9999999995</v>
      </c>
      <c r="W1840" s="31">
        <f>[1]consoCURRENT!Z41211</f>
        <v>4302287.51</v>
      </c>
      <c r="X1840" s="31">
        <f>[1]consoCURRENT!AA41211</f>
        <v>0</v>
      </c>
      <c r="Y1840" s="31">
        <f>[1]consoCURRENT!AB41211</f>
        <v>0</v>
      </c>
      <c r="Z1840" s="31">
        <f>SUM(M1840:Y1840)</f>
        <v>46308513.450000003</v>
      </c>
      <c r="AA1840" s="31">
        <f>D1840-Z1840</f>
        <v>9507486.549999997</v>
      </c>
      <c r="AB1840" s="37">
        <f t="shared" ref="AB1840" si="868">Z1840/D1840</f>
        <v>0.82966377830729543</v>
      </c>
      <c r="AC1840" s="32"/>
    </row>
    <row r="1841" spans="1:29" s="33" customFormat="1" ht="18" customHeight="1" x14ac:dyDescent="0.2">
      <c r="A1841" s="36" t="s">
        <v>34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1105198.6600000001</v>
      </c>
      <c r="F1841" s="31">
        <f>[1]consoCURRENT!I41324</f>
        <v>695600.51</v>
      </c>
      <c r="G1841" s="31">
        <f>[1]consoCURRENT!J41324</f>
        <v>1944133.25</v>
      </c>
      <c r="H1841" s="31">
        <f>[1]consoCURRENT!K41324</f>
        <v>241601.17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224670</v>
      </c>
      <c r="O1841" s="31">
        <f>[1]consoCURRENT!R41324</f>
        <v>623816.39</v>
      </c>
      <c r="P1841" s="31">
        <f>[1]consoCURRENT!S41324</f>
        <v>256712.27</v>
      </c>
      <c r="Q1841" s="31">
        <f>[1]consoCURRENT!T41324</f>
        <v>310784.06999999995</v>
      </c>
      <c r="R1841" s="31">
        <f>[1]consoCURRENT!U41324</f>
        <v>150152.32000000001</v>
      </c>
      <c r="S1841" s="31">
        <f>[1]consoCURRENT!V41324</f>
        <v>234664.12</v>
      </c>
      <c r="T1841" s="31">
        <f>[1]consoCURRENT!W41324</f>
        <v>383015.30000000005</v>
      </c>
      <c r="U1841" s="31">
        <f>[1]consoCURRENT!X41324</f>
        <v>222158.91</v>
      </c>
      <c r="V1841" s="31">
        <f>[1]consoCURRENT!Y41324</f>
        <v>1338959.04</v>
      </c>
      <c r="W1841" s="31">
        <f>[1]consoCURRENT!Z41324</f>
        <v>241601.17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3986533.59</v>
      </c>
      <c r="AA1841" s="31">
        <f>D1841-Z1841</f>
        <v>2961466.41</v>
      </c>
      <c r="AB1841" s="37">
        <f>Z1841/D1841</f>
        <v>0.57376706822107082</v>
      </c>
      <c r="AC1841" s="32"/>
    </row>
    <row r="1842" spans="1:29" s="33" customFormat="1" ht="18" customHeight="1" x14ac:dyDescent="0.2">
      <c r="A1842" s="36" t="s">
        <v>35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36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37</v>
      </c>
      <c r="B1844" s="39">
        <f t="shared" ref="B1844:AA1844" si="870">SUM(B1840:B1843)</f>
        <v>62764000</v>
      </c>
      <c r="C1844" s="39">
        <f t="shared" si="870"/>
        <v>1.1641532182693481E-10</v>
      </c>
      <c r="D1844" s="39">
        <f t="shared" si="870"/>
        <v>62764000</v>
      </c>
      <c r="E1844" s="39">
        <f t="shared" si="870"/>
        <v>13012950.68</v>
      </c>
      <c r="F1844" s="39">
        <f t="shared" si="870"/>
        <v>17543170.910000004</v>
      </c>
      <c r="G1844" s="39">
        <f t="shared" si="870"/>
        <v>15195036.77</v>
      </c>
      <c r="H1844" s="39">
        <f t="shared" si="870"/>
        <v>4543888.68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4145807.9200000004</v>
      </c>
      <c r="O1844" s="39">
        <f t="shared" si="870"/>
        <v>4248730.22</v>
      </c>
      <c r="P1844" s="39">
        <f t="shared" si="870"/>
        <v>4618412.5399999991</v>
      </c>
      <c r="Q1844" s="39">
        <f t="shared" si="870"/>
        <v>5336094.8000000007</v>
      </c>
      <c r="R1844" s="39">
        <f t="shared" si="870"/>
        <v>8875808.4200000018</v>
      </c>
      <c r="S1844" s="39">
        <f t="shared" si="870"/>
        <v>3331267.6900000004</v>
      </c>
      <c r="T1844" s="39">
        <f t="shared" si="870"/>
        <v>5450327.1200000001</v>
      </c>
      <c r="U1844" s="39">
        <f t="shared" si="870"/>
        <v>4342794.6100000003</v>
      </c>
      <c r="V1844" s="39">
        <f t="shared" si="870"/>
        <v>5401915.0399999991</v>
      </c>
      <c r="W1844" s="39">
        <f t="shared" si="870"/>
        <v>4543888.68</v>
      </c>
      <c r="X1844" s="39">
        <f t="shared" si="870"/>
        <v>0</v>
      </c>
      <c r="Y1844" s="39">
        <f t="shared" si="870"/>
        <v>0</v>
      </c>
      <c r="Z1844" s="39">
        <f t="shared" si="870"/>
        <v>50295047.040000007</v>
      </c>
      <c r="AA1844" s="39">
        <f t="shared" si="870"/>
        <v>12468952.959999997</v>
      </c>
      <c r="AB1844" s="40">
        <f>Z1844/D1844</f>
        <v>0.80133590975718572</v>
      </c>
      <c r="AC1844" s="32"/>
    </row>
    <row r="1845" spans="1:29" s="33" customFormat="1" ht="18" customHeight="1" x14ac:dyDescent="0.25">
      <c r="A1845" s="41" t="s">
        <v>38</v>
      </c>
      <c r="B1845" s="31">
        <f>[1]consoCURRENT!E41363</f>
        <v>4851000</v>
      </c>
      <c r="C1845" s="31">
        <f>[1]consoCURRENT!F41363</f>
        <v>0</v>
      </c>
      <c r="D1845" s="31">
        <f>[1]consoCURRENT!G41363</f>
        <v>4851000</v>
      </c>
      <c r="E1845" s="31">
        <f>[1]consoCURRENT!H41363</f>
        <v>1192476.29</v>
      </c>
      <c r="F1845" s="31">
        <f>[1]consoCURRENT!I41363</f>
        <v>1193625.9100000001</v>
      </c>
      <c r="G1845" s="31">
        <f>[1]consoCURRENT!J41363</f>
        <v>1159873.6499999999</v>
      </c>
      <c r="H1845" s="31">
        <f>[1]consoCURRENT!K41363</f>
        <v>381382.44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388358.04</v>
      </c>
      <c r="O1845" s="31">
        <f>[1]consoCURRENT!R41363</f>
        <v>396187.56</v>
      </c>
      <c r="P1845" s="31">
        <f>[1]consoCURRENT!S41363</f>
        <v>407930.69</v>
      </c>
      <c r="Q1845" s="31">
        <f>[1]consoCURRENT!T41363</f>
        <v>384523.65</v>
      </c>
      <c r="R1845" s="31">
        <f>[1]consoCURRENT!U41363</f>
        <v>400972.68</v>
      </c>
      <c r="S1845" s="31">
        <f>[1]consoCURRENT!V41363</f>
        <v>408129.57999999996</v>
      </c>
      <c r="T1845" s="31">
        <f>[1]consoCURRENT!W41363</f>
        <v>391863.12</v>
      </c>
      <c r="U1845" s="31">
        <f>[1]consoCURRENT!X41363</f>
        <v>0</v>
      </c>
      <c r="V1845" s="31">
        <f>[1]consoCURRENT!Y41363</f>
        <v>768010.53</v>
      </c>
      <c r="W1845" s="31">
        <f>[1]consoCURRENT!Z41363</f>
        <v>381382.44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3927358.2899999996</v>
      </c>
      <c r="AA1845" s="31">
        <f>D1845-Z1845</f>
        <v>923641.71000000043</v>
      </c>
      <c r="AB1845" s="37">
        <f t="shared" ref="AB1845" si="872">Z1845/D1845</f>
        <v>0.80959766852195414</v>
      </c>
      <c r="AC1845" s="32"/>
    </row>
    <row r="1846" spans="1:29" s="33" customFormat="1" ht="18" customHeight="1" x14ac:dyDescent="0.25">
      <c r="A1846" s="38" t="s">
        <v>39</v>
      </c>
      <c r="B1846" s="39">
        <f t="shared" ref="B1846:AA1846" si="873">B1845+B1844</f>
        <v>67615000</v>
      </c>
      <c r="C1846" s="39">
        <f t="shared" si="873"/>
        <v>1.1641532182693481E-10</v>
      </c>
      <c r="D1846" s="39">
        <f t="shared" si="873"/>
        <v>67615000</v>
      </c>
      <c r="E1846" s="39">
        <f t="shared" si="873"/>
        <v>14205426.969999999</v>
      </c>
      <c r="F1846" s="39">
        <f t="shared" si="873"/>
        <v>18736796.820000004</v>
      </c>
      <c r="G1846" s="39">
        <f t="shared" si="873"/>
        <v>16354910.42</v>
      </c>
      <c r="H1846" s="39">
        <f t="shared" si="873"/>
        <v>4925271.12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4534165.96</v>
      </c>
      <c r="O1846" s="39">
        <f t="shared" si="873"/>
        <v>4644917.7799999993</v>
      </c>
      <c r="P1846" s="39">
        <f t="shared" si="873"/>
        <v>5026343.2299999995</v>
      </c>
      <c r="Q1846" s="39">
        <f t="shared" si="873"/>
        <v>5720618.4500000011</v>
      </c>
      <c r="R1846" s="39">
        <f t="shared" si="873"/>
        <v>9276781.1000000015</v>
      </c>
      <c r="S1846" s="39">
        <f t="shared" si="873"/>
        <v>3739397.2700000005</v>
      </c>
      <c r="T1846" s="39">
        <f t="shared" si="873"/>
        <v>5842190.2400000002</v>
      </c>
      <c r="U1846" s="39">
        <f t="shared" si="873"/>
        <v>4342794.6100000003</v>
      </c>
      <c r="V1846" s="39">
        <f t="shared" si="873"/>
        <v>6169925.5699999994</v>
      </c>
      <c r="W1846" s="39">
        <f t="shared" si="873"/>
        <v>4925271.12</v>
      </c>
      <c r="X1846" s="39">
        <f t="shared" si="873"/>
        <v>0</v>
      </c>
      <c r="Y1846" s="39">
        <f t="shared" si="873"/>
        <v>0</v>
      </c>
      <c r="Z1846" s="39">
        <f t="shared" si="873"/>
        <v>54222405.330000006</v>
      </c>
      <c r="AA1846" s="39">
        <f t="shared" si="873"/>
        <v>13392594.669999998</v>
      </c>
      <c r="AB1846" s="40">
        <f>Z1846/D1846</f>
        <v>0.80192864497522742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54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33</v>
      </c>
      <c r="B1850" s="31">
        <f>[1]consoCURRENT!E41424</f>
        <v>54418000</v>
      </c>
      <c r="C1850" s="31">
        <f>[1]consoCURRENT!F41424</f>
        <v>-3.3469405025243759E-10</v>
      </c>
      <c r="D1850" s="31">
        <f>[1]consoCURRENT!G41424</f>
        <v>54418000.000000007</v>
      </c>
      <c r="E1850" s="31">
        <f>[1]consoCURRENT!H41424</f>
        <v>11642761.23</v>
      </c>
      <c r="F1850" s="31">
        <f>[1]consoCURRENT!I41424</f>
        <v>13592039.339999998</v>
      </c>
      <c r="G1850" s="31">
        <f>[1]consoCURRENT!J41424</f>
        <v>10985836.449999999</v>
      </c>
      <c r="H1850" s="31">
        <f>[1]consoCURRENT!K41424</f>
        <v>4085556.0700000003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3654456.9</v>
      </c>
      <c r="O1850" s="31">
        <f>[1]consoCURRENT!R41424</f>
        <v>2189855.15</v>
      </c>
      <c r="P1850" s="31">
        <f>[1]consoCURRENT!S41424</f>
        <v>5798449.1800000006</v>
      </c>
      <c r="Q1850" s="31">
        <f>[1]consoCURRENT!T41424</f>
        <v>3551109.09</v>
      </c>
      <c r="R1850" s="31">
        <f>[1]consoCURRENT!U41424</f>
        <v>6576341.1699999999</v>
      </c>
      <c r="S1850" s="31">
        <f>[1]consoCURRENT!V41424</f>
        <v>3464589.0800000005</v>
      </c>
      <c r="T1850" s="31">
        <f>[1]consoCURRENT!W41424</f>
        <v>3528829.3499999996</v>
      </c>
      <c r="U1850" s="31">
        <f>[1]consoCURRENT!X41424</f>
        <v>3385347.11</v>
      </c>
      <c r="V1850" s="31">
        <f>[1]consoCURRENT!Y41424</f>
        <v>4071659.99</v>
      </c>
      <c r="W1850" s="31">
        <f>[1]consoCURRENT!Z41424</f>
        <v>4085556.0700000003</v>
      </c>
      <c r="X1850" s="31">
        <f>[1]consoCURRENT!AA41424</f>
        <v>0</v>
      </c>
      <c r="Y1850" s="31">
        <f>[1]consoCURRENT!AB41424</f>
        <v>0</v>
      </c>
      <c r="Z1850" s="31">
        <f>SUM(M1850:Y1850)</f>
        <v>40306193.090000004</v>
      </c>
      <c r="AA1850" s="31">
        <f>D1850-Z1850</f>
        <v>14111806.910000004</v>
      </c>
      <c r="AB1850" s="37">
        <f t="shared" ref="AB1850" si="874">Z1850/D1850</f>
        <v>0.74067758995185418</v>
      </c>
      <c r="AC1850" s="32"/>
    </row>
    <row r="1851" spans="1:29" s="33" customFormat="1" ht="18" customHeight="1" x14ac:dyDescent="0.2">
      <c r="A1851" s="36" t="s">
        <v>34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3470286.96</v>
      </c>
      <c r="F1851" s="31">
        <f>[1]consoCURRENT!I41537</f>
        <v>1332572.48</v>
      </c>
      <c r="G1851" s="31">
        <f>[1]consoCURRENT!J41537</f>
        <v>636713.35</v>
      </c>
      <c r="H1851" s="31">
        <f>[1]consoCURRENT!K41537</f>
        <v>175365.96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1317502</v>
      </c>
      <c r="O1851" s="31">
        <f>[1]consoCURRENT!R41537</f>
        <v>1622942.2100000002</v>
      </c>
      <c r="P1851" s="31">
        <f>[1]consoCURRENT!S41537</f>
        <v>529842.75</v>
      </c>
      <c r="Q1851" s="31">
        <f>[1]consoCURRENT!T41537</f>
        <v>271243.61</v>
      </c>
      <c r="R1851" s="31">
        <f>[1]consoCURRENT!U41537</f>
        <v>490316</v>
      </c>
      <c r="S1851" s="31">
        <f>[1]consoCURRENT!V41537</f>
        <v>571012.87</v>
      </c>
      <c r="T1851" s="31">
        <f>[1]consoCURRENT!W41537</f>
        <v>119617</v>
      </c>
      <c r="U1851" s="31">
        <f>[1]consoCURRENT!X41537</f>
        <v>394736.12</v>
      </c>
      <c r="V1851" s="31">
        <f>[1]consoCURRENT!Y41537</f>
        <v>122360.23</v>
      </c>
      <c r="W1851" s="31">
        <f>[1]consoCURRENT!Z41537</f>
        <v>175365.96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5614938.7500000009</v>
      </c>
      <c r="AA1851" s="31">
        <f>D1851-Z1851</f>
        <v>2316061.2499999991</v>
      </c>
      <c r="AB1851" s="37">
        <f>Z1851/D1851</f>
        <v>0.70797361618963572</v>
      </c>
      <c r="AC1851" s="32"/>
    </row>
    <row r="1852" spans="1:29" s="33" customFormat="1" ht="18" customHeight="1" x14ac:dyDescent="0.2">
      <c r="A1852" s="36" t="s">
        <v>35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36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37</v>
      </c>
      <c r="B1854" s="39">
        <f t="shared" ref="B1854:AA1854" si="876">SUM(B1850:B1853)</f>
        <v>62349000</v>
      </c>
      <c r="C1854" s="39">
        <f t="shared" si="876"/>
        <v>-3.3469405025243759E-10</v>
      </c>
      <c r="D1854" s="39">
        <f t="shared" si="876"/>
        <v>62349000.000000007</v>
      </c>
      <c r="E1854" s="39">
        <f t="shared" si="876"/>
        <v>15113048.190000001</v>
      </c>
      <c r="F1854" s="39">
        <f t="shared" si="876"/>
        <v>14924611.819999998</v>
      </c>
      <c r="G1854" s="39">
        <f t="shared" si="876"/>
        <v>11622549.799999999</v>
      </c>
      <c r="H1854" s="39">
        <f t="shared" si="876"/>
        <v>4260922.03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4971958.9000000004</v>
      </c>
      <c r="O1854" s="39">
        <f t="shared" si="876"/>
        <v>3812797.3600000003</v>
      </c>
      <c r="P1854" s="39">
        <f t="shared" si="876"/>
        <v>6328291.9300000006</v>
      </c>
      <c r="Q1854" s="39">
        <f t="shared" si="876"/>
        <v>3822352.6999999997</v>
      </c>
      <c r="R1854" s="39">
        <f t="shared" si="876"/>
        <v>7066657.1699999999</v>
      </c>
      <c r="S1854" s="39">
        <f t="shared" si="876"/>
        <v>4035601.9500000007</v>
      </c>
      <c r="T1854" s="39">
        <f t="shared" si="876"/>
        <v>3648446.3499999996</v>
      </c>
      <c r="U1854" s="39">
        <f t="shared" si="876"/>
        <v>3780083.23</v>
      </c>
      <c r="V1854" s="39">
        <f t="shared" si="876"/>
        <v>4194020.22</v>
      </c>
      <c r="W1854" s="39">
        <f t="shared" si="876"/>
        <v>4260922.03</v>
      </c>
      <c r="X1854" s="39">
        <f t="shared" si="876"/>
        <v>0</v>
      </c>
      <c r="Y1854" s="39">
        <f t="shared" si="876"/>
        <v>0</v>
      </c>
      <c r="Z1854" s="39">
        <f t="shared" si="876"/>
        <v>45921131.840000004</v>
      </c>
      <c r="AA1854" s="39">
        <f t="shared" si="876"/>
        <v>16427868.160000004</v>
      </c>
      <c r="AB1854" s="40">
        <f>Z1854/D1854</f>
        <v>0.73651753580650847</v>
      </c>
      <c r="AC1854" s="32"/>
    </row>
    <row r="1855" spans="1:29" s="33" customFormat="1" ht="18" customHeight="1" x14ac:dyDescent="0.25">
      <c r="A1855" s="41" t="s">
        <v>38</v>
      </c>
      <c r="B1855" s="31">
        <f>[1]consoCURRENT!E41576</f>
        <v>4743000</v>
      </c>
      <c r="C1855" s="31">
        <f>[1]consoCURRENT!F41576</f>
        <v>0</v>
      </c>
      <c r="D1855" s="31">
        <f>[1]consoCURRENT!G41576</f>
        <v>4743000</v>
      </c>
      <c r="E1855" s="31">
        <f>[1]consoCURRENT!H41576</f>
        <v>765635.59</v>
      </c>
      <c r="F1855" s="31">
        <f>[1]consoCURRENT!I41576</f>
        <v>1176415.99</v>
      </c>
      <c r="G1855" s="31">
        <f>[1]consoCURRENT!J41576</f>
        <v>1473992.43</v>
      </c>
      <c r="H1855" s="31">
        <f>[1]consoCURRENT!K41576</f>
        <v>381486.75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381270.43</v>
      </c>
      <c r="P1855" s="31">
        <f>[1]consoCURRENT!S41576</f>
        <v>384365.16</v>
      </c>
      <c r="Q1855" s="31">
        <f>[1]consoCURRENT!T41576</f>
        <v>794195.51</v>
      </c>
      <c r="R1855" s="31">
        <f>[1]consoCURRENT!U41576</f>
        <v>0</v>
      </c>
      <c r="S1855" s="31">
        <f>[1]consoCURRENT!V41576</f>
        <v>382220.48</v>
      </c>
      <c r="T1855" s="31">
        <f>[1]consoCURRENT!W41576</f>
        <v>733879.7</v>
      </c>
      <c r="U1855" s="31">
        <f>[1]consoCURRENT!X41576</f>
        <v>357723</v>
      </c>
      <c r="V1855" s="31">
        <f>[1]consoCURRENT!Y41576</f>
        <v>382389.73</v>
      </c>
      <c r="W1855" s="31">
        <f>[1]consoCURRENT!Z41576</f>
        <v>381486.75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3797530.7600000002</v>
      </c>
      <c r="AA1855" s="31">
        <f>D1855-Z1855</f>
        <v>945469.23999999976</v>
      </c>
      <c r="AB1855" s="37">
        <f t="shared" ref="AB1855" si="878">Z1855/D1855</f>
        <v>0.80066008011806877</v>
      </c>
      <c r="AC1855" s="32"/>
    </row>
    <row r="1856" spans="1:29" s="33" customFormat="1" ht="18" customHeight="1" x14ac:dyDescent="0.25">
      <c r="A1856" s="38" t="s">
        <v>39</v>
      </c>
      <c r="B1856" s="39">
        <f t="shared" ref="B1856:AA1856" si="879">B1855+B1854</f>
        <v>67092000</v>
      </c>
      <c r="C1856" s="39">
        <f t="shared" si="879"/>
        <v>-3.3469405025243759E-10</v>
      </c>
      <c r="D1856" s="39">
        <f t="shared" si="879"/>
        <v>67092000.000000007</v>
      </c>
      <c r="E1856" s="39">
        <f t="shared" si="879"/>
        <v>15878683.780000001</v>
      </c>
      <c r="F1856" s="39">
        <f t="shared" si="879"/>
        <v>16101027.809999999</v>
      </c>
      <c r="G1856" s="39">
        <f t="shared" si="879"/>
        <v>13096542.229999999</v>
      </c>
      <c r="H1856" s="39">
        <f t="shared" si="879"/>
        <v>4642408.78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4971958.9000000004</v>
      </c>
      <c r="O1856" s="39">
        <f t="shared" si="879"/>
        <v>4194067.7900000005</v>
      </c>
      <c r="P1856" s="39">
        <f t="shared" si="879"/>
        <v>6712657.0900000008</v>
      </c>
      <c r="Q1856" s="39">
        <f t="shared" si="879"/>
        <v>4616548.21</v>
      </c>
      <c r="R1856" s="39">
        <f t="shared" si="879"/>
        <v>7066657.1699999999</v>
      </c>
      <c r="S1856" s="39">
        <f t="shared" si="879"/>
        <v>4417822.4300000006</v>
      </c>
      <c r="T1856" s="39">
        <f t="shared" si="879"/>
        <v>4382326.05</v>
      </c>
      <c r="U1856" s="39">
        <f t="shared" si="879"/>
        <v>4137806.23</v>
      </c>
      <c r="V1856" s="39">
        <f t="shared" si="879"/>
        <v>4576409.95</v>
      </c>
      <c r="W1856" s="39">
        <f t="shared" si="879"/>
        <v>4642408.78</v>
      </c>
      <c r="X1856" s="39">
        <f t="shared" si="879"/>
        <v>0</v>
      </c>
      <c r="Y1856" s="39">
        <f t="shared" si="879"/>
        <v>0</v>
      </c>
      <c r="Z1856" s="39">
        <f t="shared" si="879"/>
        <v>49718662.600000001</v>
      </c>
      <c r="AA1856" s="39">
        <f t="shared" si="879"/>
        <v>17373337.400000002</v>
      </c>
      <c r="AB1856" s="40">
        <f>Z1856/D1856</f>
        <v>0.74105202706731055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55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33</v>
      </c>
      <c r="B1860" s="31">
        <f>[1]consoCURRENT!E41637</f>
        <v>55815000</v>
      </c>
      <c r="C1860" s="31">
        <f>[1]consoCURRENT!F41637</f>
        <v>0</v>
      </c>
      <c r="D1860" s="31">
        <f>[1]consoCURRENT!G41637</f>
        <v>55815000</v>
      </c>
      <c r="E1860" s="31">
        <f>[1]consoCURRENT!H41637</f>
        <v>11559433.709999999</v>
      </c>
      <c r="F1860" s="31">
        <f>[1]consoCURRENT!I41637</f>
        <v>15232032.15</v>
      </c>
      <c r="G1860" s="31">
        <f>[1]consoCURRENT!J41637</f>
        <v>9573090.459999999</v>
      </c>
      <c r="H1860" s="31">
        <f>[1]consoCURRENT!K41637</f>
        <v>5780243.25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3695285.5499999993</v>
      </c>
      <c r="O1860" s="31">
        <f>[1]consoCURRENT!R41637</f>
        <v>3725714.35</v>
      </c>
      <c r="P1860" s="31">
        <f>[1]consoCURRENT!S41637</f>
        <v>4138433.81</v>
      </c>
      <c r="Q1860" s="31">
        <f>[1]consoCURRENT!T41637</f>
        <v>3538948.81</v>
      </c>
      <c r="R1860" s="31">
        <f>[1]consoCURRENT!U41637</f>
        <v>6717866.8699999992</v>
      </c>
      <c r="S1860" s="31">
        <f>[1]consoCURRENT!V41637</f>
        <v>4975216.4700000025</v>
      </c>
      <c r="T1860" s="31">
        <f>[1]consoCURRENT!W41637</f>
        <v>1239881.6600000001</v>
      </c>
      <c r="U1860" s="31">
        <f>[1]consoCURRENT!X41637</f>
        <v>4425035.5199999986</v>
      </c>
      <c r="V1860" s="31">
        <f>[1]consoCURRENT!Y41637</f>
        <v>3908173.28</v>
      </c>
      <c r="W1860" s="31">
        <f>[1]consoCURRENT!Z41637</f>
        <v>5780243.25</v>
      </c>
      <c r="X1860" s="31">
        <f>[1]consoCURRENT!AA41637</f>
        <v>0</v>
      </c>
      <c r="Y1860" s="31">
        <f>[1]consoCURRENT!AB41637</f>
        <v>0</v>
      </c>
      <c r="Z1860" s="31">
        <f>SUM(M1860:Y1860)</f>
        <v>42144799.57</v>
      </c>
      <c r="AA1860" s="31">
        <f>D1860-Z1860</f>
        <v>13670200.43</v>
      </c>
      <c r="AB1860" s="37">
        <f t="shared" ref="AB1860" si="880">Z1860/D1860</f>
        <v>0.75508016787601895</v>
      </c>
      <c r="AC1860" s="32"/>
    </row>
    <row r="1861" spans="1:29" s="33" customFormat="1" ht="18" customHeight="1" x14ac:dyDescent="0.2">
      <c r="A1861" s="36" t="s">
        <v>34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223714.22999999998</v>
      </c>
      <c r="F1861" s="31">
        <f>[1]consoCURRENT!I41750</f>
        <v>896270.44</v>
      </c>
      <c r="G1861" s="31">
        <f>[1]consoCURRENT!J41750</f>
        <v>1334201.2000000002</v>
      </c>
      <c r="H1861" s="31">
        <f>[1]consoCURRENT!K41750</f>
        <v>699227.18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36840.5</v>
      </c>
      <c r="O1861" s="31">
        <f>[1]consoCURRENT!R41750</f>
        <v>110621</v>
      </c>
      <c r="P1861" s="31">
        <f>[1]consoCURRENT!S41750</f>
        <v>76252.73</v>
      </c>
      <c r="Q1861" s="31">
        <f>[1]consoCURRENT!T41750</f>
        <v>73254.59</v>
      </c>
      <c r="R1861" s="31">
        <f>[1]consoCURRENT!U41750</f>
        <v>140479.59999999998</v>
      </c>
      <c r="S1861" s="31">
        <f>[1]consoCURRENT!V41750</f>
        <v>682536.25</v>
      </c>
      <c r="T1861" s="31">
        <f>[1]consoCURRENT!W41750</f>
        <v>126759.19999999995</v>
      </c>
      <c r="U1861" s="31">
        <f>[1]consoCURRENT!X41750</f>
        <v>952981.00000000012</v>
      </c>
      <c r="V1861" s="31">
        <f>[1]consoCURRENT!Y41750</f>
        <v>254461</v>
      </c>
      <c r="W1861" s="31">
        <f>[1]consoCURRENT!Z41750</f>
        <v>699227.18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3153413.0500000003</v>
      </c>
      <c r="AA1861" s="31">
        <f>D1861-Z1861</f>
        <v>6513586.9499999993</v>
      </c>
      <c r="AB1861" s="37">
        <f>Z1861/D1861</f>
        <v>0.32620389469328648</v>
      </c>
      <c r="AC1861" s="32"/>
    </row>
    <row r="1862" spans="1:29" s="33" customFormat="1" ht="18" customHeight="1" x14ac:dyDescent="0.2">
      <c r="A1862" s="36" t="s">
        <v>35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36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37</v>
      </c>
      <c r="B1864" s="39">
        <f t="shared" ref="B1864:AA1864" si="882">SUM(B1860:B1863)</f>
        <v>65482000</v>
      </c>
      <c r="C1864" s="39">
        <f t="shared" si="882"/>
        <v>0</v>
      </c>
      <c r="D1864" s="39">
        <f t="shared" si="882"/>
        <v>65482000</v>
      </c>
      <c r="E1864" s="39">
        <f t="shared" si="882"/>
        <v>11783147.939999999</v>
      </c>
      <c r="F1864" s="39">
        <f t="shared" si="882"/>
        <v>16128302.59</v>
      </c>
      <c r="G1864" s="39">
        <f t="shared" si="882"/>
        <v>10907291.66</v>
      </c>
      <c r="H1864" s="39">
        <f t="shared" si="882"/>
        <v>6479470.4299999997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3732126.0499999993</v>
      </c>
      <c r="O1864" s="39">
        <f t="shared" si="882"/>
        <v>3836335.35</v>
      </c>
      <c r="P1864" s="39">
        <f t="shared" si="882"/>
        <v>4214686.54</v>
      </c>
      <c r="Q1864" s="39">
        <f t="shared" si="882"/>
        <v>3612203.4</v>
      </c>
      <c r="R1864" s="39">
        <f t="shared" si="882"/>
        <v>6858346.4699999988</v>
      </c>
      <c r="S1864" s="39">
        <f t="shared" si="882"/>
        <v>5657752.7200000025</v>
      </c>
      <c r="T1864" s="39">
        <f t="shared" si="882"/>
        <v>1366640.86</v>
      </c>
      <c r="U1864" s="39">
        <f t="shared" si="882"/>
        <v>5378016.5199999986</v>
      </c>
      <c r="V1864" s="39">
        <f t="shared" si="882"/>
        <v>4162634.28</v>
      </c>
      <c r="W1864" s="39">
        <f t="shared" si="882"/>
        <v>6479470.4299999997</v>
      </c>
      <c r="X1864" s="39">
        <f t="shared" si="882"/>
        <v>0</v>
      </c>
      <c r="Y1864" s="39">
        <f t="shared" si="882"/>
        <v>0</v>
      </c>
      <c r="Z1864" s="39">
        <f t="shared" si="882"/>
        <v>45298212.619999997</v>
      </c>
      <c r="AA1864" s="39">
        <f t="shared" si="882"/>
        <v>20183787.379999999</v>
      </c>
      <c r="AB1864" s="40">
        <f>Z1864/D1864</f>
        <v>0.69176586878836932</v>
      </c>
      <c r="AC1864" s="32"/>
    </row>
    <row r="1865" spans="1:29" s="33" customFormat="1" ht="18" customHeight="1" x14ac:dyDescent="0.25">
      <c r="A1865" s="41" t="s">
        <v>38</v>
      </c>
      <c r="B1865" s="31">
        <f>[1]consoCURRENT!E41789</f>
        <v>4821000</v>
      </c>
      <c r="C1865" s="31">
        <f>[1]consoCURRENT!F41789</f>
        <v>0</v>
      </c>
      <c r="D1865" s="31">
        <f>[1]consoCURRENT!G41789</f>
        <v>4821000</v>
      </c>
      <c r="E1865" s="31">
        <f>[1]consoCURRENT!H41789</f>
        <v>1150682.9599999997</v>
      </c>
      <c r="F1865" s="31">
        <f>[1]consoCURRENT!I41789</f>
        <v>1170468.7300000002</v>
      </c>
      <c r="G1865" s="31">
        <f>[1]consoCURRENT!J41789</f>
        <v>758273.0399999998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367156.8</v>
      </c>
      <c r="O1865" s="31">
        <f>[1]consoCURRENT!R41789</f>
        <v>400428.44</v>
      </c>
      <c r="P1865" s="31">
        <f>[1]consoCURRENT!S41789</f>
        <v>383097.71999999974</v>
      </c>
      <c r="Q1865" s="31">
        <f>[1]consoCURRENT!T41789</f>
        <v>394331.48</v>
      </c>
      <c r="R1865" s="31">
        <f>[1]consoCURRENT!U41789</f>
        <v>374525.88000000012</v>
      </c>
      <c r="S1865" s="31">
        <f>[1]consoCURRENT!V41789</f>
        <v>401611.37000000011</v>
      </c>
      <c r="T1865" s="31">
        <f>[1]consoCURRENT!W41789</f>
        <v>381334.19999999995</v>
      </c>
      <c r="U1865" s="31">
        <f>[1]consoCURRENT!X41789</f>
        <v>376938.83999999985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3079424.7299999995</v>
      </c>
      <c r="AA1865" s="31">
        <f>D1865-Z1865</f>
        <v>1741575.2700000005</v>
      </c>
      <c r="AB1865" s="37">
        <f t="shared" ref="AB1865" si="884">Z1865/D1865</f>
        <v>0.6387522775357809</v>
      </c>
      <c r="AC1865" s="32"/>
    </row>
    <row r="1866" spans="1:29" s="33" customFormat="1" ht="18" customHeight="1" x14ac:dyDescent="0.25">
      <c r="A1866" s="38" t="s">
        <v>39</v>
      </c>
      <c r="B1866" s="39">
        <f t="shared" ref="B1866:AA1866" si="885">B1865+B1864</f>
        <v>70303000</v>
      </c>
      <c r="C1866" s="39">
        <f t="shared" si="885"/>
        <v>0</v>
      </c>
      <c r="D1866" s="39">
        <f t="shared" si="885"/>
        <v>70303000</v>
      </c>
      <c r="E1866" s="39">
        <f t="shared" si="885"/>
        <v>12933830.899999999</v>
      </c>
      <c r="F1866" s="39">
        <f t="shared" si="885"/>
        <v>17298771.32</v>
      </c>
      <c r="G1866" s="39">
        <f t="shared" si="885"/>
        <v>11665564.699999999</v>
      </c>
      <c r="H1866" s="39">
        <f t="shared" si="885"/>
        <v>6479470.4299999997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4099282.8499999992</v>
      </c>
      <c r="O1866" s="39">
        <f t="shared" si="885"/>
        <v>4236763.79</v>
      </c>
      <c r="P1866" s="39">
        <f t="shared" si="885"/>
        <v>4597784.26</v>
      </c>
      <c r="Q1866" s="39">
        <f t="shared" si="885"/>
        <v>4006534.88</v>
      </c>
      <c r="R1866" s="39">
        <f t="shared" si="885"/>
        <v>7232872.3499999987</v>
      </c>
      <c r="S1866" s="39">
        <f t="shared" si="885"/>
        <v>6059364.0900000026</v>
      </c>
      <c r="T1866" s="39">
        <f t="shared" si="885"/>
        <v>1747975.06</v>
      </c>
      <c r="U1866" s="39">
        <f t="shared" si="885"/>
        <v>5754955.3599999985</v>
      </c>
      <c r="V1866" s="39">
        <f t="shared" si="885"/>
        <v>4162634.28</v>
      </c>
      <c r="W1866" s="39">
        <f t="shared" si="885"/>
        <v>6479470.4299999997</v>
      </c>
      <c r="X1866" s="39">
        <f t="shared" si="885"/>
        <v>0</v>
      </c>
      <c r="Y1866" s="39">
        <f t="shared" si="885"/>
        <v>0</v>
      </c>
      <c r="Z1866" s="39">
        <f t="shared" si="885"/>
        <v>48377637.349999994</v>
      </c>
      <c r="AA1866" s="39">
        <f t="shared" si="885"/>
        <v>21925362.649999999</v>
      </c>
      <c r="AB1866" s="40">
        <f>Z1866/D1866</f>
        <v>0.68813048305193225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56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33</v>
      </c>
      <c r="B1870" s="31">
        <f>[1]consoCURRENT!E41850</f>
        <v>53344000</v>
      </c>
      <c r="C1870" s="31">
        <f>[1]consoCURRENT!F41850</f>
        <v>0</v>
      </c>
      <c r="D1870" s="31">
        <f>[1]consoCURRENT!G41850</f>
        <v>53344000</v>
      </c>
      <c r="E1870" s="31">
        <f>[1]consoCURRENT!H41850</f>
        <v>10688715.949999999</v>
      </c>
      <c r="F1870" s="31">
        <f>[1]consoCURRENT!I41850</f>
        <v>13869693.25</v>
      </c>
      <c r="G1870" s="31">
        <f>[1]consoCURRENT!J41850</f>
        <v>12223099.43</v>
      </c>
      <c r="H1870" s="31">
        <f>[1]consoCURRENT!K41850</f>
        <v>3759439.81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3619702.09</v>
      </c>
      <c r="O1870" s="31">
        <f>[1]consoCURRENT!R41850</f>
        <v>2871034.0100000002</v>
      </c>
      <c r="P1870" s="31">
        <f>[1]consoCURRENT!S41850</f>
        <v>4197979.8499999996</v>
      </c>
      <c r="Q1870" s="31">
        <f>[1]consoCURRENT!T41850</f>
        <v>3208992.45</v>
      </c>
      <c r="R1870" s="31">
        <f>[1]consoCURRENT!U41850</f>
        <v>6508444.9800000004</v>
      </c>
      <c r="S1870" s="31">
        <f>[1]consoCURRENT!V41850</f>
        <v>4152255.8200000003</v>
      </c>
      <c r="T1870" s="31">
        <f>[1]consoCURRENT!W41850</f>
        <v>4998922.84</v>
      </c>
      <c r="U1870" s="31">
        <f>[1]consoCURRENT!X41850</f>
        <v>3833482.63</v>
      </c>
      <c r="V1870" s="31">
        <f>[1]consoCURRENT!Y41850</f>
        <v>3390693.96</v>
      </c>
      <c r="W1870" s="31">
        <f>[1]consoCURRENT!Z41850</f>
        <v>3759439.81</v>
      </c>
      <c r="X1870" s="31">
        <f>[1]consoCURRENT!AA41850</f>
        <v>0</v>
      </c>
      <c r="Y1870" s="31">
        <f>[1]consoCURRENT!AB41850</f>
        <v>0</v>
      </c>
      <c r="Z1870" s="31">
        <f>SUM(M1870:Y1870)</f>
        <v>40540948.439999998</v>
      </c>
      <c r="AA1870" s="31">
        <f>D1870-Z1870</f>
        <v>12803051.560000002</v>
      </c>
      <c r="AB1870" s="37">
        <f t="shared" ref="AB1870" si="886">Z1870/D1870</f>
        <v>0.75999078509298135</v>
      </c>
      <c r="AC1870" s="32"/>
    </row>
    <row r="1871" spans="1:29" s="33" customFormat="1" ht="18" customHeight="1" x14ac:dyDescent="0.2">
      <c r="A1871" s="36" t="s">
        <v>34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1740953.07</v>
      </c>
      <c r="F1871" s="31">
        <f>[1]consoCURRENT!I41963</f>
        <v>1640000.33</v>
      </c>
      <c r="G1871" s="31">
        <f>[1]consoCURRENT!J41963</f>
        <v>370827.38</v>
      </c>
      <c r="H1871" s="31">
        <f>[1]consoCURRENT!K41963</f>
        <v>538293.9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59584.43</v>
      </c>
      <c r="O1871" s="31">
        <f>[1]consoCURRENT!R41963</f>
        <v>1088120.5699999998</v>
      </c>
      <c r="P1871" s="31">
        <f>[1]consoCURRENT!S41963</f>
        <v>593248.07000000007</v>
      </c>
      <c r="Q1871" s="31">
        <f>[1]consoCURRENT!T41963</f>
        <v>258252.07</v>
      </c>
      <c r="R1871" s="31">
        <f>[1]consoCURRENT!U41963</f>
        <v>763520.86</v>
      </c>
      <c r="S1871" s="31">
        <f>[1]consoCURRENT!V41963</f>
        <v>618227.4</v>
      </c>
      <c r="T1871" s="31">
        <f>[1]consoCURRENT!W41963</f>
        <v>113585.78</v>
      </c>
      <c r="U1871" s="31">
        <f>[1]consoCURRENT!X41963</f>
        <v>97217.25</v>
      </c>
      <c r="V1871" s="31">
        <f>[1]consoCURRENT!Y41963</f>
        <v>160024.35</v>
      </c>
      <c r="W1871" s="31">
        <f>[1]consoCURRENT!Z41963</f>
        <v>538293.9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4290074.68</v>
      </c>
      <c r="AA1871" s="31">
        <f>D1871-Z1871</f>
        <v>1835925.3200000003</v>
      </c>
      <c r="AB1871" s="37">
        <f>Z1871/D1871</f>
        <v>0.70030602024159316</v>
      </c>
      <c r="AC1871" s="32"/>
    </row>
    <row r="1872" spans="1:29" s="33" customFormat="1" ht="18" customHeight="1" x14ac:dyDescent="0.2">
      <c r="A1872" s="36" t="s">
        <v>35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36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37</v>
      </c>
      <c r="B1874" s="39">
        <f t="shared" ref="B1874:AA1874" si="888">SUM(B1870:B1873)</f>
        <v>59470000</v>
      </c>
      <c r="C1874" s="39">
        <f t="shared" si="888"/>
        <v>0</v>
      </c>
      <c r="D1874" s="39">
        <f t="shared" si="888"/>
        <v>59470000</v>
      </c>
      <c r="E1874" s="39">
        <f t="shared" si="888"/>
        <v>12429669.02</v>
      </c>
      <c r="F1874" s="39">
        <f t="shared" si="888"/>
        <v>15509693.58</v>
      </c>
      <c r="G1874" s="39">
        <f t="shared" si="888"/>
        <v>12593926.810000001</v>
      </c>
      <c r="H1874" s="39">
        <f t="shared" si="888"/>
        <v>4297733.71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3679286.52</v>
      </c>
      <c r="O1874" s="39">
        <f t="shared" si="888"/>
        <v>3959154.58</v>
      </c>
      <c r="P1874" s="39">
        <f t="shared" si="888"/>
        <v>4791227.92</v>
      </c>
      <c r="Q1874" s="39">
        <f t="shared" si="888"/>
        <v>3467244.52</v>
      </c>
      <c r="R1874" s="39">
        <f t="shared" si="888"/>
        <v>7271965.8400000008</v>
      </c>
      <c r="S1874" s="39">
        <f t="shared" si="888"/>
        <v>4770483.2200000007</v>
      </c>
      <c r="T1874" s="39">
        <f t="shared" si="888"/>
        <v>5112508.62</v>
      </c>
      <c r="U1874" s="39">
        <f t="shared" si="888"/>
        <v>3930699.88</v>
      </c>
      <c r="V1874" s="39">
        <f t="shared" si="888"/>
        <v>3550718.31</v>
      </c>
      <c r="W1874" s="39">
        <f t="shared" si="888"/>
        <v>4297733.71</v>
      </c>
      <c r="X1874" s="39">
        <f t="shared" si="888"/>
        <v>0</v>
      </c>
      <c r="Y1874" s="39">
        <f t="shared" si="888"/>
        <v>0</v>
      </c>
      <c r="Z1874" s="39">
        <f t="shared" si="888"/>
        <v>44831023.119999997</v>
      </c>
      <c r="AA1874" s="39">
        <f t="shared" si="888"/>
        <v>14638976.880000003</v>
      </c>
      <c r="AB1874" s="40">
        <f>Z1874/D1874</f>
        <v>0.75384266218261309</v>
      </c>
      <c r="AC1874" s="32"/>
    </row>
    <row r="1875" spans="1:29" s="33" customFormat="1" ht="18" customHeight="1" x14ac:dyDescent="0.25">
      <c r="A1875" s="41" t="s">
        <v>38</v>
      </c>
      <c r="B1875" s="31">
        <f>[1]consoCURRENT!E42002</f>
        <v>3838000</v>
      </c>
      <c r="C1875" s="31">
        <f>[1]consoCURRENT!F42002</f>
        <v>0</v>
      </c>
      <c r="D1875" s="31">
        <f>[1]consoCURRENT!G42002</f>
        <v>3838000</v>
      </c>
      <c r="E1875" s="31">
        <f>[1]consoCURRENT!H42002</f>
        <v>850766.85</v>
      </c>
      <c r="F1875" s="31">
        <f>[1]consoCURRENT!I42002</f>
        <v>594427.62</v>
      </c>
      <c r="G1875" s="31">
        <f>[1]consoCURRENT!J42002</f>
        <v>1185815.1000000001</v>
      </c>
      <c r="H1875" s="31">
        <f>[1]consoCURRENT!K42002</f>
        <v>305670.17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276332.64</v>
      </c>
      <c r="P1875" s="31">
        <f>[1]consoCURRENT!S42002</f>
        <v>574434.21</v>
      </c>
      <c r="Q1875" s="31">
        <f>[1]consoCURRENT!T42002</f>
        <v>296597.32</v>
      </c>
      <c r="R1875" s="31">
        <f>[1]consoCURRENT!U42002</f>
        <v>297830.3</v>
      </c>
      <c r="S1875" s="31">
        <f>[1]consoCURRENT!V42002</f>
        <v>0</v>
      </c>
      <c r="T1875" s="31">
        <f>[1]consoCURRENT!W42002</f>
        <v>288575.62</v>
      </c>
      <c r="U1875" s="31">
        <f>[1]consoCURRENT!X42002</f>
        <v>593589.07999999996</v>
      </c>
      <c r="V1875" s="31">
        <f>[1]consoCURRENT!Y42002</f>
        <v>303650.40000000002</v>
      </c>
      <c r="W1875" s="31">
        <f>[1]consoCURRENT!Z42002</f>
        <v>305670.17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2936679.7399999998</v>
      </c>
      <c r="AA1875" s="31">
        <f>D1875-Z1875</f>
        <v>901320.26000000024</v>
      </c>
      <c r="AB1875" s="37">
        <f t="shared" ref="AB1875" si="890">Z1875/D1875</f>
        <v>0.7651588692027097</v>
      </c>
      <c r="AC1875" s="32"/>
    </row>
    <row r="1876" spans="1:29" s="33" customFormat="1" ht="18" customHeight="1" x14ac:dyDescent="0.25">
      <c r="A1876" s="38" t="s">
        <v>39</v>
      </c>
      <c r="B1876" s="39">
        <f t="shared" ref="B1876:AA1876" si="891">B1875+B1874</f>
        <v>63308000</v>
      </c>
      <c r="C1876" s="39">
        <f t="shared" si="891"/>
        <v>0</v>
      </c>
      <c r="D1876" s="39">
        <f t="shared" si="891"/>
        <v>63308000</v>
      </c>
      <c r="E1876" s="39">
        <f t="shared" si="891"/>
        <v>13280435.869999999</v>
      </c>
      <c r="F1876" s="39">
        <f t="shared" si="891"/>
        <v>16104121.199999999</v>
      </c>
      <c r="G1876" s="39">
        <f t="shared" si="891"/>
        <v>13779741.91</v>
      </c>
      <c r="H1876" s="39">
        <f t="shared" si="891"/>
        <v>4603403.88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3679286.52</v>
      </c>
      <c r="O1876" s="39">
        <f t="shared" si="891"/>
        <v>4235487.22</v>
      </c>
      <c r="P1876" s="39">
        <f t="shared" si="891"/>
        <v>5365662.13</v>
      </c>
      <c r="Q1876" s="39">
        <f t="shared" si="891"/>
        <v>3763841.84</v>
      </c>
      <c r="R1876" s="39">
        <f t="shared" si="891"/>
        <v>7569796.1400000006</v>
      </c>
      <c r="S1876" s="39">
        <f t="shared" si="891"/>
        <v>4770483.2200000007</v>
      </c>
      <c r="T1876" s="39">
        <f t="shared" si="891"/>
        <v>5401084.2400000002</v>
      </c>
      <c r="U1876" s="39">
        <f t="shared" si="891"/>
        <v>4524288.96</v>
      </c>
      <c r="V1876" s="39">
        <f t="shared" si="891"/>
        <v>3854368.71</v>
      </c>
      <c r="W1876" s="39">
        <f t="shared" si="891"/>
        <v>4603403.88</v>
      </c>
      <c r="X1876" s="39">
        <f t="shared" si="891"/>
        <v>0</v>
      </c>
      <c r="Y1876" s="39">
        <f t="shared" si="891"/>
        <v>0</v>
      </c>
      <c r="Z1876" s="39">
        <f t="shared" si="891"/>
        <v>47767702.859999999</v>
      </c>
      <c r="AA1876" s="39">
        <f t="shared" si="891"/>
        <v>15540297.140000002</v>
      </c>
      <c r="AB1876" s="40">
        <f>Z1876/D1876</f>
        <v>0.75452869874265494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33</v>
      </c>
      <c r="B1880" s="31">
        <f>[1]consoCURRENT!E42063</f>
        <v>12971000</v>
      </c>
      <c r="C1880" s="31">
        <f>[1]consoCURRENT!F42063</f>
        <v>0</v>
      </c>
      <c r="D1880" s="31">
        <f>[1]consoCURRENT!G42063</f>
        <v>12971000</v>
      </c>
      <c r="E1880" s="31">
        <f>[1]consoCURRENT!H42063</f>
        <v>2649629.37</v>
      </c>
      <c r="F1880" s="31">
        <f>[1]consoCURRENT!I42063</f>
        <v>10309993.949999999</v>
      </c>
      <c r="G1880" s="31">
        <f>[1]consoCURRENT!J42063</f>
        <v>11036.26</v>
      </c>
      <c r="H1880" s="31">
        <f>[1]consoCURRENT!K42063</f>
        <v>155.21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904360.62</v>
      </c>
      <c r="O1880" s="31">
        <f>[1]consoCURRENT!R42063</f>
        <v>828475.7</v>
      </c>
      <c r="P1880" s="31">
        <f>[1]consoCURRENT!S42063</f>
        <v>916793.05</v>
      </c>
      <c r="Q1880" s="31">
        <f>[1]consoCURRENT!T42063</f>
        <v>804481.41</v>
      </c>
      <c r="R1880" s="31">
        <f>[1]consoCURRENT!U42063</f>
        <v>6799142.4099999992</v>
      </c>
      <c r="S1880" s="31">
        <f>[1]consoCURRENT!V42063</f>
        <v>2706370.13</v>
      </c>
      <c r="T1880" s="31">
        <f>[1]consoCURRENT!W42063</f>
        <v>7632.63</v>
      </c>
      <c r="U1880" s="31">
        <f>[1]consoCURRENT!X42063</f>
        <v>3403.63</v>
      </c>
      <c r="V1880" s="31">
        <f>[1]consoCURRENT!Y42063</f>
        <v>0</v>
      </c>
      <c r="W1880" s="31">
        <f>[1]consoCURRENT!Z42063</f>
        <v>155.21</v>
      </c>
      <c r="X1880" s="31">
        <f>[1]consoCURRENT!AA42063</f>
        <v>0</v>
      </c>
      <c r="Y1880" s="31">
        <f>[1]consoCURRENT!AB42063</f>
        <v>0</v>
      </c>
      <c r="Z1880" s="31">
        <f>SUM(M1880:Y1880)</f>
        <v>12970814.790000003</v>
      </c>
      <c r="AA1880" s="31">
        <f>D1880-Z1880</f>
        <v>185.20999999716878</v>
      </c>
      <c r="AB1880" s="37">
        <f>Z1880/D1880</f>
        <v>0.99998572122426976</v>
      </c>
      <c r="AC1880" s="32"/>
    </row>
    <row r="1881" spans="1:29" s="33" customFormat="1" ht="18" customHeight="1" x14ac:dyDescent="0.2">
      <c r="A1881" s="36" t="s">
        <v>34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24698000</v>
      </c>
      <c r="E1881" s="31">
        <f>[1]consoCURRENT!H42176</f>
        <v>10874387.85</v>
      </c>
      <c r="F1881" s="31">
        <f>[1]consoCURRENT!I42176</f>
        <v>884186.6</v>
      </c>
      <c r="G1881" s="31">
        <f>[1]consoCURRENT!J42176</f>
        <v>3499567.5999999982</v>
      </c>
      <c r="H1881" s="31">
        <f>[1]consoCURRENT!K42176</f>
        <v>221561.87</v>
      </c>
      <c r="I1881" s="31">
        <f>[1]consoCURRENT!L42176</f>
        <v>344125</v>
      </c>
      <c r="J1881" s="31">
        <f>[1]consoCURRENT!M42176</f>
        <v>335993</v>
      </c>
      <c r="K1881" s="31">
        <f>[1]consoCURRENT!N42176</f>
        <v>352812.27</v>
      </c>
      <c r="L1881" s="31">
        <f>[1]consoCURRENT!O42176</f>
        <v>0</v>
      </c>
      <c r="M1881" s="31">
        <f>[1]consoCURRENT!P42176</f>
        <v>992041.27</v>
      </c>
      <c r="N1881" s="31">
        <f>[1]consoCURRENT!Q42176</f>
        <v>9906582</v>
      </c>
      <c r="O1881" s="31">
        <f>[1]consoCURRENT!R42176</f>
        <v>462799.01999999996</v>
      </c>
      <c r="P1881" s="31">
        <f>[1]consoCURRENT!S42176</f>
        <v>160881.83000000002</v>
      </c>
      <c r="Q1881" s="31">
        <f>[1]consoCURRENT!T42176</f>
        <v>110271</v>
      </c>
      <c r="R1881" s="31">
        <f>[1]consoCURRENT!U42176</f>
        <v>102966.09</v>
      </c>
      <c r="S1881" s="31">
        <f>[1]consoCURRENT!V42176</f>
        <v>334956.51</v>
      </c>
      <c r="T1881" s="31">
        <f>[1]consoCURRENT!W42176</f>
        <v>1235189.0899999999</v>
      </c>
      <c r="U1881" s="31">
        <f>[1]consoCURRENT!X42176</f>
        <v>1589575.67</v>
      </c>
      <c r="V1881" s="31">
        <f>[1]consoCURRENT!Y42176</f>
        <v>321990.56999999844</v>
      </c>
      <c r="W1881" s="31">
        <f>[1]consoCURRENT!Z42176</f>
        <v>221561.87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15438814.919999996</v>
      </c>
      <c r="AA1881" s="31">
        <f>D1881-Z1881</f>
        <v>9259185.0800000038</v>
      </c>
      <c r="AB1881" s="37">
        <f>Z1881/D1881</f>
        <v>0.62510385132399371</v>
      </c>
      <c r="AC1881" s="32"/>
    </row>
    <row r="1882" spans="1:29" s="33" customFormat="1" ht="18" customHeight="1" x14ac:dyDescent="0.2">
      <c r="A1882" s="36" t="s">
        <v>35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36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37</v>
      </c>
      <c r="B1884" s="39">
        <f t="shared" ref="B1884:AA1884" si="893">SUM(B1880:B1883)</f>
        <v>37669000</v>
      </c>
      <c r="C1884" s="39">
        <f t="shared" si="893"/>
        <v>0</v>
      </c>
      <c r="D1884" s="39">
        <f t="shared" si="893"/>
        <v>37669000</v>
      </c>
      <c r="E1884" s="39">
        <f t="shared" si="893"/>
        <v>13524017.219999999</v>
      </c>
      <c r="F1884" s="39">
        <f t="shared" si="893"/>
        <v>11194180.549999999</v>
      </c>
      <c r="G1884" s="39">
        <f t="shared" si="893"/>
        <v>3510603.859999998</v>
      </c>
      <c r="H1884" s="39">
        <f t="shared" si="893"/>
        <v>221717.08</v>
      </c>
      <c r="I1884" s="39">
        <f t="shared" si="893"/>
        <v>344125</v>
      </c>
      <c r="J1884" s="39">
        <f t="shared" si="893"/>
        <v>335993</v>
      </c>
      <c r="K1884" s="39">
        <f t="shared" si="893"/>
        <v>352812.27</v>
      </c>
      <c r="L1884" s="39">
        <f t="shared" si="893"/>
        <v>0</v>
      </c>
      <c r="M1884" s="39">
        <f t="shared" si="893"/>
        <v>992041.27</v>
      </c>
      <c r="N1884" s="39">
        <f t="shared" si="893"/>
        <v>10810942.619999999</v>
      </c>
      <c r="O1884" s="39">
        <f t="shared" si="893"/>
        <v>1291274.72</v>
      </c>
      <c r="P1884" s="39">
        <f t="shared" si="893"/>
        <v>1077674.8800000001</v>
      </c>
      <c r="Q1884" s="39">
        <f t="shared" si="893"/>
        <v>914752.41</v>
      </c>
      <c r="R1884" s="39">
        <f t="shared" si="893"/>
        <v>6902108.4999999991</v>
      </c>
      <c r="S1884" s="39">
        <f t="shared" si="893"/>
        <v>3041326.6399999997</v>
      </c>
      <c r="T1884" s="39">
        <f t="shared" si="893"/>
        <v>1242821.7199999997</v>
      </c>
      <c r="U1884" s="39">
        <f t="shared" si="893"/>
        <v>1592979.2999999998</v>
      </c>
      <c r="V1884" s="39">
        <f t="shared" si="893"/>
        <v>321990.56999999844</v>
      </c>
      <c r="W1884" s="39">
        <f t="shared" si="893"/>
        <v>221717.08</v>
      </c>
      <c r="X1884" s="39">
        <f t="shared" si="893"/>
        <v>0</v>
      </c>
      <c r="Y1884" s="39">
        <f t="shared" si="893"/>
        <v>0</v>
      </c>
      <c r="Z1884" s="39">
        <f t="shared" si="893"/>
        <v>28409629.710000001</v>
      </c>
      <c r="AA1884" s="39">
        <f t="shared" si="893"/>
        <v>9259370.290000001</v>
      </c>
      <c r="AB1884" s="40">
        <f>Z1884/D1884</f>
        <v>0.75419123709150759</v>
      </c>
      <c r="AC1884" s="32"/>
    </row>
    <row r="1885" spans="1:29" s="33" customFormat="1" ht="18" customHeight="1" x14ac:dyDescent="0.25">
      <c r="A1885" s="41" t="s">
        <v>38</v>
      </c>
      <c r="B1885" s="31">
        <f>[1]consoCURRENT!E42215</f>
        <v>997000</v>
      </c>
      <c r="C1885" s="31">
        <f>[1]consoCURRENT!F42215</f>
        <v>0</v>
      </c>
      <c r="D1885" s="31">
        <f>[1]consoCURRENT!G42215</f>
        <v>997000</v>
      </c>
      <c r="E1885" s="31">
        <f>[1]consoCURRENT!H42215</f>
        <v>251558.39999999997</v>
      </c>
      <c r="F1885" s="31">
        <f>[1]consoCURRENT!I42215</f>
        <v>171788.52</v>
      </c>
      <c r="G1885" s="31">
        <f>[1]consoCURRENT!J42215</f>
        <v>258896.67</v>
      </c>
      <c r="H1885" s="31">
        <f>[1]consoCURRENT!K42215</f>
        <v>82218.960000000006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81363.240000000005</v>
      </c>
      <c r="P1885" s="31">
        <f>[1]consoCURRENT!S42215</f>
        <v>170195.15999999997</v>
      </c>
      <c r="Q1885" s="31">
        <f>[1]consoCURRENT!T42215</f>
        <v>0</v>
      </c>
      <c r="R1885" s="31">
        <f>[1]consoCURRENT!U42215</f>
        <v>83879.759999999995</v>
      </c>
      <c r="S1885" s="31">
        <f>[1]consoCURRENT!V42215</f>
        <v>87908.76</v>
      </c>
      <c r="T1885" s="31">
        <f>[1]consoCURRENT!W42215</f>
        <v>94217.88</v>
      </c>
      <c r="U1885" s="31">
        <f>[1]consoCURRENT!X42215</f>
        <v>164678.79</v>
      </c>
      <c r="V1885" s="31">
        <f>[1]consoCURRENT!Y42215</f>
        <v>0</v>
      </c>
      <c r="W1885" s="31">
        <f>[1]consoCURRENT!Z42215</f>
        <v>82218.960000000006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764462.54999999993</v>
      </c>
      <c r="AA1885" s="31">
        <f>D1885-Z1885</f>
        <v>232537.45000000007</v>
      </c>
      <c r="AB1885" s="37">
        <f>Z1885/D1885</f>
        <v>0.76676283851554661</v>
      </c>
      <c r="AC1885" s="32"/>
    </row>
    <row r="1886" spans="1:29" s="33" customFormat="1" ht="18" customHeight="1" x14ac:dyDescent="0.25">
      <c r="A1886" s="38" t="s">
        <v>39</v>
      </c>
      <c r="B1886" s="39">
        <f t="shared" ref="B1886:AA1886" si="895">B1885+B1884</f>
        <v>38666000</v>
      </c>
      <c r="C1886" s="39">
        <f t="shared" si="895"/>
        <v>0</v>
      </c>
      <c r="D1886" s="39">
        <f t="shared" si="895"/>
        <v>38666000</v>
      </c>
      <c r="E1886" s="39">
        <f t="shared" si="895"/>
        <v>13775575.619999999</v>
      </c>
      <c r="F1886" s="39">
        <f t="shared" si="895"/>
        <v>11365969.069999998</v>
      </c>
      <c r="G1886" s="39">
        <f t="shared" si="895"/>
        <v>3769500.5299999979</v>
      </c>
      <c r="H1886" s="39">
        <f t="shared" si="895"/>
        <v>303936.03999999998</v>
      </c>
      <c r="I1886" s="39">
        <f t="shared" si="895"/>
        <v>344125</v>
      </c>
      <c r="J1886" s="39">
        <f t="shared" si="895"/>
        <v>335993</v>
      </c>
      <c r="K1886" s="39">
        <f t="shared" si="895"/>
        <v>352812.27</v>
      </c>
      <c r="L1886" s="39">
        <f t="shared" si="895"/>
        <v>0</v>
      </c>
      <c r="M1886" s="39">
        <f t="shared" si="895"/>
        <v>992041.27</v>
      </c>
      <c r="N1886" s="39">
        <f t="shared" si="895"/>
        <v>10810942.619999999</v>
      </c>
      <c r="O1886" s="39">
        <f t="shared" si="895"/>
        <v>1372637.96</v>
      </c>
      <c r="P1886" s="39">
        <f t="shared" si="895"/>
        <v>1247870.04</v>
      </c>
      <c r="Q1886" s="39">
        <f t="shared" si="895"/>
        <v>914752.41</v>
      </c>
      <c r="R1886" s="39">
        <f t="shared" si="895"/>
        <v>6985988.2599999988</v>
      </c>
      <c r="S1886" s="39">
        <f t="shared" si="895"/>
        <v>3129235.3999999994</v>
      </c>
      <c r="T1886" s="39">
        <f t="shared" si="895"/>
        <v>1337039.5999999996</v>
      </c>
      <c r="U1886" s="39">
        <f t="shared" si="895"/>
        <v>1757658.0899999999</v>
      </c>
      <c r="V1886" s="39">
        <f t="shared" si="895"/>
        <v>321990.56999999844</v>
      </c>
      <c r="W1886" s="39">
        <f t="shared" si="895"/>
        <v>303936.03999999998</v>
      </c>
      <c r="X1886" s="39">
        <f t="shared" si="895"/>
        <v>0</v>
      </c>
      <c r="Y1886" s="39">
        <f t="shared" si="895"/>
        <v>0</v>
      </c>
      <c r="Z1886" s="39">
        <f t="shared" si="895"/>
        <v>29174092.260000002</v>
      </c>
      <c r="AA1886" s="39">
        <f t="shared" si="895"/>
        <v>9491907.7400000002</v>
      </c>
      <c r="AB1886" s="40">
        <f>Z1886/D1886</f>
        <v>0.75451539492060216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40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33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34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35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36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37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38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39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41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33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34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35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36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37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38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39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42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33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34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35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36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37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38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39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33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34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35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36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37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38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39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43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33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34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35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36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37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38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39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45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33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34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35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36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37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38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39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46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33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34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35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36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37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38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39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47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33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34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35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36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37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38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39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48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33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34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35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36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37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38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39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49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33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34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35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36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37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38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39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50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33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34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35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36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37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38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39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51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33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34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35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36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37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38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39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52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33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34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35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36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37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38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39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53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33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34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35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36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37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38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39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54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33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34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35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36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37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38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39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55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33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34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35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36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37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38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39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56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33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34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35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36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37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38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39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33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34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35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36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37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38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39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33</v>
      </c>
      <c r="B2070" s="31">
        <f>B1680+B1650+B1560+B694+B458</f>
        <v>6659578000</v>
      </c>
      <c r="C2070" s="31">
        <f t="shared" ref="C2070:Y2075" si="1002">C1680+C1650+C1560+C694+C458</f>
        <v>57745920</v>
      </c>
      <c r="D2070" s="31">
        <f t="shared" si="1002"/>
        <v>7500529343</v>
      </c>
      <c r="E2070" s="31">
        <f t="shared" si="1002"/>
        <v>1732681126.8800001</v>
      </c>
      <c r="F2070" s="31">
        <f t="shared" si="1002"/>
        <v>1806346548.52</v>
      </c>
      <c r="G2070" s="31">
        <f t="shared" si="1002"/>
        <v>1695758231.1700001</v>
      </c>
      <c r="H2070" s="31">
        <f t="shared" si="1002"/>
        <v>171756476.61000001</v>
      </c>
      <c r="I2070" s="31">
        <f t="shared" si="1002"/>
        <v>1250924862.4400003</v>
      </c>
      <c r="J2070" s="31">
        <f t="shared" si="1002"/>
        <v>1255358886.5799999</v>
      </c>
      <c r="K2070" s="31">
        <f t="shared" si="1002"/>
        <v>1229355166.8000004</v>
      </c>
      <c r="L2070" s="31">
        <f t="shared" si="1002"/>
        <v>0</v>
      </c>
      <c r="M2070" s="31">
        <f t="shared" si="1002"/>
        <v>4020622072.6000004</v>
      </c>
      <c r="N2070" s="31">
        <f t="shared" si="1002"/>
        <v>184160872.34</v>
      </c>
      <c r="O2070" s="31">
        <f t="shared" si="1002"/>
        <v>129636994.43000001</v>
      </c>
      <c r="P2070" s="31">
        <f t="shared" si="1002"/>
        <v>167958397.67000002</v>
      </c>
      <c r="Q2070" s="31">
        <f t="shared" si="1002"/>
        <v>131720958.33000003</v>
      </c>
      <c r="R2070" s="31">
        <f t="shared" si="1002"/>
        <v>253379966.46000001</v>
      </c>
      <c r="S2070" s="31">
        <f t="shared" si="1002"/>
        <v>165886737.15000001</v>
      </c>
      <c r="T2070" s="31">
        <f t="shared" si="1002"/>
        <v>153891216.03999999</v>
      </c>
      <c r="U2070" s="31">
        <f t="shared" si="1002"/>
        <v>145290101.47999999</v>
      </c>
      <c r="V2070" s="31">
        <f t="shared" si="1002"/>
        <v>167221746.84999999</v>
      </c>
      <c r="W2070" s="31">
        <f t="shared" si="1002"/>
        <v>171756476.61000001</v>
      </c>
      <c r="X2070" s="31">
        <f t="shared" si="1002"/>
        <v>0</v>
      </c>
      <c r="Y2070" s="31">
        <f t="shared" si="1002"/>
        <v>0</v>
      </c>
      <c r="Z2070" s="31">
        <f>SUM(M2070:Y2070)</f>
        <v>5691525539.96</v>
      </c>
      <c r="AA2070" s="31">
        <f>D2070-Z2070</f>
        <v>1809003803.04</v>
      </c>
      <c r="AB2070" s="37">
        <f>Z2070/D2070</f>
        <v>0.75881651543323614</v>
      </c>
      <c r="AC2070" s="32"/>
    </row>
    <row r="2071" spans="1:29" s="33" customFormat="1" ht="18" customHeight="1" x14ac:dyDescent="0.2">
      <c r="A2071" s="36" t="s">
        <v>34</v>
      </c>
      <c r="B2071" s="31">
        <f t="shared" ref="B2071:Q2075" si="1003">B1681+B1651+B1561+B695+B459</f>
        <v>165139996000</v>
      </c>
      <c r="C2071" s="31">
        <f t="shared" si="1003"/>
        <v>-57745920.000000045</v>
      </c>
      <c r="D2071" s="31">
        <f t="shared" si="1003"/>
        <v>164588044657</v>
      </c>
      <c r="E2071" s="31">
        <f t="shared" si="1003"/>
        <v>17381258010.529999</v>
      </c>
      <c r="F2071" s="31">
        <f t="shared" si="1003"/>
        <v>38981203669.259995</v>
      </c>
      <c r="G2071" s="31">
        <f t="shared" si="1003"/>
        <v>33243200234.369995</v>
      </c>
      <c r="H2071" s="31">
        <f t="shared" si="1003"/>
        <v>15558761809.66</v>
      </c>
      <c r="I2071" s="31">
        <f t="shared" si="1003"/>
        <v>2375927001.5799999</v>
      </c>
      <c r="J2071" s="31">
        <f t="shared" si="1003"/>
        <v>3987765949.8299999</v>
      </c>
      <c r="K2071" s="31">
        <f t="shared" si="1003"/>
        <v>5611219288.3800001</v>
      </c>
      <c r="L2071" s="31">
        <f t="shared" si="1003"/>
        <v>0</v>
      </c>
      <c r="M2071" s="31">
        <f t="shared" si="1003"/>
        <v>14981111394.68</v>
      </c>
      <c r="N2071" s="31">
        <f t="shared" si="1003"/>
        <v>1712125886.9300001</v>
      </c>
      <c r="O2071" s="31">
        <f t="shared" si="1003"/>
        <v>10300962703.870001</v>
      </c>
      <c r="P2071" s="31">
        <f t="shared" si="1003"/>
        <v>2992242418.1500001</v>
      </c>
      <c r="Q2071" s="31">
        <f t="shared" si="1003"/>
        <v>11707709431.610001</v>
      </c>
      <c r="R2071" s="31">
        <f t="shared" si="1002"/>
        <v>2574405634.2399998</v>
      </c>
      <c r="S2071" s="31">
        <f t="shared" si="1002"/>
        <v>20711322653.580002</v>
      </c>
      <c r="T2071" s="31">
        <f t="shared" si="1002"/>
        <v>2000112795.3999999</v>
      </c>
      <c r="U2071" s="31">
        <f t="shared" si="1002"/>
        <v>20633657423.77</v>
      </c>
      <c r="V2071" s="31">
        <f t="shared" si="1002"/>
        <v>4998210726.8200016</v>
      </c>
      <c r="W2071" s="31">
        <f t="shared" si="1002"/>
        <v>15558761809.66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108170622878.71002</v>
      </c>
      <c r="AA2071" s="31">
        <f>D2071-Z2071</f>
        <v>56417421778.289978</v>
      </c>
      <c r="AB2071" s="37">
        <f>Z2071/D2071</f>
        <v>0.65722041418097299</v>
      </c>
      <c r="AC2071" s="32"/>
    </row>
    <row r="2072" spans="1:29" s="33" customFormat="1" ht="18" customHeight="1" x14ac:dyDescent="0.2">
      <c r="A2072" s="36" t="s">
        <v>35</v>
      </c>
      <c r="B2072" s="31">
        <f t="shared" si="1003"/>
        <v>289000000</v>
      </c>
      <c r="C2072" s="31">
        <f t="shared" si="1002"/>
        <v>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56" t="e">
        <f t="shared" ref="AB2072:AB2075" si="1005">Z2072/D2072</f>
        <v>#DIV/0!</v>
      </c>
      <c r="AC2072" s="32"/>
    </row>
    <row r="2073" spans="1:29" s="33" customFormat="1" ht="18" customHeight="1" x14ac:dyDescent="0.2">
      <c r="A2073" s="36" t="s">
        <v>36</v>
      </c>
      <c r="B2073" s="31">
        <f t="shared" si="1003"/>
        <v>78652000</v>
      </c>
      <c r="C2073" s="31">
        <f t="shared" si="1002"/>
        <v>0</v>
      </c>
      <c r="D2073" s="31">
        <f t="shared" si="1002"/>
        <v>78652000</v>
      </c>
      <c r="E2073" s="31">
        <f t="shared" si="1002"/>
        <v>0</v>
      </c>
      <c r="F2073" s="31">
        <f t="shared" si="1002"/>
        <v>16968276.25</v>
      </c>
      <c r="G2073" s="31">
        <f t="shared" si="1002"/>
        <v>38137361.879999995</v>
      </c>
      <c r="H2073" s="31">
        <f t="shared" si="1002"/>
        <v>0</v>
      </c>
      <c r="I2073" s="31">
        <f t="shared" si="1002"/>
        <v>0</v>
      </c>
      <c r="J2073" s="31">
        <f t="shared" si="1002"/>
        <v>16968276.25</v>
      </c>
      <c r="K2073" s="31">
        <f t="shared" si="1002"/>
        <v>38137361.879999995</v>
      </c>
      <c r="L2073" s="31">
        <f t="shared" si="1002"/>
        <v>0</v>
      </c>
      <c r="M2073" s="31">
        <f t="shared" si="1002"/>
        <v>63697651.640000001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63697651.640000001</v>
      </c>
      <c r="AA2073" s="31">
        <f>D2073-Z2073</f>
        <v>14954348.359999999</v>
      </c>
      <c r="AB2073" s="37">
        <f t="shared" si="1005"/>
        <v>0.80986690281238871</v>
      </c>
      <c r="AC2073" s="32"/>
    </row>
    <row r="2074" spans="1:29" s="33" customFormat="1" ht="20.45" customHeight="1" x14ac:dyDescent="0.25">
      <c r="A2074" s="38" t="s">
        <v>37</v>
      </c>
      <c r="B2074" s="39">
        <f t="shared" ref="B2074:AA2074" si="1006">SUM(B2070:B2073)</f>
        <v>172167226000</v>
      </c>
      <c r="C2074" s="39">
        <f t="shared" si="1006"/>
        <v>-4.4703483581542969E-8</v>
      </c>
      <c r="D2074" s="39">
        <f t="shared" si="1006"/>
        <v>172167226000</v>
      </c>
      <c r="E2074" s="39">
        <f t="shared" si="1006"/>
        <v>19113939137.41</v>
      </c>
      <c r="F2074" s="39">
        <f t="shared" si="1006"/>
        <v>40804518494.029991</v>
      </c>
      <c r="G2074" s="39">
        <f t="shared" si="1006"/>
        <v>34977095827.419991</v>
      </c>
      <c r="H2074" s="39">
        <f t="shared" si="1006"/>
        <v>15730518286.27</v>
      </c>
      <c r="I2074" s="39">
        <f t="shared" si="1006"/>
        <v>3626851864.0200005</v>
      </c>
      <c r="J2074" s="39">
        <f t="shared" si="1006"/>
        <v>5260093112.6599998</v>
      </c>
      <c r="K2074" s="39">
        <f t="shared" si="1006"/>
        <v>6878711817.0600004</v>
      </c>
      <c r="L2074" s="39">
        <f t="shared" si="1006"/>
        <v>0</v>
      </c>
      <c r="M2074" s="39">
        <f t="shared" si="1006"/>
        <v>19065431118.919998</v>
      </c>
      <c r="N2074" s="39">
        <f t="shared" si="1006"/>
        <v>1896286759.27</v>
      </c>
      <c r="O2074" s="39">
        <f t="shared" si="1006"/>
        <v>10430599698.300001</v>
      </c>
      <c r="P2074" s="39">
        <f t="shared" si="1006"/>
        <v>3160200815.8200002</v>
      </c>
      <c r="Q2074" s="39">
        <f t="shared" si="1006"/>
        <v>11839430389.940001</v>
      </c>
      <c r="R2074" s="39">
        <f t="shared" si="1006"/>
        <v>2827785600.6999998</v>
      </c>
      <c r="S2074" s="39">
        <f t="shared" si="1006"/>
        <v>20877209390.730003</v>
      </c>
      <c r="T2074" s="39">
        <f t="shared" si="1006"/>
        <v>2154004011.4400001</v>
      </c>
      <c r="U2074" s="39">
        <f t="shared" si="1006"/>
        <v>20778947525.25</v>
      </c>
      <c r="V2074" s="39">
        <f t="shared" si="1006"/>
        <v>5165432473.670002</v>
      </c>
      <c r="W2074" s="39">
        <f t="shared" si="1006"/>
        <v>15730518286.27</v>
      </c>
      <c r="X2074" s="39">
        <f t="shared" si="1006"/>
        <v>0</v>
      </c>
      <c r="Y2074" s="39">
        <f t="shared" si="1006"/>
        <v>0</v>
      </c>
      <c r="Z2074" s="39">
        <f t="shared" si="1006"/>
        <v>113925846070.31003</v>
      </c>
      <c r="AA2074" s="39">
        <f t="shared" si="1006"/>
        <v>58241379929.68998</v>
      </c>
      <c r="AB2074" s="40">
        <f>Z2074/D2074</f>
        <v>0.66171622042809719</v>
      </c>
      <c r="AC2074" s="32"/>
    </row>
    <row r="2075" spans="1:29" s="33" customFormat="1" ht="22.9" customHeight="1" x14ac:dyDescent="0.25">
      <c r="A2075" s="41" t="s">
        <v>38</v>
      </c>
      <c r="B2075" s="31">
        <f t="shared" si="1003"/>
        <v>110184000</v>
      </c>
      <c r="C2075" s="31">
        <f t="shared" si="1002"/>
        <v>0</v>
      </c>
      <c r="D2075" s="31">
        <f t="shared" si="1002"/>
        <v>110184000</v>
      </c>
      <c r="E2075" s="31">
        <f t="shared" si="1002"/>
        <v>25651826.049999997</v>
      </c>
      <c r="F2075" s="31">
        <f t="shared" si="1002"/>
        <v>26936978.75</v>
      </c>
      <c r="G2075" s="31">
        <f t="shared" si="1002"/>
        <v>27639441.720000003</v>
      </c>
      <c r="H2075" s="31">
        <f t="shared" si="1002"/>
        <v>9240950.5399999991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6319083.3099999996</v>
      </c>
      <c r="O2075" s="31">
        <f t="shared" si="1002"/>
        <v>8461821.0099999979</v>
      </c>
      <c r="P2075" s="31">
        <f t="shared" si="1002"/>
        <v>10870921.73</v>
      </c>
      <c r="Q2075" s="31">
        <f t="shared" si="1002"/>
        <v>9055906.5399999991</v>
      </c>
      <c r="R2075" s="31">
        <f t="shared" si="1002"/>
        <v>8883771.6799999997</v>
      </c>
      <c r="S2075" s="31">
        <f t="shared" si="1002"/>
        <v>8997300.5300000012</v>
      </c>
      <c r="T2075" s="31">
        <f t="shared" si="1002"/>
        <v>8893320.5800000019</v>
      </c>
      <c r="U2075" s="31">
        <f t="shared" si="1002"/>
        <v>9346550.0300000012</v>
      </c>
      <c r="V2075" s="31">
        <f t="shared" si="1002"/>
        <v>9399571.1100000013</v>
      </c>
      <c r="W2075" s="31">
        <f t="shared" si="1002"/>
        <v>9240950.5399999991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89469197.060000002</v>
      </c>
      <c r="AA2075" s="31">
        <f>D2075-Z2075</f>
        <v>20714802.939999998</v>
      </c>
      <c r="AB2075" s="37">
        <f t="shared" si="1005"/>
        <v>0.81199808556596242</v>
      </c>
      <c r="AC2075" s="32"/>
    </row>
    <row r="2076" spans="1:29" s="33" customFormat="1" ht="25.15" customHeight="1" x14ac:dyDescent="0.25">
      <c r="A2076" s="38" t="s">
        <v>39</v>
      </c>
      <c r="B2076" s="39">
        <f t="shared" ref="B2076:Y2076" si="1008">B2075+B2074</f>
        <v>172277410000</v>
      </c>
      <c r="C2076" s="39">
        <f t="shared" si="1008"/>
        <v>-4.4703483581542969E-8</v>
      </c>
      <c r="D2076" s="39">
        <f t="shared" si="1008"/>
        <v>172277410000</v>
      </c>
      <c r="E2076" s="39">
        <f t="shared" si="1008"/>
        <v>19139590963.459999</v>
      </c>
      <c r="F2076" s="39">
        <f t="shared" si="1008"/>
        <v>40831455472.779991</v>
      </c>
      <c r="G2076" s="39">
        <f t="shared" si="1008"/>
        <v>35004735269.139992</v>
      </c>
      <c r="H2076" s="39">
        <f t="shared" si="1008"/>
        <v>15739759236.810001</v>
      </c>
      <c r="I2076" s="39">
        <f t="shared" si="1008"/>
        <v>3626851864.0200005</v>
      </c>
      <c r="J2076" s="39">
        <f t="shared" si="1008"/>
        <v>5260093112.6599998</v>
      </c>
      <c r="K2076" s="39">
        <f t="shared" si="1008"/>
        <v>6878711817.0600004</v>
      </c>
      <c r="L2076" s="39">
        <f t="shared" si="1008"/>
        <v>0</v>
      </c>
      <c r="M2076" s="39">
        <f t="shared" si="1008"/>
        <v>19065431118.919998</v>
      </c>
      <c r="N2076" s="39">
        <f t="shared" si="1008"/>
        <v>1902605842.5799999</v>
      </c>
      <c r="O2076" s="39">
        <f t="shared" si="1008"/>
        <v>10439061519.310001</v>
      </c>
      <c r="P2076" s="39">
        <f t="shared" si="1008"/>
        <v>3171071737.5500002</v>
      </c>
      <c r="Q2076" s="39">
        <f t="shared" si="1008"/>
        <v>11848486296.480001</v>
      </c>
      <c r="R2076" s="39">
        <f t="shared" si="1008"/>
        <v>2836669372.3799996</v>
      </c>
      <c r="S2076" s="39">
        <f t="shared" si="1008"/>
        <v>20886206691.260002</v>
      </c>
      <c r="T2076" s="39">
        <f t="shared" si="1008"/>
        <v>2162897332.02</v>
      </c>
      <c r="U2076" s="39">
        <f t="shared" si="1008"/>
        <v>20788294075.279999</v>
      </c>
      <c r="V2076" s="39">
        <f t="shared" si="1008"/>
        <v>5174832044.7800016</v>
      </c>
      <c r="W2076" s="39">
        <f t="shared" si="1008"/>
        <v>15739759236.810001</v>
      </c>
      <c r="X2076" s="39">
        <f t="shared" si="1008"/>
        <v>0</v>
      </c>
      <c r="Y2076" s="39">
        <f t="shared" si="1008"/>
        <v>0</v>
      </c>
      <c r="Z2076" s="39">
        <f>Z2075+Z2074</f>
        <v>114015315267.37003</v>
      </c>
      <c r="AA2076" s="39">
        <f t="shared" ref="AA2076" si="1009">AA2075+AA2074</f>
        <v>58262094732.629982</v>
      </c>
      <c r="AB2076" s="40">
        <f>Z2076/D2076</f>
        <v>0.6618123366689227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114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33</v>
      </c>
      <c r="B2080" s="31">
        <f t="shared" ref="B2080:Y2083" si="1010">B2070+B446+B205</f>
        <v>7122781000</v>
      </c>
      <c r="C2080" s="31">
        <f t="shared" si="1010"/>
        <v>57745920</v>
      </c>
      <c r="D2080" s="31">
        <f t="shared" si="1010"/>
        <v>7963732343</v>
      </c>
      <c r="E2080" s="31">
        <f t="shared" si="1010"/>
        <v>1875229627.5400002</v>
      </c>
      <c r="F2080" s="31">
        <f t="shared" si="1010"/>
        <v>1933673974.3400002</v>
      </c>
      <c r="G2080" s="31">
        <f t="shared" si="1010"/>
        <v>1801883204.3899999</v>
      </c>
      <c r="H2080" s="31">
        <f t="shared" si="1010"/>
        <v>204441029.61000001</v>
      </c>
      <c r="I2080" s="31">
        <f t="shared" si="1010"/>
        <v>1251820693.3300004</v>
      </c>
      <c r="J2080" s="31">
        <f t="shared" si="1010"/>
        <v>1256426376.8199999</v>
      </c>
      <c r="K2080" s="31">
        <f t="shared" si="1010"/>
        <v>1230277247.3000004</v>
      </c>
      <c r="L2080" s="31">
        <f t="shared" si="1010"/>
        <v>0</v>
      </c>
      <c r="M2080" s="31">
        <f t="shared" si="1010"/>
        <v>4023785341.3000002</v>
      </c>
      <c r="N2080" s="31">
        <f t="shared" si="1010"/>
        <v>245968428.17000002</v>
      </c>
      <c r="O2080" s="31">
        <f t="shared" si="1010"/>
        <v>165248602.32000002</v>
      </c>
      <c r="P2080" s="31">
        <f t="shared" si="1010"/>
        <v>212191903.72000003</v>
      </c>
      <c r="Q2080" s="31">
        <f t="shared" si="1010"/>
        <v>161926026.33000001</v>
      </c>
      <c r="R2080" s="31">
        <f t="shared" si="1010"/>
        <v>312745873.63</v>
      </c>
      <c r="S2080" s="31">
        <f t="shared" si="1010"/>
        <v>202575697.56</v>
      </c>
      <c r="T2080" s="31">
        <f t="shared" si="1010"/>
        <v>192066518.03999996</v>
      </c>
      <c r="U2080" s="31">
        <f t="shared" si="1010"/>
        <v>179092920.06999999</v>
      </c>
      <c r="V2080" s="31">
        <f t="shared" si="1010"/>
        <v>200446518.97999999</v>
      </c>
      <c r="W2080" s="31">
        <f t="shared" si="1010"/>
        <v>204441029.61000001</v>
      </c>
      <c r="X2080" s="31">
        <f t="shared" si="1010"/>
        <v>0</v>
      </c>
      <c r="Y2080" s="31">
        <f t="shared" si="1010"/>
        <v>0</v>
      </c>
      <c r="Z2080" s="31">
        <f>SUM(M2080:Y2080)</f>
        <v>6100488859.7299995</v>
      </c>
      <c r="AA2080" s="31">
        <f>D2080-Z2080</f>
        <v>1863243483.2700005</v>
      </c>
      <c r="AB2080" s="37">
        <f t="shared" ref="AB2080:AB2086" si="1011">Z2080/D2080</f>
        <v>0.76603388925950489</v>
      </c>
      <c r="AC2080" s="32"/>
    </row>
    <row r="2081" spans="1:29" s="33" customFormat="1" ht="27.75" customHeight="1" x14ac:dyDescent="0.2">
      <c r="A2081" s="36" t="s">
        <v>34</v>
      </c>
      <c r="B2081" s="31">
        <f t="shared" si="1010"/>
        <v>166658591000</v>
      </c>
      <c r="C2081" s="31">
        <f t="shared" si="1010"/>
        <v>-240450920</v>
      </c>
      <c r="D2081" s="31">
        <f t="shared" si="1010"/>
        <v>165993094657</v>
      </c>
      <c r="E2081" s="31">
        <f t="shared" si="1010"/>
        <v>17909926717.189999</v>
      </c>
      <c r="F2081" s="31">
        <f t="shared" si="1010"/>
        <v>39180365708.119995</v>
      </c>
      <c r="G2081" s="31">
        <f t="shared" si="1010"/>
        <v>33470237978.099995</v>
      </c>
      <c r="H2081" s="31">
        <f t="shared" si="1010"/>
        <v>15593852520.32</v>
      </c>
      <c r="I2081" s="31">
        <f t="shared" si="1010"/>
        <v>2404977064.3899999</v>
      </c>
      <c r="J2081" s="31">
        <f t="shared" si="1010"/>
        <v>4045534823.3899999</v>
      </c>
      <c r="K2081" s="31">
        <f t="shared" si="1010"/>
        <v>5670508696.8300009</v>
      </c>
      <c r="L2081" s="31">
        <f t="shared" si="1010"/>
        <v>0</v>
      </c>
      <c r="M2081" s="31">
        <f t="shared" si="1010"/>
        <v>15145765636.529999</v>
      </c>
      <c r="N2081" s="31">
        <f t="shared" si="1010"/>
        <v>1896417394.6600001</v>
      </c>
      <c r="O2081" s="31">
        <f t="shared" si="1010"/>
        <v>10398093349.580002</v>
      </c>
      <c r="P2081" s="31">
        <f t="shared" si="1010"/>
        <v>3210438908.5599999</v>
      </c>
      <c r="Q2081" s="31">
        <f t="shared" si="1010"/>
        <v>11751510436.200001</v>
      </c>
      <c r="R2081" s="31">
        <f t="shared" si="1010"/>
        <v>2630702777.54</v>
      </c>
      <c r="S2081" s="31">
        <f t="shared" si="1010"/>
        <v>20752617670.990002</v>
      </c>
      <c r="T2081" s="31">
        <f t="shared" si="1010"/>
        <v>2031683668.3499999</v>
      </c>
      <c r="U2081" s="31">
        <f t="shared" si="1010"/>
        <v>20664626452.130001</v>
      </c>
      <c r="V2081" s="31">
        <f t="shared" si="1010"/>
        <v>5103419160.7900019</v>
      </c>
      <c r="W2081" s="31">
        <f t="shared" si="1010"/>
        <v>15593852520.32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109179127975.64999</v>
      </c>
      <c r="AA2081" s="31">
        <f>D2081-Z2081</f>
        <v>56813966681.350006</v>
      </c>
      <c r="AB2081" s="37">
        <f t="shared" si="1011"/>
        <v>0.6577329508872185</v>
      </c>
      <c r="AC2081" s="32"/>
    </row>
    <row r="2082" spans="1:29" s="33" customFormat="1" ht="27" customHeight="1" x14ac:dyDescent="0.2">
      <c r="A2082" s="36" t="s">
        <v>35</v>
      </c>
      <c r="B2082" s="31">
        <f t="shared" si="1010"/>
        <v>289000000</v>
      </c>
      <c r="C2082" s="31">
        <f t="shared" si="1010"/>
        <v>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56" t="e">
        <f t="shared" si="1011"/>
        <v>#DIV/0!</v>
      </c>
      <c r="AC2082" s="32"/>
    </row>
    <row r="2083" spans="1:29" s="33" customFormat="1" ht="28.15" customHeight="1" x14ac:dyDescent="0.2">
      <c r="A2083" s="36" t="s">
        <v>36</v>
      </c>
      <c r="B2083" s="31">
        <f t="shared" si="1010"/>
        <v>578652000</v>
      </c>
      <c r="C2083" s="31">
        <f t="shared" si="1010"/>
        <v>182705000</v>
      </c>
      <c r="D2083" s="31">
        <f t="shared" si="1010"/>
        <v>761357000</v>
      </c>
      <c r="E2083" s="31">
        <f t="shared" si="1010"/>
        <v>0</v>
      </c>
      <c r="F2083" s="31">
        <f t="shared" si="1010"/>
        <v>134565256.71000001</v>
      </c>
      <c r="G2083" s="31">
        <f t="shared" si="1010"/>
        <v>165722725.75999999</v>
      </c>
      <c r="H2083" s="31">
        <f t="shared" si="1010"/>
        <v>10405566.5</v>
      </c>
      <c r="I2083" s="31">
        <f t="shared" si="1010"/>
        <v>0</v>
      </c>
      <c r="J2083" s="31">
        <f t="shared" si="1010"/>
        <v>134565256.71000001</v>
      </c>
      <c r="K2083" s="31">
        <f t="shared" si="1010"/>
        <v>159525735.81</v>
      </c>
      <c r="L2083" s="31">
        <f t="shared" si="1010"/>
        <v>0</v>
      </c>
      <c r="M2083" s="31">
        <f t="shared" si="1010"/>
        <v>396854371.99000001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6196989.9500000002</v>
      </c>
      <c r="W2083" s="31">
        <f t="shared" si="1010"/>
        <v>10405566.5</v>
      </c>
      <c r="X2083" s="31">
        <f t="shared" si="1010"/>
        <v>0</v>
      </c>
      <c r="Y2083" s="31">
        <f t="shared" si="1010"/>
        <v>0</v>
      </c>
      <c r="Z2083" s="31">
        <f t="shared" si="1012"/>
        <v>413456928.44</v>
      </c>
      <c r="AA2083" s="31">
        <f>D2083-Z2083</f>
        <v>347900071.56</v>
      </c>
      <c r="AB2083" s="37">
        <f t="shared" si="1011"/>
        <v>0.54305263948449933</v>
      </c>
      <c r="AC2083" s="32"/>
    </row>
    <row r="2084" spans="1:29" s="33" customFormat="1" ht="27.75" customHeight="1" x14ac:dyDescent="0.25">
      <c r="A2084" s="38" t="s">
        <v>37</v>
      </c>
      <c r="B2084" s="39">
        <f t="shared" ref="B2084:AA2084" si="1013">SUM(B2080:B2083)</f>
        <v>174649024000</v>
      </c>
      <c r="C2084" s="39">
        <f t="shared" si="1013"/>
        <v>0</v>
      </c>
      <c r="D2084" s="39">
        <f t="shared" si="1013"/>
        <v>174718184000</v>
      </c>
      <c r="E2084" s="39">
        <f t="shared" si="1013"/>
        <v>19785156344.73</v>
      </c>
      <c r="F2084" s="39">
        <f t="shared" si="1013"/>
        <v>41248604939.169991</v>
      </c>
      <c r="G2084" s="39">
        <f t="shared" si="1013"/>
        <v>35437843908.25</v>
      </c>
      <c r="H2084" s="39">
        <f t="shared" si="1013"/>
        <v>15808699116.43</v>
      </c>
      <c r="I2084" s="39">
        <f t="shared" si="1013"/>
        <v>3656797757.7200003</v>
      </c>
      <c r="J2084" s="39">
        <f t="shared" si="1013"/>
        <v>5436526456.9200001</v>
      </c>
      <c r="K2084" s="39">
        <f t="shared" si="1013"/>
        <v>7060311679.9400015</v>
      </c>
      <c r="L2084" s="39">
        <f t="shared" si="1013"/>
        <v>0</v>
      </c>
      <c r="M2084" s="39">
        <f t="shared" si="1013"/>
        <v>19566405349.82</v>
      </c>
      <c r="N2084" s="39">
        <f t="shared" si="1013"/>
        <v>2142385822.8300002</v>
      </c>
      <c r="O2084" s="39">
        <f t="shared" si="1013"/>
        <v>10563341951.900002</v>
      </c>
      <c r="P2084" s="39">
        <f t="shared" si="1013"/>
        <v>3422630812.2799997</v>
      </c>
      <c r="Q2084" s="39">
        <f t="shared" si="1013"/>
        <v>11913436462.530001</v>
      </c>
      <c r="R2084" s="39">
        <f t="shared" si="1013"/>
        <v>2943448651.1700001</v>
      </c>
      <c r="S2084" s="39">
        <f t="shared" si="1013"/>
        <v>20955193368.550003</v>
      </c>
      <c r="T2084" s="39">
        <f t="shared" si="1013"/>
        <v>2223750186.3899999</v>
      </c>
      <c r="U2084" s="39">
        <f t="shared" si="1013"/>
        <v>20843719372.200001</v>
      </c>
      <c r="V2084" s="39">
        <f t="shared" si="1013"/>
        <v>5310062669.7200012</v>
      </c>
      <c r="W2084" s="39">
        <f t="shared" si="1013"/>
        <v>15808699116.43</v>
      </c>
      <c r="X2084" s="39">
        <f t="shared" si="1013"/>
        <v>0</v>
      </c>
      <c r="Y2084" s="39">
        <f t="shared" si="1013"/>
        <v>0</v>
      </c>
      <c r="Z2084" s="39">
        <f t="shared" si="1013"/>
        <v>115693073763.81999</v>
      </c>
      <c r="AA2084" s="39">
        <f t="shared" si="1013"/>
        <v>59025110236.180008</v>
      </c>
      <c r="AB2084" s="40">
        <f t="shared" si="1011"/>
        <v>0.66216962147351532</v>
      </c>
      <c r="AC2084" s="32"/>
    </row>
    <row r="2085" spans="1:29" s="33" customFormat="1" ht="30.2" customHeight="1" x14ac:dyDescent="0.25">
      <c r="A2085" s="41" t="s">
        <v>38</v>
      </c>
      <c r="B2085" s="31">
        <f t="shared" ref="B2085:Y2085" si="1014">B2075+B451+B210</f>
        <v>138927000</v>
      </c>
      <c r="C2085" s="31">
        <f t="shared" si="1014"/>
        <v>0</v>
      </c>
      <c r="D2085" s="31">
        <f t="shared" si="1014"/>
        <v>138927000</v>
      </c>
      <c r="E2085" s="31">
        <f t="shared" si="1014"/>
        <v>33309454.179999996</v>
      </c>
      <c r="F2085" s="31">
        <f t="shared" si="1014"/>
        <v>31794060.829999998</v>
      </c>
      <c r="G2085" s="31">
        <f t="shared" si="1014"/>
        <v>35547135.640000001</v>
      </c>
      <c r="H2085" s="31">
        <f t="shared" si="1014"/>
        <v>11877363.059999999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6319083.3099999996</v>
      </c>
      <c r="O2085" s="31">
        <f t="shared" si="1014"/>
        <v>10813319.669999998</v>
      </c>
      <c r="P2085" s="31">
        <f t="shared" si="1014"/>
        <v>16177051.200000001</v>
      </c>
      <c r="Q2085" s="31">
        <f t="shared" si="1014"/>
        <v>9055906.5399999991</v>
      </c>
      <c r="R2085" s="31">
        <f t="shared" si="1014"/>
        <v>11288864.959999999</v>
      </c>
      <c r="S2085" s="31">
        <f t="shared" si="1014"/>
        <v>11449289.330000002</v>
      </c>
      <c r="T2085" s="31">
        <f t="shared" si="1014"/>
        <v>11798284.460000003</v>
      </c>
      <c r="U2085" s="31">
        <f t="shared" si="1014"/>
        <v>14349280.07</v>
      </c>
      <c r="V2085" s="31">
        <f t="shared" si="1014"/>
        <v>9399571.1100000013</v>
      </c>
      <c r="W2085" s="31">
        <f t="shared" si="1014"/>
        <v>11877363.059999999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112528013.71000002</v>
      </c>
      <c r="AA2085" s="31">
        <f>D2085-Z2085</f>
        <v>26398986.289999977</v>
      </c>
      <c r="AB2085" s="37">
        <f t="shared" si="1011"/>
        <v>0.80997944035356717</v>
      </c>
      <c r="AC2085" s="32"/>
    </row>
    <row r="2086" spans="1:29" s="33" customFormat="1" ht="33.6" customHeight="1" x14ac:dyDescent="0.25">
      <c r="A2086" s="38" t="s">
        <v>39</v>
      </c>
      <c r="B2086" s="39">
        <f t="shared" ref="B2086:AA2086" si="1016">B2085+B2084</f>
        <v>174787951000</v>
      </c>
      <c r="C2086" s="39">
        <f t="shared" si="1016"/>
        <v>0</v>
      </c>
      <c r="D2086" s="39">
        <f t="shared" si="1016"/>
        <v>174857111000</v>
      </c>
      <c r="E2086" s="39">
        <f t="shared" si="1016"/>
        <v>19818465798.91</v>
      </c>
      <c r="F2086" s="39">
        <f t="shared" si="1016"/>
        <v>41280398999.999992</v>
      </c>
      <c r="G2086" s="39">
        <f t="shared" si="1016"/>
        <v>35473391043.889999</v>
      </c>
      <c r="H2086" s="39">
        <f t="shared" si="1016"/>
        <v>15820576479.49</v>
      </c>
      <c r="I2086" s="39">
        <f t="shared" si="1016"/>
        <v>3656797757.7200003</v>
      </c>
      <c r="J2086" s="39">
        <f t="shared" si="1016"/>
        <v>5436526456.9200001</v>
      </c>
      <c r="K2086" s="39">
        <f t="shared" si="1016"/>
        <v>7060311679.9400015</v>
      </c>
      <c r="L2086" s="39">
        <f t="shared" si="1016"/>
        <v>0</v>
      </c>
      <c r="M2086" s="39">
        <f t="shared" si="1016"/>
        <v>19566405349.82</v>
      </c>
      <c r="N2086" s="39">
        <f t="shared" si="1016"/>
        <v>2148704906.1400003</v>
      </c>
      <c r="O2086" s="39">
        <f t="shared" si="1016"/>
        <v>10574155271.570002</v>
      </c>
      <c r="P2086" s="39">
        <f t="shared" si="1016"/>
        <v>3438807863.4799995</v>
      </c>
      <c r="Q2086" s="39">
        <f t="shared" si="1016"/>
        <v>11922492369.070002</v>
      </c>
      <c r="R2086" s="39">
        <f t="shared" si="1016"/>
        <v>2954737516.1300001</v>
      </c>
      <c r="S2086" s="39">
        <f t="shared" si="1016"/>
        <v>20966642657.880005</v>
      </c>
      <c r="T2086" s="39">
        <f t="shared" si="1016"/>
        <v>2235548470.8499999</v>
      </c>
      <c r="U2086" s="39">
        <f t="shared" si="1016"/>
        <v>20858068652.27</v>
      </c>
      <c r="V2086" s="39">
        <f t="shared" si="1016"/>
        <v>5319462240.8300009</v>
      </c>
      <c r="W2086" s="39">
        <f t="shared" si="1016"/>
        <v>15820576479.49</v>
      </c>
      <c r="X2086" s="39">
        <f t="shared" si="1016"/>
        <v>0</v>
      </c>
      <c r="Y2086" s="39">
        <f t="shared" si="1016"/>
        <v>0</v>
      </c>
      <c r="Z2086" s="39">
        <f t="shared" si="1016"/>
        <v>115805601777.53</v>
      </c>
      <c r="AA2086" s="39">
        <f t="shared" si="1016"/>
        <v>59051509222.470009</v>
      </c>
      <c r="AB2086" s="40">
        <f t="shared" si="1011"/>
        <v>0.66228705893196416</v>
      </c>
      <c r="AC2086" s="42"/>
    </row>
    <row r="2087" spans="1:29" s="70" customFormat="1" ht="15" customHeight="1" x14ac:dyDescent="0.25">
      <c r="A2087" s="68"/>
      <c r="B2087" s="47">
        <f>[1]consoCURRENT!E42643</f>
        <v>174857111000</v>
      </c>
      <c r="C2087" s="47">
        <f>[1]consoCURRENT!F42643</f>
        <v>-210000.00000014901</v>
      </c>
      <c r="D2087" s="61"/>
      <c r="E2087" s="47">
        <f>[1]consoCURRENT!H42643</f>
        <v>19818465798.909996</v>
      </c>
      <c r="F2087" s="47">
        <f>[1]consoCURRENT!I42643</f>
        <v>41280398999.999992</v>
      </c>
      <c r="G2087" s="47">
        <f>[1]consoCURRENT!J42643</f>
        <v>35473391043.890007</v>
      </c>
      <c r="H2087" s="47">
        <f>[1]consoCURRENT!K42643</f>
        <v>15820576479.49</v>
      </c>
      <c r="I2087" s="47">
        <f>[1]consoCURRENT!L42643</f>
        <v>3656797757.7200007</v>
      </c>
      <c r="J2087" s="47">
        <f>[1]consoCURRENT!M42643</f>
        <v>5436526456.9200001</v>
      </c>
      <c r="K2087" s="47">
        <f>[1]consoCURRENT!N42643</f>
        <v>7060311679.9400015</v>
      </c>
      <c r="L2087" s="47">
        <f>[1]consoCURRENT!O42643</f>
        <v>0</v>
      </c>
      <c r="M2087" s="47">
        <f>[1]consoCURRENT!P42643</f>
        <v>19566405349.82</v>
      </c>
      <c r="N2087" s="47">
        <f>[1]consoCURRENT!Q42643</f>
        <v>2148704906.1399999</v>
      </c>
      <c r="O2087" s="47">
        <f>[1]consoCURRENT!R42643</f>
        <v>10574155271.57</v>
      </c>
      <c r="P2087" s="47">
        <f>[1]consoCURRENT!S42643</f>
        <v>3438807863.4799995</v>
      </c>
      <c r="Q2087" s="47">
        <f>[1]consoCURRENT!T42643</f>
        <v>11922492369.070002</v>
      </c>
      <c r="R2087" s="47">
        <f>[1]consoCURRENT!U42643</f>
        <v>2954737516.1299996</v>
      </c>
      <c r="S2087" s="47">
        <f>[1]consoCURRENT!V42643</f>
        <v>20966642657.880001</v>
      </c>
      <c r="T2087" s="47">
        <f>[1]consoCURRENT!W42643</f>
        <v>2235548470.8499999</v>
      </c>
      <c r="U2087" s="47">
        <f>[1]consoCURRENT!X42643</f>
        <v>20858068652.27</v>
      </c>
      <c r="V2087" s="47">
        <f>[1]consoCURRENT!Y42643</f>
        <v>5319462240.829999</v>
      </c>
      <c r="W2087" s="47">
        <f>[1]consoCURRENT!Z42643</f>
        <v>15820576479.49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115805601777.53001</v>
      </c>
      <c r="AA2087" s="47">
        <f>[1]consoCURRENT!AD42643</f>
        <v>59051509222.469994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115</v>
      </c>
      <c r="B2089" s="47">
        <f t="shared" ref="B2089:C2089" si="1018">B2088-B2086</f>
        <v>-174718791000</v>
      </c>
      <c r="C2089" s="47">
        <f t="shared" si="1018"/>
        <v>117841344000</v>
      </c>
      <c r="D2089" s="47">
        <f>D2088-D2086</f>
        <v>-57015767000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33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34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35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36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37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38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39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117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33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34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35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36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37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38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39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33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34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35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36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37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38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39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.2" customHeight="1" x14ac:dyDescent="0.2">
      <c r="A2122" s="36" t="s">
        <v>33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34</v>
      </c>
      <c r="B2123" s="31">
        <f>[1]consoCURRENT!E43456</f>
        <v>129051132</v>
      </c>
      <c r="C2123" s="31">
        <f>[1]consoCURRENT!F43456</f>
        <v>0</v>
      </c>
      <c r="D2123" s="31">
        <f>[1]consoCURRENT!G43456</f>
        <v>129051132</v>
      </c>
      <c r="E2123" s="31">
        <f>[1]consoCURRENT!H43456</f>
        <v>64145595</v>
      </c>
      <c r="F2123" s="31">
        <f>[1]consoCURRENT!I43456</f>
        <v>0</v>
      </c>
      <c r="G2123" s="31">
        <f>[1]consoCURRENT!J43456</f>
        <v>64905537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64145595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64905537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129051132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35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36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customHeight="1" x14ac:dyDescent="0.25">
      <c r="A2126" s="38" t="s">
        <v>37</v>
      </c>
      <c r="B2126" s="39">
        <f t="shared" ref="B2126:C2126" si="1039">SUM(B2122:B2125)</f>
        <v>129051132</v>
      </c>
      <c r="C2126" s="39">
        <f t="shared" si="1039"/>
        <v>0</v>
      </c>
      <c r="D2126" s="39">
        <f>SUM(D2122:D2125)</f>
        <v>129051132</v>
      </c>
      <c r="E2126" s="39">
        <f t="shared" ref="E2126:AA2126" si="1040">SUM(E2122:E2125)</f>
        <v>64145595</v>
      </c>
      <c r="F2126" s="39">
        <f t="shared" si="1040"/>
        <v>0</v>
      </c>
      <c r="G2126" s="39">
        <f t="shared" si="1040"/>
        <v>64905537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64145595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64905537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129051132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38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56" t="e">
        <f>Z2127/D2127</f>
        <v>#DIV/0!</v>
      </c>
      <c r="AC2127" s="32"/>
    </row>
    <row r="2128" spans="1:29" s="33" customFormat="1" ht="23.45" customHeight="1" x14ac:dyDescent="0.25">
      <c r="A2128" s="38" t="s">
        <v>39</v>
      </c>
      <c r="B2128" s="39">
        <f t="shared" ref="B2128:C2128" si="1041">B2127+B2126</f>
        <v>129051132</v>
      </c>
      <c r="C2128" s="39">
        <f t="shared" si="1041"/>
        <v>0</v>
      </c>
      <c r="D2128" s="39">
        <f>D2127+D2126</f>
        <v>129051132</v>
      </c>
      <c r="E2128" s="39">
        <f t="shared" ref="E2128:AA2128" si="1042">E2127+E2126</f>
        <v>64145595</v>
      </c>
      <c r="F2128" s="39">
        <f t="shared" si="1042"/>
        <v>0</v>
      </c>
      <c r="G2128" s="39">
        <f t="shared" si="1042"/>
        <v>64905537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64145595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64905537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129051132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119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33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34</v>
      </c>
      <c r="B2133" s="31">
        <f t="shared" si="1043"/>
        <v>129051132</v>
      </c>
      <c r="C2133" s="31">
        <f t="shared" si="1043"/>
        <v>0</v>
      </c>
      <c r="D2133" s="31">
        <f t="shared" si="1043"/>
        <v>129051132</v>
      </c>
      <c r="E2133" s="31">
        <f t="shared" si="1043"/>
        <v>64145595</v>
      </c>
      <c r="F2133" s="31">
        <f t="shared" si="1043"/>
        <v>0</v>
      </c>
      <c r="G2133" s="31">
        <f t="shared" si="1043"/>
        <v>64905537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64145595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64905537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129051132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35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36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37</v>
      </c>
      <c r="B2136" s="39">
        <f t="shared" ref="B2136:C2136" si="1046">SUM(B2132:B2135)</f>
        <v>129051132</v>
      </c>
      <c r="C2136" s="39">
        <f t="shared" si="1046"/>
        <v>0</v>
      </c>
      <c r="D2136" s="39">
        <f>SUM(D2132:D2135)</f>
        <v>129051132</v>
      </c>
      <c r="E2136" s="39">
        <f t="shared" ref="E2136:AA2136" si="1047">SUM(E2132:E2135)</f>
        <v>64145595</v>
      </c>
      <c r="F2136" s="39">
        <f t="shared" si="1047"/>
        <v>0</v>
      </c>
      <c r="G2136" s="39">
        <f t="shared" si="1047"/>
        <v>64905537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64145595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64905537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129051132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38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39</v>
      </c>
      <c r="B2138" s="39">
        <f t="shared" ref="B2138:C2138" si="1050">B2137+B2136</f>
        <v>129051132</v>
      </c>
      <c r="C2138" s="39">
        <f t="shared" si="1050"/>
        <v>0</v>
      </c>
      <c r="D2138" s="39">
        <f>D2137+D2136</f>
        <v>129051132</v>
      </c>
      <c r="E2138" s="39">
        <f t="shared" ref="E2138:AA2138" si="1051">E2137+E2136</f>
        <v>64145595</v>
      </c>
      <c r="F2138" s="39">
        <f t="shared" si="1051"/>
        <v>0</v>
      </c>
      <c r="G2138" s="39">
        <f t="shared" si="1051"/>
        <v>64905537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64145595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64905537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129051132</v>
      </c>
      <c r="AA2138" s="39">
        <f t="shared" si="1051"/>
        <v>0</v>
      </c>
      <c r="AB2138" s="40">
        <f>Z2138/D2138</f>
        <v>1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120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121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33</v>
      </c>
      <c r="B2145" s="31">
        <f t="shared" ref="B2145:Q2150" si="1052">B2155+B2165+B2175+B2185+B2195+B2205+B2215+B2225+B2235+B2245</f>
        <v>363951135</v>
      </c>
      <c r="C2145" s="31">
        <f t="shared" si="1052"/>
        <v>0</v>
      </c>
      <c r="D2145" s="31">
        <f>D2155+D2165+D2175+D2185+D2195+D2205+D2215+D2225+D2235+D2245</f>
        <v>363951135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335661158.88</v>
      </c>
      <c r="H2145" s="31">
        <f t="shared" si="1053"/>
        <v>14731750.479999999</v>
      </c>
      <c r="I2145" s="31">
        <f t="shared" si="1053"/>
        <v>0</v>
      </c>
      <c r="J2145" s="31">
        <f t="shared" si="1053"/>
        <v>0</v>
      </c>
      <c r="K2145" s="31">
        <f t="shared" si="1053"/>
        <v>322122210.5</v>
      </c>
      <c r="L2145" s="31">
        <f t="shared" si="1053"/>
        <v>0</v>
      </c>
      <c r="M2145" s="31">
        <f t="shared" si="1053"/>
        <v>306921225.36000001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11114209.130000001</v>
      </c>
      <c r="U2145" s="31">
        <f t="shared" si="1053"/>
        <v>2380260.7500000005</v>
      </c>
      <c r="V2145" s="31">
        <f t="shared" si="1053"/>
        <v>44478.5</v>
      </c>
      <c r="W2145" s="31">
        <f t="shared" si="1053"/>
        <v>14731750.479999999</v>
      </c>
      <c r="X2145" s="31">
        <f t="shared" si="1053"/>
        <v>0</v>
      </c>
      <c r="Y2145" s="31">
        <f t="shared" si="1053"/>
        <v>0</v>
      </c>
      <c r="Z2145" s="31">
        <f>SUM(M2145:Y2145)</f>
        <v>335191924.22000003</v>
      </c>
      <c r="AA2145" s="31">
        <f>D2145-Z2145</f>
        <v>28759210.779999971</v>
      </c>
      <c r="AB2145" s="37">
        <f>Z2145/D2145</f>
        <v>0.92098057125168753</v>
      </c>
      <c r="AC2145" s="32"/>
    </row>
    <row r="2146" spans="1:29" s="33" customFormat="1" ht="18" customHeight="1" x14ac:dyDescent="0.2">
      <c r="A2146" s="36" t="s">
        <v>34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35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36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37</v>
      </c>
      <c r="B2149" s="39">
        <f t="shared" ref="B2149:C2149" si="1055">SUM(B2145:B2148)</f>
        <v>363951135</v>
      </c>
      <c r="C2149" s="39">
        <f t="shared" si="1055"/>
        <v>0</v>
      </c>
      <c r="D2149" s="39">
        <f>SUM(D2145:D2148)</f>
        <v>363951135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335661158.88</v>
      </c>
      <c r="H2149" s="39">
        <f t="shared" si="1056"/>
        <v>14731750.479999999</v>
      </c>
      <c r="I2149" s="39">
        <f t="shared" si="1056"/>
        <v>0</v>
      </c>
      <c r="J2149" s="39">
        <f t="shared" si="1056"/>
        <v>0</v>
      </c>
      <c r="K2149" s="39">
        <f t="shared" si="1056"/>
        <v>322122210.5</v>
      </c>
      <c r="L2149" s="39">
        <f t="shared" si="1056"/>
        <v>0</v>
      </c>
      <c r="M2149" s="39">
        <f t="shared" si="1056"/>
        <v>306921225.36000001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11114209.130000001</v>
      </c>
      <c r="U2149" s="39">
        <f t="shared" si="1056"/>
        <v>2380260.7500000005</v>
      </c>
      <c r="V2149" s="39">
        <f t="shared" si="1056"/>
        <v>44478.5</v>
      </c>
      <c r="W2149" s="39">
        <f t="shared" si="1056"/>
        <v>14731750.479999999</v>
      </c>
      <c r="X2149" s="39">
        <f t="shared" si="1056"/>
        <v>0</v>
      </c>
      <c r="Y2149" s="39">
        <f t="shared" si="1056"/>
        <v>0</v>
      </c>
      <c r="Z2149" s="39">
        <f t="shared" si="1056"/>
        <v>335191924.22000003</v>
      </c>
      <c r="AA2149" s="39">
        <f t="shared" si="1056"/>
        <v>28759210.779999971</v>
      </c>
      <c r="AB2149" s="40">
        <f>Z2149/D2149</f>
        <v>0.92098057125168753</v>
      </c>
      <c r="AC2149" s="32"/>
    </row>
    <row r="2150" spans="1:29" s="33" customFormat="1" ht="18" hidden="1" customHeight="1" x14ac:dyDescent="0.25">
      <c r="A2150" s="41" t="s">
        <v>38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39</v>
      </c>
      <c r="B2151" s="39">
        <f t="shared" ref="B2151:C2151" si="1059">B2150+B2149</f>
        <v>363951135</v>
      </c>
      <c r="C2151" s="39">
        <f t="shared" si="1059"/>
        <v>0</v>
      </c>
      <c r="D2151" s="39">
        <f>D2150+D2149</f>
        <v>363951135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335661158.88</v>
      </c>
      <c r="H2151" s="39">
        <f t="shared" si="1060"/>
        <v>14731750.479999999</v>
      </c>
      <c r="I2151" s="39">
        <f t="shared" si="1060"/>
        <v>0</v>
      </c>
      <c r="J2151" s="39">
        <f t="shared" si="1060"/>
        <v>0</v>
      </c>
      <c r="K2151" s="39">
        <f t="shared" si="1060"/>
        <v>322122210.5</v>
      </c>
      <c r="L2151" s="39">
        <f t="shared" si="1060"/>
        <v>0</v>
      </c>
      <c r="M2151" s="39">
        <f t="shared" si="1060"/>
        <v>306921225.36000001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11114209.130000001</v>
      </c>
      <c r="U2151" s="39">
        <f t="shared" si="1060"/>
        <v>2380260.7500000005</v>
      </c>
      <c r="V2151" s="39">
        <f t="shared" si="1060"/>
        <v>44478.5</v>
      </c>
      <c r="W2151" s="39">
        <f t="shared" si="1060"/>
        <v>14731750.479999999</v>
      </c>
      <c r="X2151" s="39">
        <f t="shared" si="1060"/>
        <v>0</v>
      </c>
      <c r="Y2151" s="39">
        <f t="shared" si="1060"/>
        <v>0</v>
      </c>
      <c r="Z2151" s="39">
        <f t="shared" si="1060"/>
        <v>335191924.22000003</v>
      </c>
      <c r="AA2151" s="39">
        <f t="shared" si="1060"/>
        <v>28759210.779999971</v>
      </c>
      <c r="AB2151" s="40">
        <f>Z2151/D2151</f>
        <v>0.92098057125168753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122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33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161061105.25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161061105.25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34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35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7" hidden="1" customHeight="1" x14ac:dyDescent="0.2">
      <c r="A2158" s="36" t="s">
        <v>36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37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161061105.25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161061105.25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38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7" hidden="1" customHeight="1" x14ac:dyDescent="0.25">
      <c r="A2161" s="38" t="s">
        <v>39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161061105.25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161061105.25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123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33</v>
      </c>
      <c r="B2165" s="31">
        <f>[1]consoCURRENT!E44198</f>
        <v>363951135</v>
      </c>
      <c r="C2165" s="31">
        <f>[1]consoCURRENT!F44198</f>
        <v>0</v>
      </c>
      <c r="D2165" s="31">
        <f>[1]consoCURRENT!G44198</f>
        <v>363951135</v>
      </c>
      <c r="E2165" s="31">
        <f>[1]consoCURRENT!H44198</f>
        <v>0</v>
      </c>
      <c r="F2165" s="31">
        <f>[1]consoCURRENT!I44198</f>
        <v>0</v>
      </c>
      <c r="G2165" s="31">
        <f>[1]consoCURRENT!J44198</f>
        <v>174600053.63</v>
      </c>
      <c r="H2165" s="31">
        <f>[1]consoCURRENT!K44198</f>
        <v>14731750.479999999</v>
      </c>
      <c r="I2165" s="31">
        <f>[1]consoCURRENT!L44198</f>
        <v>0</v>
      </c>
      <c r="J2165" s="31">
        <f>[1]consoCURRENT!M44198</f>
        <v>0</v>
      </c>
      <c r="K2165" s="31">
        <f>[1]consoCURRENT!N44198</f>
        <v>161061105.25</v>
      </c>
      <c r="L2165" s="31">
        <f>[1]consoCURRENT!O44198</f>
        <v>0</v>
      </c>
      <c r="M2165" s="31">
        <f>[1]consoCURRENT!P44198</f>
        <v>306921225.36000001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11114209.130000001</v>
      </c>
      <c r="U2165" s="31">
        <f>[1]consoCURRENT!X44198</f>
        <v>2380260.7500000005</v>
      </c>
      <c r="V2165" s="31">
        <f>[1]consoCURRENT!Y44198</f>
        <v>44478.5</v>
      </c>
      <c r="W2165" s="31">
        <f>[1]consoCURRENT!Z44198</f>
        <v>14731750.479999999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335191924.22000003</v>
      </c>
      <c r="AA2165" s="31">
        <f>D2165-Z2165</f>
        <v>28759210.779999971</v>
      </c>
      <c r="AB2165" s="37">
        <f>Z2165/D2165</f>
        <v>0.92098057125168753</v>
      </c>
      <c r="AC2165" s="32"/>
    </row>
    <row r="2166" spans="1:29" s="33" customFormat="1" ht="22.15" customHeight="1" x14ac:dyDescent="0.2">
      <c r="A2166" s="36" t="s">
        <v>34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customHeight="1" x14ac:dyDescent="0.2">
      <c r="A2167" s="36" t="s">
        <v>35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customHeight="1" x14ac:dyDescent="0.2">
      <c r="A2168" s="36" t="s">
        <v>36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37</v>
      </c>
      <c r="B2169" s="39">
        <f t="shared" ref="B2169:C2169" si="1068">SUM(B2165:B2168)</f>
        <v>363951135</v>
      </c>
      <c r="C2169" s="39">
        <f t="shared" si="1068"/>
        <v>0</v>
      </c>
      <c r="D2169" s="39">
        <f>SUM(D2165:D2168)</f>
        <v>363951135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174600053.63</v>
      </c>
      <c r="H2169" s="39">
        <f t="shared" si="1069"/>
        <v>14731750.479999999</v>
      </c>
      <c r="I2169" s="39">
        <f t="shared" si="1069"/>
        <v>0</v>
      </c>
      <c r="J2169" s="39">
        <f t="shared" si="1069"/>
        <v>0</v>
      </c>
      <c r="K2169" s="39">
        <f t="shared" si="1069"/>
        <v>161061105.25</v>
      </c>
      <c r="L2169" s="39">
        <f t="shared" si="1069"/>
        <v>0</v>
      </c>
      <c r="M2169" s="39">
        <f t="shared" si="1069"/>
        <v>306921225.36000001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11114209.130000001</v>
      </c>
      <c r="U2169" s="39">
        <f t="shared" si="1069"/>
        <v>2380260.7500000005</v>
      </c>
      <c r="V2169" s="39">
        <f t="shared" si="1069"/>
        <v>44478.5</v>
      </c>
      <c r="W2169" s="39">
        <f t="shared" si="1069"/>
        <v>14731750.479999999</v>
      </c>
      <c r="X2169" s="39">
        <f t="shared" si="1069"/>
        <v>0</v>
      </c>
      <c r="Y2169" s="39">
        <f t="shared" si="1069"/>
        <v>0</v>
      </c>
      <c r="Z2169" s="39">
        <f t="shared" si="1069"/>
        <v>335191924.22000003</v>
      </c>
      <c r="AA2169" s="39">
        <f t="shared" si="1069"/>
        <v>28759210.779999971</v>
      </c>
      <c r="AB2169" s="40">
        <f>Z2169/D2169</f>
        <v>0.92098057125168753</v>
      </c>
      <c r="AC2169" s="32"/>
    </row>
    <row r="2170" spans="1:29" s="33" customFormat="1" ht="15.6" hidden="1" customHeight="1" x14ac:dyDescent="0.25">
      <c r="A2170" s="41" t="s">
        <v>38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.2" customHeight="1" x14ac:dyDescent="0.25">
      <c r="A2171" s="38" t="s">
        <v>39</v>
      </c>
      <c r="B2171" s="39">
        <f t="shared" ref="B2171:C2171" si="1071">B2170+B2169</f>
        <v>363951135</v>
      </c>
      <c r="C2171" s="39">
        <f t="shared" si="1071"/>
        <v>0</v>
      </c>
      <c r="D2171" s="39">
        <f>D2170+D2169</f>
        <v>363951135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174600053.63</v>
      </c>
      <c r="H2171" s="39">
        <f t="shared" si="1072"/>
        <v>14731750.479999999</v>
      </c>
      <c r="I2171" s="39">
        <f t="shared" si="1072"/>
        <v>0</v>
      </c>
      <c r="J2171" s="39">
        <f t="shared" si="1072"/>
        <v>0</v>
      </c>
      <c r="K2171" s="39">
        <f t="shared" si="1072"/>
        <v>161061105.25</v>
      </c>
      <c r="L2171" s="39">
        <f t="shared" si="1072"/>
        <v>0</v>
      </c>
      <c r="M2171" s="39">
        <f t="shared" si="1072"/>
        <v>306921225.36000001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11114209.130000001</v>
      </c>
      <c r="U2171" s="39">
        <f t="shared" si="1072"/>
        <v>2380260.7500000005</v>
      </c>
      <c r="V2171" s="39">
        <f t="shared" si="1072"/>
        <v>44478.5</v>
      </c>
      <c r="W2171" s="39">
        <f t="shared" si="1072"/>
        <v>14731750.479999999</v>
      </c>
      <c r="X2171" s="39">
        <f t="shared" si="1072"/>
        <v>0</v>
      </c>
      <c r="Y2171" s="39">
        <f t="shared" si="1072"/>
        <v>0</v>
      </c>
      <c r="Z2171" s="39">
        <f t="shared" si="1072"/>
        <v>335191924.22000003</v>
      </c>
      <c r="AA2171" s="39">
        <f t="shared" si="1072"/>
        <v>28759210.779999971</v>
      </c>
      <c r="AB2171" s="40">
        <f>Z2171/D2171</f>
        <v>0.92098057125168753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33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34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35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36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37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38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39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33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34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35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36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37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38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39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33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34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35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36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37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38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39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33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34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35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36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37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38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39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128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33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34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35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36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37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38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39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128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33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34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35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36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37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38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39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128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33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34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35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36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37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38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39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33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34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35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36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37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38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39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129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33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35" hidden="1" customHeight="1" x14ac:dyDescent="0.2">
      <c r="A2258" s="36" t="s">
        <v>34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35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36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37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38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hidden="1" customHeight="1" x14ac:dyDescent="0.25">
      <c r="A2263" s="38" t="s">
        <v>39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33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34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35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36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37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38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39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132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79" t="s">
        <v>133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75" hidden="1" customHeight="1" x14ac:dyDescent="0.2">
      <c r="A2277" s="36" t="s">
        <v>33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75" hidden="1" customHeight="1" x14ac:dyDescent="0.2">
      <c r="A2278" s="36" t="s">
        <v>34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75" hidden="1" customHeight="1" x14ac:dyDescent="0.2">
      <c r="A2279" s="36" t="s">
        <v>35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75" hidden="1" customHeight="1" x14ac:dyDescent="0.2">
      <c r="A2280" s="36" t="s">
        <v>36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37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38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75" hidden="1" customHeight="1" x14ac:dyDescent="0.25">
      <c r="A2283" s="38" t="s">
        <v>39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134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33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34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35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36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37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38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39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134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33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34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35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36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37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38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39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134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33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34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35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36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37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38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39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134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33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34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35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36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37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38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39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75" customHeight="1" x14ac:dyDescent="0.2">
      <c r="A2327" s="36" t="s">
        <v>33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75" customHeight="1" x14ac:dyDescent="0.2">
      <c r="A2328" s="36" t="s">
        <v>34</v>
      </c>
      <c r="B2328" s="31">
        <f t="shared" si="1156"/>
        <v>1666557704</v>
      </c>
      <c r="C2328" s="31">
        <f t="shared" si="1156"/>
        <v>0</v>
      </c>
      <c r="D2328" s="31">
        <f t="shared" si="1156"/>
        <v>1669957704</v>
      </c>
      <c r="E2328" s="31">
        <f t="shared" si="1156"/>
        <v>0</v>
      </c>
      <c r="F2328" s="31">
        <f t="shared" si="1156"/>
        <v>3400000</v>
      </c>
      <c r="G2328" s="31">
        <f t="shared" si="1156"/>
        <v>194853644.47</v>
      </c>
      <c r="H2328" s="31">
        <f t="shared" si="1156"/>
        <v>94117367</v>
      </c>
      <c r="I2328" s="31">
        <f t="shared" si="1156"/>
        <v>2145400</v>
      </c>
      <c r="J2328" s="31">
        <f t="shared" si="1156"/>
        <v>559300</v>
      </c>
      <c r="K2328" s="31">
        <f t="shared" si="1156"/>
        <v>13328446.100000001</v>
      </c>
      <c r="L2328" s="31">
        <f t="shared" si="1156"/>
        <v>0</v>
      </c>
      <c r="M2328" s="31">
        <f t="shared" si="1156"/>
        <v>65183469.57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124366380</v>
      </c>
      <c r="V2328" s="31">
        <f t="shared" si="1157"/>
        <v>57158818.370000005</v>
      </c>
      <c r="W2328" s="31">
        <f t="shared" si="1157"/>
        <v>96262767</v>
      </c>
      <c r="X2328" s="31">
        <f t="shared" si="1157"/>
        <v>0</v>
      </c>
      <c r="Y2328" s="31">
        <f t="shared" si="1157"/>
        <v>559300</v>
      </c>
      <c r="Z2328" s="31">
        <f t="shared" ref="Z2328:Z2330" si="1158">SUM(M2328:Y2328)</f>
        <v>343530734.94</v>
      </c>
      <c r="AA2328" s="31">
        <f>D2328-Z2328</f>
        <v>1326426969.0599999</v>
      </c>
      <c r="AB2328" s="37">
        <f>Z2328/D2328</f>
        <v>0.20571223697291915</v>
      </c>
      <c r="AC2328" s="32"/>
    </row>
    <row r="2329" spans="1:29" s="33" customFormat="1" ht="18.75" customHeight="1" x14ac:dyDescent="0.2">
      <c r="A2329" s="36" t="s">
        <v>35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75" customHeight="1" x14ac:dyDescent="0.2">
      <c r="A2330" s="36" t="s">
        <v>36</v>
      </c>
      <c r="B2330" s="31">
        <f t="shared" si="1156"/>
        <v>0</v>
      </c>
      <c r="C2330" s="31">
        <f t="shared" si="1156"/>
        <v>0</v>
      </c>
      <c r="D2330" s="31">
        <f t="shared" si="1156"/>
        <v>118446296</v>
      </c>
      <c r="E2330" s="31">
        <f t="shared" si="1157"/>
        <v>0</v>
      </c>
      <c r="F2330" s="31">
        <f t="shared" si="1157"/>
        <v>109646296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8400000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8400000</v>
      </c>
      <c r="AA2330" s="31">
        <f>D2330-Z2330</f>
        <v>110046296</v>
      </c>
      <c r="AB2330" s="37"/>
      <c r="AC2330" s="32"/>
    </row>
    <row r="2331" spans="1:29" s="33" customFormat="1" ht="18" hidden="1" customHeight="1" x14ac:dyDescent="0.25">
      <c r="A2331" s="38" t="s">
        <v>37</v>
      </c>
      <c r="B2331" s="39">
        <f t="shared" ref="B2331:C2331" si="1159">SUM(B2327:B2330)</f>
        <v>1666557704</v>
      </c>
      <c r="C2331" s="39">
        <f t="shared" si="1159"/>
        <v>0</v>
      </c>
      <c r="D2331" s="39">
        <f>SUM(D2327:D2330)</f>
        <v>1788404000</v>
      </c>
      <c r="E2331" s="39">
        <f t="shared" ref="E2331:AA2331" si="1160">SUM(E2327:E2330)</f>
        <v>0</v>
      </c>
      <c r="F2331" s="39">
        <f t="shared" si="1160"/>
        <v>113046296</v>
      </c>
      <c r="G2331" s="39">
        <f t="shared" si="1160"/>
        <v>194853644.47</v>
      </c>
      <c r="H2331" s="39">
        <f t="shared" si="1160"/>
        <v>94117367</v>
      </c>
      <c r="I2331" s="39">
        <f t="shared" si="1160"/>
        <v>2145400</v>
      </c>
      <c r="J2331" s="39">
        <f t="shared" si="1160"/>
        <v>559300</v>
      </c>
      <c r="K2331" s="39">
        <f t="shared" si="1160"/>
        <v>13328446.100000001</v>
      </c>
      <c r="L2331" s="39">
        <f t="shared" si="1160"/>
        <v>0</v>
      </c>
      <c r="M2331" s="39">
        <f t="shared" si="1160"/>
        <v>73583469.569999993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124366380</v>
      </c>
      <c r="V2331" s="39">
        <f t="shared" si="1160"/>
        <v>57158818.370000005</v>
      </c>
      <c r="W2331" s="39">
        <f t="shared" si="1160"/>
        <v>96262767</v>
      </c>
      <c r="X2331" s="39">
        <f t="shared" si="1160"/>
        <v>0</v>
      </c>
      <c r="Y2331" s="39">
        <f t="shared" si="1160"/>
        <v>559300</v>
      </c>
      <c r="Z2331" s="39">
        <f t="shared" si="1160"/>
        <v>351930734.94</v>
      </c>
      <c r="AA2331" s="39">
        <f t="shared" si="1160"/>
        <v>1436473265.0599999</v>
      </c>
      <c r="AB2331" s="40">
        <f>Z2331/D2331</f>
        <v>0.19678480641957857</v>
      </c>
      <c r="AC2331" s="32"/>
    </row>
    <row r="2332" spans="1:29" s="33" customFormat="1" ht="18" hidden="1" customHeight="1" x14ac:dyDescent="0.25">
      <c r="A2332" s="41" t="s">
        <v>38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39</v>
      </c>
      <c r="B2333" s="39">
        <f t="shared" ref="B2333:C2333" si="1163">B2332+B2331</f>
        <v>1666557704</v>
      </c>
      <c r="C2333" s="39">
        <f t="shared" si="1163"/>
        <v>0</v>
      </c>
      <c r="D2333" s="39">
        <f>D2332+D2331</f>
        <v>1788404000</v>
      </c>
      <c r="E2333" s="39">
        <f t="shared" ref="E2333:AA2333" si="1164">E2332+E2331</f>
        <v>0</v>
      </c>
      <c r="F2333" s="39">
        <f t="shared" si="1164"/>
        <v>113046296</v>
      </c>
      <c r="G2333" s="39">
        <f t="shared" si="1164"/>
        <v>194853644.47</v>
      </c>
      <c r="H2333" s="39">
        <f t="shared" si="1164"/>
        <v>94117367</v>
      </c>
      <c r="I2333" s="39">
        <f t="shared" si="1164"/>
        <v>2145400</v>
      </c>
      <c r="J2333" s="39">
        <f t="shared" si="1164"/>
        <v>559300</v>
      </c>
      <c r="K2333" s="39">
        <f t="shared" si="1164"/>
        <v>13328446.100000001</v>
      </c>
      <c r="L2333" s="39">
        <f t="shared" si="1164"/>
        <v>0</v>
      </c>
      <c r="M2333" s="39">
        <f t="shared" si="1164"/>
        <v>73583469.569999993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124366380</v>
      </c>
      <c r="V2333" s="39">
        <f t="shared" si="1164"/>
        <v>57158818.370000005</v>
      </c>
      <c r="W2333" s="39">
        <f t="shared" si="1164"/>
        <v>96262767</v>
      </c>
      <c r="X2333" s="39">
        <f t="shared" si="1164"/>
        <v>0</v>
      </c>
      <c r="Y2333" s="39">
        <f t="shared" si="1164"/>
        <v>559300</v>
      </c>
      <c r="Z2333" s="39">
        <f t="shared" si="1164"/>
        <v>351930734.94</v>
      </c>
      <c r="AA2333" s="39">
        <f t="shared" si="1164"/>
        <v>1436473265.0599999</v>
      </c>
      <c r="AB2333" s="40">
        <f>Z2333/D2333</f>
        <v>0.19678480641957857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8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8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75" customHeight="1" x14ac:dyDescent="0.2">
      <c r="A2337" s="36" t="s">
        <v>33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75" customHeight="1" x14ac:dyDescent="0.2">
      <c r="A2338" s="36" t="s">
        <v>34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56" t="e">
        <f>Z2338/D2338</f>
        <v>#DIV/0!</v>
      </c>
      <c r="AC2338" s="32"/>
    </row>
    <row r="2339" spans="1:29" s="33" customFormat="1" ht="18.75" customHeight="1" x14ac:dyDescent="0.2">
      <c r="A2339" s="36" t="s">
        <v>35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75" customHeight="1" x14ac:dyDescent="0.2">
      <c r="A2340" s="36" t="s">
        <v>36</v>
      </c>
      <c r="B2340" s="31"/>
      <c r="C2340" s="31"/>
      <c r="D2340" s="31">
        <f>[1]consoCURRENT!G46429</f>
        <v>8800000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8400000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8400000</v>
      </c>
      <c r="AA2340" s="31">
        <f>D2340-Z2340</f>
        <v>400000</v>
      </c>
      <c r="AB2340" s="37"/>
      <c r="AC2340" s="32"/>
    </row>
    <row r="2341" spans="1:29" s="33" customFormat="1" ht="22.35" hidden="1" customHeight="1" x14ac:dyDescent="0.25">
      <c r="A2341" s="38" t="s">
        <v>37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8800000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8400000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8400000</v>
      </c>
      <c r="AA2341" s="39">
        <f t="shared" si="1167"/>
        <v>400000</v>
      </c>
      <c r="AB2341" s="40">
        <f>Z2341/D2341</f>
        <v>0.95454545454545459</v>
      </c>
      <c r="AC2341" s="32"/>
    </row>
    <row r="2342" spans="1:29" s="33" customFormat="1" ht="18" hidden="1" customHeight="1" x14ac:dyDescent="0.25">
      <c r="A2342" s="41" t="s">
        <v>38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39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8800000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8400000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8400000</v>
      </c>
      <c r="AA2343" s="39">
        <f t="shared" si="1170"/>
        <v>400000</v>
      </c>
      <c r="AB2343" s="40">
        <f>Z2343/D2343</f>
        <v>0.95454545454545459</v>
      </c>
      <c r="AC2343" s="42"/>
    </row>
    <row r="2344" spans="1:29" s="33" customFormat="1" ht="17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149999999999999" customHeight="1" x14ac:dyDescent="0.25">
      <c r="A2345" s="79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149999999999999" customHeight="1" x14ac:dyDescent="0.25">
      <c r="A2346" s="79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99999999999999" customHeight="1" x14ac:dyDescent="0.2">
      <c r="A2347" s="36" t="s">
        <v>33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99999999999999" customHeight="1" x14ac:dyDescent="0.2">
      <c r="A2348" s="36" t="s">
        <v>34</v>
      </c>
      <c r="B2348" s="31">
        <f>[1]consoCURRENT!E46607</f>
        <v>662500000</v>
      </c>
      <c r="C2348" s="31">
        <f>[1]consoCURRENT!F46607</f>
        <v>0</v>
      </c>
      <c r="D2348" s="31">
        <f>[1]consoCURRENT!G46607</f>
        <v>662500000</v>
      </c>
      <c r="E2348" s="31">
        <f>[1]consoCURRENT!H46607</f>
        <v>0</v>
      </c>
      <c r="F2348" s="31">
        <f>[1]consoCURRENT!I46607</f>
        <v>0</v>
      </c>
      <c r="G2348" s="31">
        <f>[1]consoCURRENT!J46607</f>
        <v>194853644.47</v>
      </c>
      <c r="H2348" s="31">
        <f>[1]consoCURRENT!K46607</f>
        <v>94117367</v>
      </c>
      <c r="I2348" s="31">
        <f>[1]consoCURRENT!L46607</f>
        <v>0</v>
      </c>
      <c r="J2348" s="31">
        <f>[1]consoCURRENT!M46607</f>
        <v>0</v>
      </c>
      <c r="K2348" s="31">
        <f>[1]consoCURRENT!N46607</f>
        <v>13328446.100000001</v>
      </c>
      <c r="L2348" s="31">
        <f>[1]consoCURRENT!O46607</f>
        <v>0</v>
      </c>
      <c r="M2348" s="31">
        <f>[1]consoCURRENT!P46607</f>
        <v>59184669.57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124366380</v>
      </c>
      <c r="V2348" s="31">
        <f>[1]consoCURRENT!Y46607</f>
        <v>57158818.370000005</v>
      </c>
      <c r="W2348" s="31">
        <f>[1]consoCURRENT!Z46607</f>
        <v>94117367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334827234.94</v>
      </c>
      <c r="AA2348" s="31">
        <f>D2348-Z2348</f>
        <v>327672765.06</v>
      </c>
      <c r="AB2348" s="37">
        <f>Z2348/D2348</f>
        <v>0.50539959990943395</v>
      </c>
      <c r="AC2348" s="32"/>
    </row>
    <row r="2349" spans="1:29" s="33" customFormat="1" ht="16.899999999999999" customHeight="1" x14ac:dyDescent="0.2">
      <c r="A2349" s="36" t="s">
        <v>35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899999999999999" customHeight="1" x14ac:dyDescent="0.2">
      <c r="A2350" s="36" t="s">
        <v>36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37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194853644.47</v>
      </c>
      <c r="H2351" s="39">
        <f t="shared" si="1173"/>
        <v>94117367</v>
      </c>
      <c r="I2351" s="39">
        <f t="shared" si="1173"/>
        <v>0</v>
      </c>
      <c r="J2351" s="39">
        <f t="shared" si="1173"/>
        <v>0</v>
      </c>
      <c r="K2351" s="39">
        <f t="shared" si="1173"/>
        <v>13328446.100000001</v>
      </c>
      <c r="L2351" s="39">
        <f t="shared" si="1173"/>
        <v>0</v>
      </c>
      <c r="M2351" s="39">
        <f t="shared" si="1173"/>
        <v>59184669.57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124366380</v>
      </c>
      <c r="V2351" s="39">
        <f t="shared" si="1173"/>
        <v>57158818.370000005</v>
      </c>
      <c r="W2351" s="39">
        <f t="shared" si="1173"/>
        <v>94117367</v>
      </c>
      <c r="X2351" s="39">
        <f t="shared" si="1173"/>
        <v>0</v>
      </c>
      <c r="Y2351" s="39">
        <f t="shared" si="1173"/>
        <v>0</v>
      </c>
      <c r="Z2351" s="39">
        <f t="shared" si="1173"/>
        <v>334827234.94</v>
      </c>
      <c r="AA2351" s="39">
        <f t="shared" si="1173"/>
        <v>327672765.06</v>
      </c>
      <c r="AB2351" s="40">
        <f>Z2351/D2351</f>
        <v>0.50539959990943395</v>
      </c>
      <c r="AC2351" s="32"/>
    </row>
    <row r="2352" spans="1:29" s="33" customFormat="1" ht="18" hidden="1" customHeight="1" x14ac:dyDescent="0.25">
      <c r="A2352" s="41" t="s">
        <v>38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7" customHeight="1" x14ac:dyDescent="0.25">
      <c r="A2353" s="38" t="s">
        <v>39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194853644.47</v>
      </c>
      <c r="H2353" s="39">
        <f t="shared" si="1176"/>
        <v>94117367</v>
      </c>
      <c r="I2353" s="39">
        <f t="shared" si="1176"/>
        <v>0</v>
      </c>
      <c r="J2353" s="39">
        <f t="shared" si="1176"/>
        <v>0</v>
      </c>
      <c r="K2353" s="39">
        <f t="shared" si="1176"/>
        <v>13328446.100000001</v>
      </c>
      <c r="L2353" s="39">
        <f t="shared" si="1176"/>
        <v>0</v>
      </c>
      <c r="M2353" s="39">
        <f t="shared" si="1176"/>
        <v>59184669.57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124366380</v>
      </c>
      <c r="V2353" s="39">
        <f t="shared" si="1176"/>
        <v>57158818.370000005</v>
      </c>
      <c r="W2353" s="39">
        <f t="shared" si="1176"/>
        <v>94117367</v>
      </c>
      <c r="X2353" s="39">
        <f t="shared" si="1176"/>
        <v>0</v>
      </c>
      <c r="Y2353" s="39">
        <f t="shared" si="1176"/>
        <v>0</v>
      </c>
      <c r="Z2353" s="39">
        <f t="shared" si="1176"/>
        <v>334827234.94</v>
      </c>
      <c r="AA2353" s="39">
        <f t="shared" si="1176"/>
        <v>327672765.06</v>
      </c>
      <c r="AB2353" s="40">
        <f>Z2353/D2353</f>
        <v>0.50539959990943395</v>
      </c>
      <c r="AC2353" s="42"/>
    </row>
    <row r="2354" spans="1:29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46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customHeight="1" x14ac:dyDescent="0.2">
      <c r="A2357" s="36" t="s">
        <v>33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7" customHeight="1" x14ac:dyDescent="0.2">
      <c r="A2358" s="36" t="s">
        <v>34</v>
      </c>
      <c r="B2358" s="31">
        <f>[1]consoCURRENT!E46820</f>
        <v>4057704</v>
      </c>
      <c r="C2358" s="31">
        <f>[1]consoCURRENT!F46820</f>
        <v>0</v>
      </c>
      <c r="D2358" s="31">
        <f>[1]consoCURRENT!G46820</f>
        <v>4057704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4057704</v>
      </c>
      <c r="AB2358" s="37">
        <f>Z2358/D2358</f>
        <v>0</v>
      </c>
      <c r="AC2358" s="32"/>
    </row>
    <row r="2359" spans="1:29" s="33" customFormat="1" ht="24" customHeight="1" x14ac:dyDescent="0.2">
      <c r="A2359" s="36" t="s">
        <v>35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customHeight="1" x14ac:dyDescent="0.2">
      <c r="A2360" s="36" t="s">
        <v>36</v>
      </c>
      <c r="B2360" s="31"/>
      <c r="C2360" s="31"/>
      <c r="D2360" s="31">
        <f>[1]consoCURRENT!E46855</f>
        <v>109646296</v>
      </c>
      <c r="E2360" s="31">
        <f>[1]consoCURRENT!F46855</f>
        <v>0</v>
      </c>
      <c r="F2360" s="31">
        <f>[1]consoCURRENT!G46855</f>
        <v>109646296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109646296</v>
      </c>
      <c r="AB2360" s="37">
        <f>Z2360/D2360</f>
        <v>0</v>
      </c>
      <c r="AC2360" s="32"/>
    </row>
    <row r="2361" spans="1:29" s="33" customFormat="1" ht="18" customHeight="1" x14ac:dyDescent="0.25">
      <c r="A2361" s="38" t="s">
        <v>37</v>
      </c>
      <c r="B2361" s="39">
        <f t="shared" ref="B2361:C2361" si="1178">SUM(B2357:B2360)</f>
        <v>4057704</v>
      </c>
      <c r="C2361" s="39">
        <f t="shared" si="1178"/>
        <v>0</v>
      </c>
      <c r="D2361" s="39">
        <f>SUM(D2357:D2360)</f>
        <v>113704000</v>
      </c>
      <c r="E2361" s="39">
        <f t="shared" ref="E2361:AA2361" si="1179">SUM(E2357:E2360)</f>
        <v>0</v>
      </c>
      <c r="F2361" s="39">
        <f t="shared" si="1179"/>
        <v>109646296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113704000</v>
      </c>
      <c r="AB2361" s="40">
        <f>Z2361/D2361</f>
        <v>0</v>
      </c>
      <c r="AC2361" s="32"/>
    </row>
    <row r="2362" spans="1:29" s="33" customFormat="1" ht="18" customHeight="1" x14ac:dyDescent="0.25">
      <c r="A2362" s="41" t="s">
        <v>38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customHeight="1" x14ac:dyDescent="0.25">
      <c r="A2363" s="38" t="s">
        <v>39</v>
      </c>
      <c r="B2363" s="39">
        <f t="shared" ref="B2363:C2363" si="1181">B2362+B2361</f>
        <v>4057704</v>
      </c>
      <c r="C2363" s="39">
        <f t="shared" si="1181"/>
        <v>0</v>
      </c>
      <c r="D2363" s="39">
        <f>D2362+D2361</f>
        <v>113704000</v>
      </c>
      <c r="E2363" s="39">
        <f t="shared" ref="E2363:AA2363" si="1182">E2362+E2361</f>
        <v>0</v>
      </c>
      <c r="F2363" s="39">
        <f t="shared" si="1182"/>
        <v>109646296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113704000</v>
      </c>
      <c r="AB2363" s="40">
        <f>Z2363/D2363</f>
        <v>0</v>
      </c>
      <c r="AC2363" s="42"/>
    </row>
    <row r="2364" spans="1:29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customHeight="1" x14ac:dyDescent="0.25">
      <c r="A2365" s="46" t="s">
        <v>141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customHeight="1" x14ac:dyDescent="0.25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customHeight="1" x14ac:dyDescent="0.2">
      <c r="A2367" s="36" t="s">
        <v>33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customHeight="1" x14ac:dyDescent="0.2">
      <c r="A2368" s="36" t="s">
        <v>34</v>
      </c>
      <c r="B2368" s="31">
        <f>[1]consoCURRENT!E47033</f>
        <v>1000000000</v>
      </c>
      <c r="C2368" s="31">
        <f>[1]consoCURRENT!F47033</f>
        <v>0</v>
      </c>
      <c r="D2368" s="31">
        <f>[1]consoCURRENT!G47033</f>
        <v>1000000000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5998800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5998800</v>
      </c>
      <c r="AA2368" s="31">
        <f>D2368-Z2368</f>
        <v>994001200</v>
      </c>
      <c r="AB2368" s="37">
        <f>Z2368/D2368</f>
        <v>5.9988000000000003E-3</v>
      </c>
      <c r="AC2368" s="32"/>
    </row>
    <row r="2369" spans="1:29" s="33" customFormat="1" ht="18" customHeight="1" x14ac:dyDescent="0.2">
      <c r="A2369" s="36" t="s">
        <v>35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customHeight="1" x14ac:dyDescent="0.2">
      <c r="A2370" s="36" t="s">
        <v>36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customHeight="1" x14ac:dyDescent="0.25">
      <c r="A2371" s="38" t="s">
        <v>37</v>
      </c>
      <c r="B2371" s="39">
        <f t="shared" ref="B2371:C2371" si="1184">SUM(B2367:B2370)</f>
        <v>1000000000</v>
      </c>
      <c r="C2371" s="39">
        <f t="shared" si="1184"/>
        <v>0</v>
      </c>
      <c r="D2371" s="39">
        <f>SUM(D2367:D2370)</f>
        <v>1000000000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5998800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5998800</v>
      </c>
      <c r="AA2371" s="39">
        <f t="shared" si="1185"/>
        <v>994001200</v>
      </c>
      <c r="AB2371" s="40">
        <f>Z2371/D2371</f>
        <v>5.9988000000000003E-3</v>
      </c>
      <c r="AC2371" s="32"/>
    </row>
    <row r="2372" spans="1:29" s="33" customFormat="1" ht="18" customHeight="1" x14ac:dyDescent="0.25">
      <c r="A2372" s="41" t="s">
        <v>38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customHeight="1" x14ac:dyDescent="0.25">
      <c r="A2373" s="38" t="s">
        <v>39</v>
      </c>
      <c r="B2373" s="39">
        <f t="shared" ref="B2373:C2373" si="1187">B2372+B2371</f>
        <v>1000000000</v>
      </c>
      <c r="C2373" s="39">
        <f t="shared" si="1187"/>
        <v>0</v>
      </c>
      <c r="D2373" s="39">
        <f>D2372+D2371</f>
        <v>1000000000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5998800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5998800</v>
      </c>
      <c r="AA2373" s="39">
        <f t="shared" si="1188"/>
        <v>994001200</v>
      </c>
      <c r="AB2373" s="40">
        <f>Z2373/D2373</f>
        <v>5.9988000000000003E-3</v>
      </c>
      <c r="AC2373" s="42"/>
    </row>
    <row r="2374" spans="1:29" s="33" customFormat="1" ht="19.5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33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34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35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36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37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38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39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143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33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34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35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36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37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38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39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143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33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34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35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36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37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38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39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143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33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34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35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36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37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38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39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143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33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34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35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36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37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38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39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143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33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34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35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36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37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38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39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143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33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34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35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36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37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38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39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33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34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35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36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37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38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39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33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34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35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36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37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38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39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143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33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34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35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36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37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38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39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customHeight="1" x14ac:dyDescent="0.25">
      <c r="A2474" s="30" t="s">
        <v>144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customHeight="1" x14ac:dyDescent="0.25">
      <c r="A2475" s="30" t="s">
        <v>145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customHeight="1" x14ac:dyDescent="0.25">
      <c r="A2476" s="30" t="s">
        <v>146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customHeight="1" x14ac:dyDescent="0.2">
      <c r="A2477" s="36" t="s">
        <v>33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customHeight="1" x14ac:dyDescent="0.2">
      <c r="A2478" s="36" t="s">
        <v>34</v>
      </c>
      <c r="B2478" s="31"/>
      <c r="C2478" s="31"/>
      <c r="D2478" s="31">
        <f>[1]consoCURRENT!E49802</f>
        <v>3400000</v>
      </c>
      <c r="E2478" s="31">
        <f>[1]consoCURRENT!F49802</f>
        <v>0</v>
      </c>
      <c r="F2478" s="31">
        <f>[1]consoCURRENT!G49802</f>
        <v>3400000</v>
      </c>
      <c r="G2478" s="31">
        <f>[1]consoCURRENT!H49802</f>
        <v>0</v>
      </c>
      <c r="H2478" s="31">
        <f>[1]consoCURRENT!I49802</f>
        <v>0</v>
      </c>
      <c r="I2478" s="31">
        <f>[1]consoCURRENT!J49802</f>
        <v>2145400</v>
      </c>
      <c r="J2478" s="31">
        <f>[1]consoCURRENT!K49802</f>
        <v>559300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[1]consoCURRENT!U49802</f>
        <v>0</v>
      </c>
      <c r="U2478" s="31">
        <f>[1]consoCURRENT!V49802</f>
        <v>0</v>
      </c>
      <c r="V2478" s="31">
        <f>[1]consoCURRENT!W49802</f>
        <v>0</v>
      </c>
      <c r="W2478" s="31">
        <f>[1]consoCURRENT!X49802</f>
        <v>2145400</v>
      </c>
      <c r="X2478" s="31">
        <f>[1]consoCURRENT!Y49802</f>
        <v>0</v>
      </c>
      <c r="Y2478" s="31">
        <f>[1]consoCURRENT!Z49802</f>
        <v>559300</v>
      </c>
      <c r="Z2478" s="31">
        <f t="shared" ref="Z2478:Z2480" si="1257">SUM(M2478:Y2478)</f>
        <v>2704700</v>
      </c>
      <c r="AA2478" s="31">
        <f>D2478-Z2478</f>
        <v>695300</v>
      </c>
      <c r="AB2478" s="37">
        <f t="shared" ref="AB2478:AB2483" si="1258">Z2478/D2478</f>
        <v>0.79549999999999998</v>
      </c>
      <c r="AC2478" s="32"/>
    </row>
    <row r="2479" spans="1:29" s="33" customFormat="1" ht="18" customHeight="1" x14ac:dyDescent="0.2">
      <c r="A2479" s="36" t="s">
        <v>35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customHeight="1" x14ac:dyDescent="0.2">
      <c r="A2480" s="36" t="s">
        <v>36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37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3400000</v>
      </c>
      <c r="E2481" s="39">
        <f t="shared" ref="E2481:AA2481" si="1260">SUM(E2477:E2480)</f>
        <v>0</v>
      </c>
      <c r="F2481" s="39">
        <f t="shared" si="1260"/>
        <v>3400000</v>
      </c>
      <c r="G2481" s="39">
        <f t="shared" si="1260"/>
        <v>0</v>
      </c>
      <c r="H2481" s="39">
        <f t="shared" si="1260"/>
        <v>0</v>
      </c>
      <c r="I2481" s="39">
        <f t="shared" si="1260"/>
        <v>2145400</v>
      </c>
      <c r="J2481" s="39">
        <f t="shared" si="1260"/>
        <v>559300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2145400</v>
      </c>
      <c r="X2481" s="39">
        <f t="shared" si="1260"/>
        <v>0</v>
      </c>
      <c r="Y2481" s="39">
        <f t="shared" si="1260"/>
        <v>559300</v>
      </c>
      <c r="Z2481" s="39">
        <f t="shared" si="1260"/>
        <v>2704700</v>
      </c>
      <c r="AA2481" s="39">
        <f t="shared" si="1260"/>
        <v>695300</v>
      </c>
      <c r="AB2481" s="40">
        <f t="shared" si="1258"/>
        <v>0.79549999999999998</v>
      </c>
      <c r="AC2481" s="32"/>
    </row>
    <row r="2482" spans="1:29" s="33" customFormat="1" ht="18" hidden="1" customHeight="1" x14ac:dyDescent="0.25">
      <c r="A2482" s="41" t="s">
        <v>38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customHeight="1" x14ac:dyDescent="0.25">
      <c r="A2483" s="38" t="s">
        <v>39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3400000</v>
      </c>
      <c r="E2483" s="39">
        <f t="shared" ref="E2483:AA2483" si="1263">E2482+E2481</f>
        <v>0</v>
      </c>
      <c r="F2483" s="39">
        <f t="shared" si="1263"/>
        <v>3400000</v>
      </c>
      <c r="G2483" s="39">
        <f t="shared" si="1263"/>
        <v>0</v>
      </c>
      <c r="H2483" s="39">
        <f t="shared" si="1263"/>
        <v>0</v>
      </c>
      <c r="I2483" s="39">
        <f t="shared" si="1263"/>
        <v>2145400</v>
      </c>
      <c r="J2483" s="39">
        <f t="shared" si="1263"/>
        <v>559300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2145400</v>
      </c>
      <c r="X2483" s="39">
        <f t="shared" si="1263"/>
        <v>0</v>
      </c>
      <c r="Y2483" s="39">
        <f t="shared" si="1263"/>
        <v>559300</v>
      </c>
      <c r="Z2483" s="39">
        <f t="shared" si="1263"/>
        <v>2704700</v>
      </c>
      <c r="AA2483" s="39">
        <f t="shared" si="1263"/>
        <v>695300</v>
      </c>
      <c r="AB2483" s="40">
        <f t="shared" si="1258"/>
        <v>0.79549999999999998</v>
      </c>
      <c r="AC2483" s="42"/>
    </row>
    <row r="2484" spans="1:29" s="33" customFormat="1" ht="1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hidden="1" customHeight="1" x14ac:dyDescent="0.25">
      <c r="A2486" s="46" t="s">
        <v>147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33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34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35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36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37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38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39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148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149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33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34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35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36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37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38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39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1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150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149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hidden="1" customHeight="1" x14ac:dyDescent="0.2">
      <c r="A2507" s="36" t="s">
        <v>33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hidden="1" customHeight="1" x14ac:dyDescent="0.2">
      <c r="A2508" s="36" t="s">
        <v>34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35" hidden="1" customHeight="1" x14ac:dyDescent="0.2">
      <c r="A2509" s="36" t="s">
        <v>35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hidden="1" customHeight="1" x14ac:dyDescent="0.2">
      <c r="A2510" s="36" t="s">
        <v>36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37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38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hidden="1" customHeight="1" x14ac:dyDescent="0.25">
      <c r="A2513" s="38" t="s">
        <v>39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7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151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152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33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hidden="1" customHeight="1" x14ac:dyDescent="0.2">
      <c r="A2518" s="36" t="s">
        <v>34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35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hidden="1" customHeight="1" x14ac:dyDescent="0.2">
      <c r="A2520" s="36" t="s">
        <v>36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37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38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75" hidden="1" customHeight="1" x14ac:dyDescent="0.25">
      <c r="A2523" s="38" t="s">
        <v>39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153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154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33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34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35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36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37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38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39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128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33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34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35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36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37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38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39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128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33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34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35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36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37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38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39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128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33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34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35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36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37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38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39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128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33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34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35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36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37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38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39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128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33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34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35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36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37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38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39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128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33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34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35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36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37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38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39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128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33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34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35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36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37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38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39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128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33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35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36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37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38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39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128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33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34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35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36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37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38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39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128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33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34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35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36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37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38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39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128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33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34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35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36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37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38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39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155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33</v>
      </c>
      <c r="B2647" s="31">
        <f>B2487+B2327+B2267+B2257+B2145</f>
        <v>363951135</v>
      </c>
      <c r="C2647" s="31">
        <f t="shared" ref="C2647:Y2652" si="1374">C2487+C2327+C2267+C2257+C2145</f>
        <v>0</v>
      </c>
      <c r="D2647" s="31">
        <f t="shared" si="1374"/>
        <v>363951135</v>
      </c>
      <c r="E2647" s="31">
        <f t="shared" si="1374"/>
        <v>0</v>
      </c>
      <c r="F2647" s="31">
        <f t="shared" si="1374"/>
        <v>0</v>
      </c>
      <c r="G2647" s="31">
        <f t="shared" si="1374"/>
        <v>335661158.88</v>
      </c>
      <c r="H2647" s="31">
        <f t="shared" si="1374"/>
        <v>14731750.479999999</v>
      </c>
      <c r="I2647" s="31">
        <f t="shared" si="1374"/>
        <v>0</v>
      </c>
      <c r="J2647" s="31">
        <f t="shared" si="1374"/>
        <v>0</v>
      </c>
      <c r="K2647" s="31">
        <f t="shared" si="1374"/>
        <v>322122210.5</v>
      </c>
      <c r="L2647" s="31">
        <f t="shared" si="1374"/>
        <v>0</v>
      </c>
      <c r="M2647" s="31">
        <f t="shared" si="1374"/>
        <v>306921225.36000001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11114209.130000001</v>
      </c>
      <c r="U2647" s="31">
        <f t="shared" si="1374"/>
        <v>2380260.7500000005</v>
      </c>
      <c r="V2647" s="31">
        <f t="shared" si="1374"/>
        <v>44478.5</v>
      </c>
      <c r="W2647" s="31">
        <f t="shared" si="1374"/>
        <v>14731750.479999999</v>
      </c>
      <c r="X2647" s="31">
        <f t="shared" si="1374"/>
        <v>0</v>
      </c>
      <c r="Y2647" s="31">
        <f t="shared" si="1374"/>
        <v>0</v>
      </c>
      <c r="Z2647" s="31">
        <f>SUM(M2647:Y2647)</f>
        <v>335191924.22000003</v>
      </c>
      <c r="AA2647" s="31">
        <f>D2647-Z2647</f>
        <v>28759210.779999971</v>
      </c>
      <c r="AB2647" s="37">
        <f>Z2647/D2647</f>
        <v>0.92098057125168753</v>
      </c>
      <c r="AC2647" s="32"/>
    </row>
    <row r="2648" spans="1:29" s="33" customFormat="1" ht="25.15" customHeight="1" x14ac:dyDescent="0.2">
      <c r="A2648" s="36" t="s">
        <v>34</v>
      </c>
      <c r="B2648" s="31">
        <f t="shared" ref="B2648:Q2652" si="1375">B2488+B2328+B2268+B2258+B2146</f>
        <v>1666557704</v>
      </c>
      <c r="C2648" s="31">
        <f t="shared" si="1375"/>
        <v>0</v>
      </c>
      <c r="D2648" s="31">
        <f t="shared" si="1375"/>
        <v>1669957704</v>
      </c>
      <c r="E2648" s="31">
        <f t="shared" si="1375"/>
        <v>0</v>
      </c>
      <c r="F2648" s="31">
        <f t="shared" si="1375"/>
        <v>3400000</v>
      </c>
      <c r="G2648" s="31">
        <f t="shared" si="1375"/>
        <v>194853644.47</v>
      </c>
      <c r="H2648" s="31">
        <f t="shared" si="1375"/>
        <v>94117367</v>
      </c>
      <c r="I2648" s="31">
        <f t="shared" si="1375"/>
        <v>2145400</v>
      </c>
      <c r="J2648" s="31">
        <f t="shared" si="1375"/>
        <v>559300</v>
      </c>
      <c r="K2648" s="31">
        <f t="shared" si="1375"/>
        <v>13328446.100000001</v>
      </c>
      <c r="L2648" s="31">
        <f t="shared" si="1375"/>
        <v>0</v>
      </c>
      <c r="M2648" s="31">
        <f t="shared" si="1375"/>
        <v>65183469.57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124366380</v>
      </c>
      <c r="V2648" s="31">
        <f t="shared" si="1374"/>
        <v>57158818.370000005</v>
      </c>
      <c r="W2648" s="31">
        <f t="shared" si="1374"/>
        <v>96262767</v>
      </c>
      <c r="X2648" s="31">
        <f t="shared" si="1374"/>
        <v>0</v>
      </c>
      <c r="Y2648" s="31">
        <f t="shared" si="1374"/>
        <v>559300</v>
      </c>
      <c r="Z2648" s="31">
        <f t="shared" ref="Z2648:Z2650" si="1376">SUM(M2648:Y2648)</f>
        <v>343530734.94</v>
      </c>
      <c r="AA2648" s="31">
        <f>D2648-Z2648</f>
        <v>1326426969.0599999</v>
      </c>
      <c r="AB2648" s="37">
        <f>Z2648/D2648</f>
        <v>0.20571223697291915</v>
      </c>
      <c r="AC2648" s="32"/>
    </row>
    <row r="2649" spans="1:29" s="33" customFormat="1" ht="27" customHeight="1" x14ac:dyDescent="0.2">
      <c r="A2649" s="36" t="s">
        <v>35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75" customHeight="1" x14ac:dyDescent="0.2">
      <c r="A2650" s="36" t="s">
        <v>36</v>
      </c>
      <c r="B2650" s="31">
        <f t="shared" si="1375"/>
        <v>0</v>
      </c>
      <c r="C2650" s="31">
        <f t="shared" si="1374"/>
        <v>0</v>
      </c>
      <c r="D2650" s="31">
        <f t="shared" si="1374"/>
        <v>118446296</v>
      </c>
      <c r="E2650" s="31">
        <f t="shared" si="1374"/>
        <v>0</v>
      </c>
      <c r="F2650" s="31">
        <f t="shared" si="1374"/>
        <v>109646296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8400000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8400000</v>
      </c>
      <c r="AA2650" s="31">
        <f>D2650-Z2650</f>
        <v>110046296</v>
      </c>
      <c r="AB2650" s="37">
        <f>Z2650/D2650</f>
        <v>7.09182159651493E-2</v>
      </c>
      <c r="AC2650" s="32"/>
    </row>
    <row r="2651" spans="1:29" s="33" customFormat="1" ht="18" customHeight="1" x14ac:dyDescent="0.25">
      <c r="A2651" s="38" t="s">
        <v>37</v>
      </c>
      <c r="B2651" s="39">
        <f t="shared" ref="B2651:AA2651" si="1377">SUM(B2647:B2650)</f>
        <v>2030508839</v>
      </c>
      <c r="C2651" s="39">
        <f t="shared" si="1377"/>
        <v>0</v>
      </c>
      <c r="D2651" s="39">
        <f t="shared" si="1377"/>
        <v>2152355135</v>
      </c>
      <c r="E2651" s="39">
        <f t="shared" si="1377"/>
        <v>0</v>
      </c>
      <c r="F2651" s="39">
        <f t="shared" si="1377"/>
        <v>113046296</v>
      </c>
      <c r="G2651" s="39">
        <f t="shared" si="1377"/>
        <v>530514803.35000002</v>
      </c>
      <c r="H2651" s="39">
        <f t="shared" si="1377"/>
        <v>108849117.48</v>
      </c>
      <c r="I2651" s="39">
        <f t="shared" si="1377"/>
        <v>2145400</v>
      </c>
      <c r="J2651" s="39">
        <f t="shared" si="1377"/>
        <v>559300</v>
      </c>
      <c r="K2651" s="39">
        <f t="shared" si="1377"/>
        <v>335450656.60000002</v>
      </c>
      <c r="L2651" s="39">
        <f t="shared" si="1377"/>
        <v>0</v>
      </c>
      <c r="M2651" s="39">
        <f t="shared" si="1377"/>
        <v>380504694.93000001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11114209.130000001</v>
      </c>
      <c r="U2651" s="39">
        <f t="shared" si="1377"/>
        <v>126746640.75</v>
      </c>
      <c r="V2651" s="39">
        <f t="shared" si="1377"/>
        <v>57203296.870000005</v>
      </c>
      <c r="W2651" s="39">
        <f t="shared" si="1377"/>
        <v>110994517.48</v>
      </c>
      <c r="X2651" s="39">
        <f t="shared" si="1377"/>
        <v>0</v>
      </c>
      <c r="Y2651" s="39">
        <f t="shared" si="1377"/>
        <v>559300</v>
      </c>
      <c r="Z2651" s="39">
        <f t="shared" si="1377"/>
        <v>687122659.16000009</v>
      </c>
      <c r="AA2651" s="39">
        <f t="shared" si="1377"/>
        <v>1465232475.8399999</v>
      </c>
      <c r="AB2651" s="40">
        <f>Z2651/D2651</f>
        <v>0.3192422328390524</v>
      </c>
      <c r="AC2651" s="32"/>
    </row>
    <row r="2652" spans="1:29" s="33" customFormat="1" ht="18" customHeight="1" x14ac:dyDescent="0.25">
      <c r="A2652" s="41" t="s">
        <v>38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39</v>
      </c>
      <c r="B2653" s="39">
        <f t="shared" ref="B2653:AA2653" si="1379">B2652+B2651</f>
        <v>2030508839</v>
      </c>
      <c r="C2653" s="39">
        <f t="shared" si="1379"/>
        <v>0</v>
      </c>
      <c r="D2653" s="39">
        <f t="shared" si="1379"/>
        <v>2152355135</v>
      </c>
      <c r="E2653" s="39">
        <f t="shared" si="1379"/>
        <v>0</v>
      </c>
      <c r="F2653" s="39">
        <f t="shared" si="1379"/>
        <v>113046296</v>
      </c>
      <c r="G2653" s="39">
        <f t="shared" si="1379"/>
        <v>530514803.35000002</v>
      </c>
      <c r="H2653" s="39">
        <f t="shared" si="1379"/>
        <v>108849117.48</v>
      </c>
      <c r="I2653" s="39">
        <f t="shared" si="1379"/>
        <v>2145400</v>
      </c>
      <c r="J2653" s="39">
        <f t="shared" si="1379"/>
        <v>559300</v>
      </c>
      <c r="K2653" s="39">
        <f t="shared" si="1379"/>
        <v>335450656.60000002</v>
      </c>
      <c r="L2653" s="39">
        <f t="shared" si="1379"/>
        <v>0</v>
      </c>
      <c r="M2653" s="39">
        <f t="shared" si="1379"/>
        <v>380504694.93000001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11114209.130000001</v>
      </c>
      <c r="U2653" s="39">
        <f t="shared" si="1379"/>
        <v>126746640.75</v>
      </c>
      <c r="V2653" s="39">
        <f t="shared" si="1379"/>
        <v>57203296.870000005</v>
      </c>
      <c r="W2653" s="39">
        <f t="shared" si="1379"/>
        <v>110994517.48</v>
      </c>
      <c r="X2653" s="39">
        <f t="shared" si="1379"/>
        <v>0</v>
      </c>
      <c r="Y2653" s="39">
        <f t="shared" si="1379"/>
        <v>559300</v>
      </c>
      <c r="Z2653" s="39">
        <f t="shared" si="1379"/>
        <v>687122659.16000009</v>
      </c>
      <c r="AA2653" s="39">
        <f t="shared" si="1379"/>
        <v>1465232475.8399999</v>
      </c>
      <c r="AB2653" s="40">
        <f>Z2653/D2653</f>
        <v>0.3192422328390524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7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156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customHeight="1" x14ac:dyDescent="0.2">
      <c r="A2657" s="36" t="s">
        <v>33</v>
      </c>
      <c r="B2657" s="31">
        <f t="shared" ref="B2657:Y2660" si="1380">B2647+B2132</f>
        <v>363951135</v>
      </c>
      <c r="C2657" s="31">
        <f t="shared" si="1380"/>
        <v>0</v>
      </c>
      <c r="D2657" s="31">
        <f t="shared" si="1380"/>
        <v>363951135</v>
      </c>
      <c r="E2657" s="31">
        <f t="shared" si="1380"/>
        <v>0</v>
      </c>
      <c r="F2657" s="31">
        <f t="shared" si="1380"/>
        <v>0</v>
      </c>
      <c r="G2657" s="31">
        <f t="shared" si="1380"/>
        <v>335661158.88</v>
      </c>
      <c r="H2657" s="31">
        <f t="shared" si="1380"/>
        <v>14731750.479999999</v>
      </c>
      <c r="I2657" s="31">
        <f t="shared" si="1380"/>
        <v>0</v>
      </c>
      <c r="J2657" s="31">
        <f t="shared" si="1380"/>
        <v>0</v>
      </c>
      <c r="K2657" s="31">
        <f t="shared" si="1380"/>
        <v>322122210.5</v>
      </c>
      <c r="L2657" s="31">
        <f t="shared" si="1380"/>
        <v>0</v>
      </c>
      <c r="M2657" s="31">
        <f t="shared" si="1380"/>
        <v>306921225.36000001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11114209.130000001</v>
      </c>
      <c r="U2657" s="31">
        <f t="shared" si="1380"/>
        <v>2380260.7500000005</v>
      </c>
      <c r="V2657" s="31">
        <f t="shared" si="1380"/>
        <v>44478.5</v>
      </c>
      <c r="W2657" s="31">
        <f t="shared" si="1380"/>
        <v>14731750.479999999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335191924.22000003</v>
      </c>
      <c r="AA2657" s="31">
        <f>D2657-Z2657</f>
        <v>28759210.779999971</v>
      </c>
      <c r="AB2657" s="37">
        <f>Z2657/D2657</f>
        <v>0.92098057125168753</v>
      </c>
      <c r="AC2657" s="32"/>
    </row>
    <row r="2658" spans="1:32" s="33" customFormat="1" ht="31.15" customHeight="1" x14ac:dyDescent="0.2">
      <c r="A2658" s="36" t="s">
        <v>34</v>
      </c>
      <c r="B2658" s="31">
        <f t="shared" si="1380"/>
        <v>1795608836</v>
      </c>
      <c r="C2658" s="31">
        <f t="shared" si="1380"/>
        <v>0</v>
      </c>
      <c r="D2658" s="31">
        <f t="shared" si="1380"/>
        <v>1799008836</v>
      </c>
      <c r="E2658" s="31">
        <f t="shared" si="1380"/>
        <v>64145595</v>
      </c>
      <c r="F2658" s="31">
        <f t="shared" si="1380"/>
        <v>3400000</v>
      </c>
      <c r="G2658" s="31">
        <f t="shared" si="1380"/>
        <v>259759181.47</v>
      </c>
      <c r="H2658" s="31">
        <f t="shared" si="1380"/>
        <v>94117367</v>
      </c>
      <c r="I2658" s="31">
        <f t="shared" si="1380"/>
        <v>2145400</v>
      </c>
      <c r="J2658" s="31">
        <f t="shared" si="1380"/>
        <v>559300</v>
      </c>
      <c r="K2658" s="31">
        <f t="shared" si="1380"/>
        <v>13328446.100000001</v>
      </c>
      <c r="L2658" s="31">
        <f t="shared" si="1380"/>
        <v>0</v>
      </c>
      <c r="M2658" s="31">
        <f t="shared" si="1380"/>
        <v>65183469.57</v>
      </c>
      <c r="N2658" s="31">
        <f t="shared" si="1380"/>
        <v>0</v>
      </c>
      <c r="O2658" s="31">
        <f t="shared" si="1380"/>
        <v>0</v>
      </c>
      <c r="P2658" s="31">
        <f t="shared" si="1380"/>
        <v>64145595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64905537</v>
      </c>
      <c r="U2658" s="31">
        <f t="shared" si="1380"/>
        <v>124366380</v>
      </c>
      <c r="V2658" s="31">
        <f t="shared" si="1380"/>
        <v>57158818.370000005</v>
      </c>
      <c r="W2658" s="31">
        <f t="shared" si="1380"/>
        <v>96262767</v>
      </c>
      <c r="X2658" s="31">
        <f t="shared" si="1380"/>
        <v>0</v>
      </c>
      <c r="Y2658" s="31">
        <f t="shared" si="1380"/>
        <v>559300</v>
      </c>
      <c r="Z2658" s="31">
        <f t="shared" si="1381"/>
        <v>472581866.94</v>
      </c>
      <c r="AA2658" s="31">
        <f>D2658-Z2658</f>
        <v>1326426969.0599999</v>
      </c>
      <c r="AB2658" s="37">
        <f>Z2658/D2658</f>
        <v>0.26269013107837785</v>
      </c>
      <c r="AC2658" s="32"/>
    </row>
    <row r="2659" spans="1:32" s="33" customFormat="1" ht="31.15" customHeight="1" x14ac:dyDescent="0.2">
      <c r="A2659" s="36" t="s">
        <v>35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1.15" customHeight="1" x14ac:dyDescent="0.2">
      <c r="A2660" s="36" t="s">
        <v>36</v>
      </c>
      <c r="B2660" s="31">
        <f t="shared" si="1380"/>
        <v>0</v>
      </c>
      <c r="C2660" s="31">
        <f t="shared" si="1380"/>
        <v>0</v>
      </c>
      <c r="D2660" s="31">
        <f t="shared" si="1380"/>
        <v>118446296</v>
      </c>
      <c r="E2660" s="31">
        <f t="shared" si="1380"/>
        <v>0</v>
      </c>
      <c r="F2660" s="31">
        <f t="shared" si="1380"/>
        <v>109646296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8400000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8400000</v>
      </c>
      <c r="AA2660" s="31">
        <f>D2660-Z2660</f>
        <v>110046296</v>
      </c>
      <c r="AB2660" s="37">
        <f>Z2660/D2660</f>
        <v>7.09182159651493E-2</v>
      </c>
      <c r="AC2660" s="32"/>
    </row>
    <row r="2661" spans="1:32" s="33" customFormat="1" ht="23.45" customHeight="1" x14ac:dyDescent="0.25">
      <c r="A2661" s="38" t="s">
        <v>37</v>
      </c>
      <c r="B2661" s="39">
        <f t="shared" ref="B2661:C2661" si="1382">SUM(B2657:B2660)</f>
        <v>2159559971</v>
      </c>
      <c r="C2661" s="39">
        <f t="shared" si="1382"/>
        <v>0</v>
      </c>
      <c r="D2661" s="39">
        <f>SUM(D2657:D2660)</f>
        <v>2281406267</v>
      </c>
      <c r="E2661" s="39">
        <f t="shared" ref="E2661:AA2661" si="1383">SUM(E2657:E2660)</f>
        <v>64145595</v>
      </c>
      <c r="F2661" s="39">
        <f t="shared" si="1383"/>
        <v>113046296</v>
      </c>
      <c r="G2661" s="39">
        <f t="shared" si="1383"/>
        <v>595420340.35000002</v>
      </c>
      <c r="H2661" s="39">
        <f t="shared" si="1383"/>
        <v>108849117.48</v>
      </c>
      <c r="I2661" s="39">
        <f t="shared" si="1383"/>
        <v>2145400</v>
      </c>
      <c r="J2661" s="39">
        <f t="shared" si="1383"/>
        <v>559300</v>
      </c>
      <c r="K2661" s="39">
        <f t="shared" si="1383"/>
        <v>335450656.60000002</v>
      </c>
      <c r="L2661" s="39">
        <f t="shared" si="1383"/>
        <v>0</v>
      </c>
      <c r="M2661" s="39">
        <f t="shared" si="1383"/>
        <v>380504694.93000001</v>
      </c>
      <c r="N2661" s="39">
        <f t="shared" si="1383"/>
        <v>0</v>
      </c>
      <c r="O2661" s="39">
        <f t="shared" si="1383"/>
        <v>0</v>
      </c>
      <c r="P2661" s="39">
        <f t="shared" si="1383"/>
        <v>64145595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76019746.129999995</v>
      </c>
      <c r="U2661" s="39">
        <f t="shared" si="1383"/>
        <v>126746640.75</v>
      </c>
      <c r="V2661" s="39">
        <f t="shared" si="1383"/>
        <v>57203296.870000005</v>
      </c>
      <c r="W2661" s="39">
        <f t="shared" si="1383"/>
        <v>110994517.48</v>
      </c>
      <c r="X2661" s="39">
        <f t="shared" si="1383"/>
        <v>0</v>
      </c>
      <c r="Y2661" s="39">
        <f t="shared" si="1383"/>
        <v>559300</v>
      </c>
      <c r="Z2661" s="39">
        <f t="shared" si="1383"/>
        <v>816173791.16000009</v>
      </c>
      <c r="AA2661" s="39">
        <f t="shared" si="1383"/>
        <v>1465232475.8399999</v>
      </c>
      <c r="AB2661" s="40">
        <f>Z2661/D2661</f>
        <v>0.35775030645166545</v>
      </c>
      <c r="AC2661" s="32"/>
    </row>
    <row r="2662" spans="1:32" s="33" customFormat="1" ht="26.45" customHeight="1" x14ac:dyDescent="0.25">
      <c r="A2662" s="41" t="s">
        <v>38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56" t="e">
        <f t="shared" ref="AB2662" si="1386">Z2662/D2662</f>
        <v>#DIV/0!</v>
      </c>
      <c r="AC2662" s="32"/>
    </row>
    <row r="2663" spans="1:32" s="33" customFormat="1" ht="31.15" customHeight="1" x14ac:dyDescent="0.25">
      <c r="A2663" s="38" t="s">
        <v>39</v>
      </c>
      <c r="B2663" s="39">
        <f t="shared" ref="B2663:C2663" si="1387">B2662+B2661</f>
        <v>2159559971</v>
      </c>
      <c r="C2663" s="39">
        <f t="shared" si="1387"/>
        <v>0</v>
      </c>
      <c r="D2663" s="39">
        <f>D2662+D2661</f>
        <v>2281406267</v>
      </c>
      <c r="E2663" s="39">
        <f t="shared" ref="E2663:AA2663" si="1388">E2662+E2661</f>
        <v>64145595</v>
      </c>
      <c r="F2663" s="39">
        <f t="shared" si="1388"/>
        <v>113046296</v>
      </c>
      <c r="G2663" s="39">
        <f t="shared" si="1388"/>
        <v>595420340.35000002</v>
      </c>
      <c r="H2663" s="39">
        <f t="shared" si="1388"/>
        <v>108849117.48</v>
      </c>
      <c r="I2663" s="39">
        <f t="shared" si="1388"/>
        <v>2145400</v>
      </c>
      <c r="J2663" s="39">
        <f t="shared" si="1388"/>
        <v>559300</v>
      </c>
      <c r="K2663" s="39">
        <f t="shared" si="1388"/>
        <v>335450656.60000002</v>
      </c>
      <c r="L2663" s="39">
        <f t="shared" si="1388"/>
        <v>0</v>
      </c>
      <c r="M2663" s="39">
        <f t="shared" si="1388"/>
        <v>380504694.93000001</v>
      </c>
      <c r="N2663" s="39">
        <f t="shared" si="1388"/>
        <v>0</v>
      </c>
      <c r="O2663" s="39">
        <f t="shared" si="1388"/>
        <v>0</v>
      </c>
      <c r="P2663" s="39">
        <f t="shared" si="1388"/>
        <v>64145595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76019746.129999995</v>
      </c>
      <c r="U2663" s="39">
        <f t="shared" si="1388"/>
        <v>126746640.75</v>
      </c>
      <c r="V2663" s="39">
        <f t="shared" si="1388"/>
        <v>57203296.870000005</v>
      </c>
      <c r="W2663" s="39">
        <f t="shared" si="1388"/>
        <v>110994517.48</v>
      </c>
      <c r="X2663" s="39">
        <f t="shared" si="1388"/>
        <v>0</v>
      </c>
      <c r="Y2663" s="39">
        <f t="shared" si="1388"/>
        <v>559300</v>
      </c>
      <c r="Z2663" s="39">
        <f t="shared" si="1388"/>
        <v>816173791.16000009</v>
      </c>
      <c r="AA2663" s="39">
        <f t="shared" si="1388"/>
        <v>1465232475.8399999</v>
      </c>
      <c r="AB2663" s="40">
        <f>Z2663/D2663</f>
        <v>0.35775030645166545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32" s="33" customFormat="1" ht="22.9" customHeight="1" x14ac:dyDescent="0.25">
      <c r="A2666" s="46" t="s">
        <v>157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33</v>
      </c>
      <c r="B2667" s="31">
        <f t="shared" ref="B2667:Y2670" si="1389">B2657+B2080</f>
        <v>7486732135</v>
      </c>
      <c r="C2667" s="31">
        <f t="shared" si="1389"/>
        <v>57745920</v>
      </c>
      <c r="D2667" s="31">
        <f t="shared" si="1389"/>
        <v>8327683478</v>
      </c>
      <c r="E2667" s="31">
        <f t="shared" si="1389"/>
        <v>1875229627.5400002</v>
      </c>
      <c r="F2667" s="31">
        <f t="shared" si="1389"/>
        <v>1933673974.3400002</v>
      </c>
      <c r="G2667" s="31">
        <f t="shared" si="1389"/>
        <v>2137544363.27</v>
      </c>
      <c r="H2667" s="31">
        <f t="shared" si="1389"/>
        <v>219172780.09</v>
      </c>
      <c r="I2667" s="31">
        <f t="shared" si="1389"/>
        <v>1251820693.3300004</v>
      </c>
      <c r="J2667" s="31">
        <f t="shared" si="1389"/>
        <v>1256426376.8199999</v>
      </c>
      <c r="K2667" s="31">
        <f t="shared" si="1389"/>
        <v>1552399457.8000004</v>
      </c>
      <c r="L2667" s="31">
        <f t="shared" si="1389"/>
        <v>0</v>
      </c>
      <c r="M2667" s="31">
        <f t="shared" si="1389"/>
        <v>4330706566.6599998</v>
      </c>
      <c r="N2667" s="31">
        <f t="shared" si="1389"/>
        <v>245968428.17000002</v>
      </c>
      <c r="O2667" s="31">
        <f t="shared" si="1389"/>
        <v>165248602.32000002</v>
      </c>
      <c r="P2667" s="31">
        <f t="shared" si="1389"/>
        <v>212191903.72000003</v>
      </c>
      <c r="Q2667" s="31">
        <f t="shared" si="1389"/>
        <v>161926026.33000001</v>
      </c>
      <c r="R2667" s="31">
        <f t="shared" si="1389"/>
        <v>312745873.63</v>
      </c>
      <c r="S2667" s="31">
        <f t="shared" si="1389"/>
        <v>202575697.56</v>
      </c>
      <c r="T2667" s="31">
        <f t="shared" si="1389"/>
        <v>203180727.16999996</v>
      </c>
      <c r="U2667" s="31">
        <f t="shared" si="1389"/>
        <v>181473180.81999999</v>
      </c>
      <c r="V2667" s="31">
        <f t="shared" si="1389"/>
        <v>200490997.47999999</v>
      </c>
      <c r="W2667" s="31">
        <f t="shared" si="1389"/>
        <v>219172780.09</v>
      </c>
      <c r="X2667" s="31">
        <f t="shared" si="1389"/>
        <v>0</v>
      </c>
      <c r="Y2667" s="31">
        <f t="shared" si="1389"/>
        <v>0</v>
      </c>
      <c r="Z2667" s="31">
        <f>SUM(M2667:Y2667)</f>
        <v>6435680783.9499998</v>
      </c>
      <c r="AA2667" s="31">
        <f>D2667-Z2667</f>
        <v>1892002694.0500002</v>
      </c>
      <c r="AB2667" s="37">
        <f t="shared" ref="AB2667:AB2673" si="1390">Z2667/D2667</f>
        <v>0.77280564288396936</v>
      </c>
      <c r="AC2667" s="32"/>
      <c r="AE2667" s="82">
        <v>7356389659</v>
      </c>
      <c r="AF2667" s="82">
        <f>AE2667-D2667</f>
        <v>-971293819</v>
      </c>
    </row>
    <row r="2668" spans="1:32" s="33" customFormat="1" ht="27.6" customHeight="1" x14ac:dyDescent="0.2">
      <c r="A2668" s="36" t="s">
        <v>34</v>
      </c>
      <c r="B2668" s="31">
        <f t="shared" si="1389"/>
        <v>168454199836</v>
      </c>
      <c r="C2668" s="31">
        <f t="shared" si="1389"/>
        <v>-240450920</v>
      </c>
      <c r="D2668" s="31">
        <f t="shared" si="1389"/>
        <v>167792103493</v>
      </c>
      <c r="E2668" s="31">
        <f t="shared" si="1389"/>
        <v>17974072312.189999</v>
      </c>
      <c r="F2668" s="31">
        <f t="shared" si="1389"/>
        <v>39183765708.119995</v>
      </c>
      <c r="G2668" s="31">
        <f t="shared" si="1389"/>
        <v>33729997159.569996</v>
      </c>
      <c r="H2668" s="31">
        <f t="shared" si="1389"/>
        <v>15687969887.32</v>
      </c>
      <c r="I2668" s="31">
        <f t="shared" si="1389"/>
        <v>2407122464.3899999</v>
      </c>
      <c r="J2668" s="31">
        <f t="shared" si="1389"/>
        <v>4046094123.3899999</v>
      </c>
      <c r="K2668" s="31">
        <f t="shared" si="1389"/>
        <v>5683837142.9300013</v>
      </c>
      <c r="L2668" s="31">
        <f t="shared" si="1389"/>
        <v>0</v>
      </c>
      <c r="M2668" s="31">
        <f t="shared" si="1389"/>
        <v>15210949106.099998</v>
      </c>
      <c r="N2668" s="31">
        <f t="shared" si="1389"/>
        <v>1896417394.6600001</v>
      </c>
      <c r="O2668" s="31">
        <f t="shared" si="1389"/>
        <v>10398093349.580002</v>
      </c>
      <c r="P2668" s="31">
        <f t="shared" si="1389"/>
        <v>3274584503.5599999</v>
      </c>
      <c r="Q2668" s="31">
        <f t="shared" si="1389"/>
        <v>11751510436.200001</v>
      </c>
      <c r="R2668" s="31">
        <f t="shared" si="1389"/>
        <v>2630702777.54</v>
      </c>
      <c r="S2668" s="31">
        <f t="shared" si="1389"/>
        <v>20752617670.990002</v>
      </c>
      <c r="T2668" s="31">
        <f t="shared" si="1389"/>
        <v>2096589205.3499999</v>
      </c>
      <c r="U2668" s="31">
        <f t="shared" si="1389"/>
        <v>20788992832.130001</v>
      </c>
      <c r="V2668" s="31">
        <f t="shared" si="1389"/>
        <v>5160577979.1600018</v>
      </c>
      <c r="W2668" s="31">
        <f t="shared" si="1389"/>
        <v>15690115287.32</v>
      </c>
      <c r="X2668" s="31">
        <f t="shared" si="1389"/>
        <v>0</v>
      </c>
      <c r="Y2668" s="31">
        <f t="shared" si="1389"/>
        <v>559300</v>
      </c>
      <c r="Z2668" s="31">
        <f t="shared" ref="Z2668:Z2669" si="1391">SUM(M2668:Y2668)</f>
        <v>109651709842.59</v>
      </c>
      <c r="AA2668" s="31">
        <f>D2668-Z2668</f>
        <v>58140393650.410004</v>
      </c>
      <c r="AB2668" s="37">
        <f t="shared" si="1390"/>
        <v>0.65349743855594777</v>
      </c>
      <c r="AC2668" s="32"/>
      <c r="AE2668" s="82">
        <v>167280056212</v>
      </c>
      <c r="AF2668" s="82">
        <f t="shared" ref="AF2668:AF2670" si="1392">AE2668-D2668</f>
        <v>-512047281</v>
      </c>
    </row>
    <row r="2669" spans="1:32" s="33" customFormat="1" ht="27.6" customHeight="1" x14ac:dyDescent="0.2">
      <c r="A2669" s="36" t="s">
        <v>35</v>
      </c>
      <c r="B2669" s="31">
        <f t="shared" si="1389"/>
        <v>289000000</v>
      </c>
      <c r="C2669" s="31">
        <f t="shared" si="1389"/>
        <v>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56" t="e">
        <f t="shared" si="1390"/>
        <v>#DIV/0!</v>
      </c>
      <c r="AC2669" s="32"/>
      <c r="AE2669" s="82">
        <v>289000000</v>
      </c>
      <c r="AF2669" s="82">
        <f t="shared" si="1392"/>
        <v>289000000</v>
      </c>
    </row>
    <row r="2670" spans="1:32" s="33" customFormat="1" ht="27.6" customHeight="1" x14ac:dyDescent="0.2">
      <c r="A2670" s="36" t="s">
        <v>36</v>
      </c>
      <c r="B2670" s="31">
        <f t="shared" si="1389"/>
        <v>578652000</v>
      </c>
      <c r="C2670" s="31">
        <f t="shared" si="1389"/>
        <v>182705000</v>
      </c>
      <c r="D2670" s="31">
        <f t="shared" si="1389"/>
        <v>879803296</v>
      </c>
      <c r="E2670" s="31">
        <f t="shared" si="1389"/>
        <v>0</v>
      </c>
      <c r="F2670" s="31">
        <f t="shared" si="1389"/>
        <v>244211552.71000001</v>
      </c>
      <c r="G2670" s="31">
        <f t="shared" si="1389"/>
        <v>165722725.75999999</v>
      </c>
      <c r="H2670" s="31">
        <f t="shared" si="1389"/>
        <v>10405566.5</v>
      </c>
      <c r="I2670" s="31">
        <f t="shared" si="1389"/>
        <v>0</v>
      </c>
      <c r="J2670" s="31">
        <f t="shared" si="1389"/>
        <v>134565256.71000001</v>
      </c>
      <c r="K2670" s="31">
        <f t="shared" si="1389"/>
        <v>159525735.81</v>
      </c>
      <c r="L2670" s="31">
        <f t="shared" si="1389"/>
        <v>0</v>
      </c>
      <c r="M2670" s="31">
        <f t="shared" si="1389"/>
        <v>405254371.99000001</v>
      </c>
      <c r="N2670" s="31">
        <f t="shared" si="1389"/>
        <v>0</v>
      </c>
      <c r="O2670" s="31">
        <f t="shared" si="1389"/>
        <v>0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6196989.9500000002</v>
      </c>
      <c r="W2670" s="31">
        <f t="shared" si="1389"/>
        <v>10405566.5</v>
      </c>
      <c r="X2670" s="31">
        <f t="shared" si="1389"/>
        <v>0</v>
      </c>
      <c r="Y2670" s="31">
        <f t="shared" si="1389"/>
        <v>0</v>
      </c>
      <c r="Z2670" s="31">
        <f>SUM(M2670:Y2670)</f>
        <v>421856928.44</v>
      </c>
      <c r="AA2670" s="31">
        <f>D2670-Z2670</f>
        <v>457946367.56</v>
      </c>
      <c r="AB2670" s="37">
        <f t="shared" si="1390"/>
        <v>0.47949005233097014</v>
      </c>
      <c r="AC2670" s="32"/>
      <c r="AE2670" s="82">
        <v>768952000</v>
      </c>
      <c r="AF2670" s="82">
        <f t="shared" si="1392"/>
        <v>-110851296</v>
      </c>
    </row>
    <row r="2671" spans="1:32" s="33" customFormat="1" ht="35.1" customHeight="1" x14ac:dyDescent="0.25">
      <c r="A2671" s="38" t="s">
        <v>37</v>
      </c>
      <c r="B2671" s="39">
        <f t="shared" ref="B2671:C2671" si="1393">SUM(B2667:B2670)</f>
        <v>176808583971</v>
      </c>
      <c r="C2671" s="39">
        <f t="shared" si="1393"/>
        <v>0</v>
      </c>
      <c r="D2671" s="39">
        <f>SUM(D2667:D2670)</f>
        <v>176999590267</v>
      </c>
      <c r="E2671" s="39">
        <f t="shared" ref="E2671:AA2671" si="1394">SUM(E2667:E2670)</f>
        <v>19849301939.73</v>
      </c>
      <c r="F2671" s="39">
        <f t="shared" si="1394"/>
        <v>41361651235.169991</v>
      </c>
      <c r="G2671" s="39">
        <f t="shared" si="1394"/>
        <v>36033264248.599998</v>
      </c>
      <c r="H2671" s="39">
        <f t="shared" si="1394"/>
        <v>15917548233.91</v>
      </c>
      <c r="I2671" s="39">
        <f t="shared" si="1394"/>
        <v>3658943157.7200003</v>
      </c>
      <c r="J2671" s="39">
        <f t="shared" si="1394"/>
        <v>5437085756.9200001</v>
      </c>
      <c r="K2671" s="39">
        <f t="shared" si="1394"/>
        <v>7395762336.5400019</v>
      </c>
      <c r="L2671" s="39">
        <f t="shared" si="1394"/>
        <v>0</v>
      </c>
      <c r="M2671" s="39">
        <f t="shared" si="1394"/>
        <v>19946910044.75</v>
      </c>
      <c r="N2671" s="39">
        <f t="shared" si="1394"/>
        <v>2142385822.8300002</v>
      </c>
      <c r="O2671" s="39">
        <f t="shared" si="1394"/>
        <v>10563341951.900002</v>
      </c>
      <c r="P2671" s="39">
        <f t="shared" si="1394"/>
        <v>3486776407.2799997</v>
      </c>
      <c r="Q2671" s="39">
        <f t="shared" si="1394"/>
        <v>11913436462.530001</v>
      </c>
      <c r="R2671" s="39">
        <f t="shared" si="1394"/>
        <v>2943448651.1700001</v>
      </c>
      <c r="S2671" s="39">
        <f t="shared" si="1394"/>
        <v>20955193368.550003</v>
      </c>
      <c r="T2671" s="39">
        <f t="shared" si="1394"/>
        <v>2299769932.52</v>
      </c>
      <c r="U2671" s="39">
        <f t="shared" si="1394"/>
        <v>20970466012.950001</v>
      </c>
      <c r="V2671" s="39">
        <f t="shared" si="1394"/>
        <v>5367265966.5900011</v>
      </c>
      <c r="W2671" s="39">
        <f t="shared" si="1394"/>
        <v>15919693633.91</v>
      </c>
      <c r="X2671" s="39">
        <f t="shared" si="1394"/>
        <v>0</v>
      </c>
      <c r="Y2671" s="39">
        <f t="shared" si="1394"/>
        <v>559300</v>
      </c>
      <c r="Z2671" s="39">
        <f t="shared" si="1394"/>
        <v>116509247554.98</v>
      </c>
      <c r="AA2671" s="39">
        <f t="shared" si="1394"/>
        <v>60490342712.020004</v>
      </c>
      <c r="AB2671" s="40">
        <f t="shared" si="1390"/>
        <v>0.65824586022616405</v>
      </c>
      <c r="AC2671" s="39"/>
      <c r="AE2671" s="82">
        <v>175694397871</v>
      </c>
      <c r="AF2671" s="83">
        <f>AF2670+AF2668</f>
        <v>-622898577</v>
      </c>
    </row>
    <row r="2672" spans="1:32" s="33" customFormat="1" ht="39.200000000000003" customHeight="1" x14ac:dyDescent="0.25">
      <c r="A2672" s="41" t="s">
        <v>38</v>
      </c>
      <c r="B2672" s="31">
        <f t="shared" ref="B2672:Y2672" si="1395">B2662+B2085</f>
        <v>138927000</v>
      </c>
      <c r="C2672" s="31">
        <f t="shared" si="1395"/>
        <v>0</v>
      </c>
      <c r="D2672" s="31">
        <f t="shared" si="1395"/>
        <v>138927000</v>
      </c>
      <c r="E2672" s="31">
        <f t="shared" si="1395"/>
        <v>33309454.179999996</v>
      </c>
      <c r="F2672" s="31">
        <f t="shared" si="1395"/>
        <v>31794060.829999998</v>
      </c>
      <c r="G2672" s="31">
        <f t="shared" si="1395"/>
        <v>35547135.640000001</v>
      </c>
      <c r="H2672" s="31">
        <f t="shared" si="1395"/>
        <v>11877363.059999999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6319083.3099999996</v>
      </c>
      <c r="O2672" s="31">
        <f t="shared" si="1395"/>
        <v>10813319.669999998</v>
      </c>
      <c r="P2672" s="31">
        <f t="shared" si="1395"/>
        <v>16177051.200000001</v>
      </c>
      <c r="Q2672" s="31">
        <f t="shared" si="1395"/>
        <v>9055906.5399999991</v>
      </c>
      <c r="R2672" s="31">
        <f t="shared" si="1395"/>
        <v>11288864.959999999</v>
      </c>
      <c r="S2672" s="31">
        <f t="shared" si="1395"/>
        <v>11449289.330000002</v>
      </c>
      <c r="T2672" s="31">
        <f t="shared" si="1395"/>
        <v>11798284.460000003</v>
      </c>
      <c r="U2672" s="31">
        <f t="shared" si="1395"/>
        <v>14349280.07</v>
      </c>
      <c r="V2672" s="31">
        <f t="shared" si="1395"/>
        <v>9399571.1100000013</v>
      </c>
      <c r="W2672" s="31">
        <f t="shared" si="1395"/>
        <v>11877363.059999999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112528013.71000002</v>
      </c>
      <c r="AA2672" s="31">
        <f>D2672-Z2672</f>
        <v>26398986.289999977</v>
      </c>
      <c r="AB2672" s="37">
        <f t="shared" si="1390"/>
        <v>0.80997944035356717</v>
      </c>
      <c r="AC2672" s="32"/>
      <c r="AE2672" s="83">
        <v>138927000</v>
      </c>
    </row>
    <row r="2673" spans="1:31" s="33" customFormat="1" ht="36.75" customHeight="1" thickBot="1" x14ac:dyDescent="0.3">
      <c r="A2673" s="84" t="s">
        <v>158</v>
      </c>
      <c r="B2673" s="85">
        <f t="shared" ref="B2673:C2673" si="1397">B2672+B2671</f>
        <v>176947510971</v>
      </c>
      <c r="C2673" s="85">
        <f t="shared" si="1397"/>
        <v>0</v>
      </c>
      <c r="D2673" s="85">
        <f>D2672+D2671</f>
        <v>177138517267</v>
      </c>
      <c r="E2673" s="85">
        <f t="shared" ref="E2673:AA2673" si="1398">E2672+E2671</f>
        <v>19882611393.91</v>
      </c>
      <c r="F2673" s="85">
        <f t="shared" si="1398"/>
        <v>41393445295.999992</v>
      </c>
      <c r="G2673" s="85">
        <f t="shared" si="1398"/>
        <v>36068811384.239998</v>
      </c>
      <c r="H2673" s="85">
        <f t="shared" si="1398"/>
        <v>15929425596.969999</v>
      </c>
      <c r="I2673" s="85">
        <f t="shared" si="1398"/>
        <v>3658943157.7200003</v>
      </c>
      <c r="J2673" s="85">
        <f t="shared" si="1398"/>
        <v>5437085756.9200001</v>
      </c>
      <c r="K2673" s="85">
        <f t="shared" si="1398"/>
        <v>7395762336.5400019</v>
      </c>
      <c r="L2673" s="85">
        <f t="shared" si="1398"/>
        <v>0</v>
      </c>
      <c r="M2673" s="85">
        <f t="shared" si="1398"/>
        <v>19946910044.75</v>
      </c>
      <c r="N2673" s="85">
        <f t="shared" si="1398"/>
        <v>2148704906.1400003</v>
      </c>
      <c r="O2673" s="85">
        <f t="shared" si="1398"/>
        <v>10574155271.570002</v>
      </c>
      <c r="P2673" s="85">
        <f t="shared" si="1398"/>
        <v>3502953458.4799995</v>
      </c>
      <c r="Q2673" s="85">
        <f t="shared" si="1398"/>
        <v>11922492369.070002</v>
      </c>
      <c r="R2673" s="85">
        <f t="shared" si="1398"/>
        <v>2954737516.1300001</v>
      </c>
      <c r="S2673" s="85">
        <f t="shared" si="1398"/>
        <v>20966642657.880005</v>
      </c>
      <c r="T2673" s="85">
        <f t="shared" si="1398"/>
        <v>2311568216.98</v>
      </c>
      <c r="U2673" s="85">
        <f t="shared" si="1398"/>
        <v>20984815293.02</v>
      </c>
      <c r="V2673" s="85">
        <f t="shared" si="1398"/>
        <v>5376665537.7000008</v>
      </c>
      <c r="W2673" s="85">
        <f t="shared" si="1398"/>
        <v>15931570996.969999</v>
      </c>
      <c r="X2673" s="85">
        <f t="shared" si="1398"/>
        <v>0</v>
      </c>
      <c r="Y2673" s="85">
        <f t="shared" si="1398"/>
        <v>559300</v>
      </c>
      <c r="Z2673" s="86">
        <f t="shared" si="1398"/>
        <v>116621775568.69</v>
      </c>
      <c r="AA2673" s="85">
        <f t="shared" si="1398"/>
        <v>60516741698.310005</v>
      </c>
      <c r="AB2673" s="87">
        <f t="shared" si="1390"/>
        <v>0.65836486252680204</v>
      </c>
      <c r="AC2673" s="88"/>
      <c r="AE2673" s="83">
        <v>175833324871</v>
      </c>
    </row>
    <row r="2674" spans="1:31" s="70" customFormat="1" ht="14.25" x14ac:dyDescent="0.2">
      <c r="A2674" s="89"/>
      <c r="B2674" s="90">
        <f>[1]consoCURRENT!E54316</f>
        <v>177138517267</v>
      </c>
      <c r="C2674" s="90">
        <f>[1]consoCURRENT!F54316</f>
        <v>0</v>
      </c>
      <c r="D2674" s="90">
        <f>[1]consoCURRENT!G54316</f>
        <v>177138517267</v>
      </c>
      <c r="E2674" s="90">
        <f>[1]consoCURRENT!H54316</f>
        <v>19882611393.909996</v>
      </c>
      <c r="F2674" s="90">
        <f>[1]consoCURRENT!I54316</f>
        <v>41280398999.999992</v>
      </c>
      <c r="G2674" s="90">
        <f>[1]consoCURRENT!J54316</f>
        <v>36070956784.240005</v>
      </c>
      <c r="H2674" s="90">
        <f>[1]consoCURRENT!K54316</f>
        <v>15929984896.969999</v>
      </c>
      <c r="I2674" s="90">
        <f>[1]consoCURRENT!L54316</f>
        <v>3656797757.7200007</v>
      </c>
      <c r="J2674" s="90">
        <f>[1]consoCURRENT!M54316</f>
        <v>5436526456.9200001</v>
      </c>
      <c r="K2674" s="90">
        <f>[1]consoCURRENT!N54316</f>
        <v>7395762336.5400009</v>
      </c>
      <c r="L2674" s="90">
        <f>[1]consoCURRENT!O54316</f>
        <v>0</v>
      </c>
      <c r="M2674" s="90">
        <f>[1]consoCURRENT!P54316</f>
        <v>19946910044.75</v>
      </c>
      <c r="N2674" s="90">
        <f>[1]consoCURRENT!Q54316</f>
        <v>2148704906.1399999</v>
      </c>
      <c r="O2674" s="90">
        <f>[1]consoCURRENT!R54316</f>
        <v>10574155271.57</v>
      </c>
      <c r="P2674" s="90">
        <f>[1]consoCURRENT!S54316</f>
        <v>3502953458.4799995</v>
      </c>
      <c r="Q2674" s="90">
        <f>[1]consoCURRENT!T54316</f>
        <v>11922492369.070002</v>
      </c>
      <c r="R2674" s="90">
        <f>[1]consoCURRENT!U54316</f>
        <v>2954737516.1299996</v>
      </c>
      <c r="S2674" s="90">
        <f>[1]consoCURRENT!V54316</f>
        <v>20966642657.880001</v>
      </c>
      <c r="T2674" s="90">
        <f>[1]consoCURRENT!W54316</f>
        <v>2311568216.98</v>
      </c>
      <c r="U2674" s="90">
        <f>[1]consoCURRENT!X54316</f>
        <v>20986960693.02</v>
      </c>
      <c r="V2674" s="90">
        <f>[1]consoCURRENT!Y54316</f>
        <v>5376665537.6999998</v>
      </c>
      <c r="W2674" s="90">
        <f>[1]consoCURRENT!Z54316</f>
        <v>15929984896.969999</v>
      </c>
      <c r="X2674" s="90">
        <f>[1]consoCURRENT!AA54316</f>
        <v>0</v>
      </c>
      <c r="Y2674" s="90">
        <f>[1]consoCURRENT!AB54316</f>
        <v>0</v>
      </c>
      <c r="Z2674" s="90">
        <f>[1]consoCURRENT!AC54316</f>
        <v>116621775568.69002</v>
      </c>
      <c r="AA2674" s="90">
        <f>[1]consoCURRENT!AD54316</f>
        <v>60516741698.30999</v>
      </c>
      <c r="AB2674" s="89"/>
      <c r="AC2674" s="89"/>
    </row>
    <row r="2675" spans="1:31" s="94" customFormat="1" ht="15" customHeight="1" x14ac:dyDescent="0.25">
      <c r="A2675" s="91"/>
      <c r="B2675" s="92">
        <f>B2674-B2673</f>
        <v>191006296</v>
      </c>
      <c r="C2675" s="92">
        <f t="shared" ref="C2675:AA2675" si="1399">C2674-C2673</f>
        <v>0</v>
      </c>
      <c r="D2675" s="92">
        <f t="shared" si="1399"/>
        <v>0</v>
      </c>
      <c r="E2675" s="92">
        <f t="shared" si="1399"/>
        <v>0</v>
      </c>
      <c r="F2675" s="92">
        <f t="shared" si="1399"/>
        <v>-113046296</v>
      </c>
      <c r="G2675" s="92">
        <f t="shared" si="1399"/>
        <v>2145400.0000076294</v>
      </c>
      <c r="H2675" s="92">
        <f t="shared" si="1399"/>
        <v>559300</v>
      </c>
      <c r="I2675" s="92">
        <f t="shared" si="1399"/>
        <v>-2145399.9999995232</v>
      </c>
      <c r="J2675" s="92">
        <f t="shared" si="1399"/>
        <v>-559300</v>
      </c>
      <c r="K2675" s="92">
        <f t="shared" si="1399"/>
        <v>0</v>
      </c>
      <c r="L2675" s="92">
        <f t="shared" si="1399"/>
        <v>0</v>
      </c>
      <c r="M2675" s="92">
        <f t="shared" si="1399"/>
        <v>0</v>
      </c>
      <c r="N2675" s="92">
        <f t="shared" si="1399"/>
        <v>0</v>
      </c>
      <c r="O2675" s="92">
        <f t="shared" si="1399"/>
        <v>0</v>
      </c>
      <c r="P2675" s="92">
        <f t="shared" si="1399"/>
        <v>0</v>
      </c>
      <c r="Q2675" s="92">
        <f t="shared" si="1399"/>
        <v>0</v>
      </c>
      <c r="R2675" s="92">
        <f t="shared" si="1399"/>
        <v>0</v>
      </c>
      <c r="S2675" s="92">
        <f t="shared" si="1399"/>
        <v>0</v>
      </c>
      <c r="T2675" s="92">
        <f t="shared" si="1399"/>
        <v>0</v>
      </c>
      <c r="U2675" s="92">
        <f t="shared" si="1399"/>
        <v>2145400</v>
      </c>
      <c r="V2675" s="92">
        <f t="shared" si="1399"/>
        <v>0</v>
      </c>
      <c r="W2675" s="92">
        <f t="shared" si="1399"/>
        <v>-1586100</v>
      </c>
      <c r="X2675" s="92">
        <f t="shared" si="1399"/>
        <v>0</v>
      </c>
      <c r="Y2675" s="92">
        <f t="shared" si="1399"/>
        <v>-559300</v>
      </c>
      <c r="Z2675" s="92">
        <f t="shared" si="1399"/>
        <v>0</v>
      </c>
      <c r="AA2675" s="92">
        <f t="shared" si="1399"/>
        <v>0</v>
      </c>
      <c r="AB2675" s="93"/>
    </row>
    <row r="2676" spans="1:31" ht="36.75" hidden="1" customHeight="1" x14ac:dyDescent="0.25">
      <c r="A2676" s="95" t="s">
        <v>159</v>
      </c>
      <c r="Z2676" s="96"/>
      <c r="AA2676" s="97"/>
    </row>
    <row r="2677" spans="1:31" ht="15" hidden="1" customHeight="1" x14ac:dyDescent="0.25">
      <c r="A2677" s="98"/>
      <c r="Z2677" s="2"/>
      <c r="AA2677" s="97"/>
    </row>
    <row r="2678" spans="1:31" ht="15" hidden="1" customHeight="1" x14ac:dyDescent="0.25">
      <c r="A2678" s="95" t="s">
        <v>160</v>
      </c>
      <c r="Z2678" s="99"/>
      <c r="AA2678" s="89"/>
    </row>
    <row r="2679" spans="1:31" ht="15" hidden="1" customHeight="1" x14ac:dyDescent="0.2">
      <c r="Z2679" s="90"/>
      <c r="AA2679" s="89" t="s">
        <v>161</v>
      </c>
      <c r="AB2679" s="89"/>
    </row>
    <row r="2680" spans="1:31" ht="15" hidden="1" customHeight="1" x14ac:dyDescent="0.2">
      <c r="A2680" s="100" t="s">
        <v>162</v>
      </c>
      <c r="B2680" s="82">
        <f>'[1]2019 allotment-adjust'!E74</f>
        <v>0</v>
      </c>
      <c r="C2680" s="82">
        <f>'[1]2019 allotment-adjust'!F74</f>
        <v>0</v>
      </c>
      <c r="D2680" s="101"/>
      <c r="E2680" s="101">
        <f t="shared" ref="E2680:Y2680" si="1400">32293000-397016-2357527-3176512-14095984-1156582-1017590</f>
        <v>10091789</v>
      </c>
      <c r="F2680" s="101">
        <f t="shared" si="1400"/>
        <v>10091789</v>
      </c>
      <c r="G2680" s="101">
        <f t="shared" si="1400"/>
        <v>10091789</v>
      </c>
      <c r="H2680" s="101">
        <f t="shared" si="1400"/>
        <v>10091789</v>
      </c>
      <c r="I2680" s="101">
        <f t="shared" si="1400"/>
        <v>10091789</v>
      </c>
      <c r="J2680" s="101">
        <f t="shared" si="1400"/>
        <v>10091789</v>
      </c>
      <c r="K2680" s="101">
        <f t="shared" si="1400"/>
        <v>10091789</v>
      </c>
      <c r="L2680" s="101">
        <f t="shared" si="1400"/>
        <v>10091789</v>
      </c>
      <c r="M2680" s="101">
        <f t="shared" si="1400"/>
        <v>10091789</v>
      </c>
      <c r="N2680" s="101">
        <f t="shared" si="1400"/>
        <v>10091789</v>
      </c>
      <c r="O2680" s="101">
        <f t="shared" si="1400"/>
        <v>10091789</v>
      </c>
      <c r="P2680" s="101">
        <f t="shared" si="1400"/>
        <v>10091789</v>
      </c>
      <c r="Q2680" s="101">
        <f t="shared" si="1400"/>
        <v>10091789</v>
      </c>
      <c r="R2680" s="101">
        <f t="shared" si="1400"/>
        <v>10091789</v>
      </c>
      <c r="S2680" s="101">
        <f t="shared" si="1400"/>
        <v>10091789</v>
      </c>
      <c r="T2680" s="101">
        <f t="shared" si="1400"/>
        <v>10091789</v>
      </c>
      <c r="U2680" s="101">
        <f t="shared" si="1400"/>
        <v>10091789</v>
      </c>
      <c r="V2680" s="101">
        <f t="shared" si="1400"/>
        <v>10091789</v>
      </c>
      <c r="W2680" s="101">
        <f t="shared" si="1400"/>
        <v>10091789</v>
      </c>
      <c r="X2680" s="101">
        <f t="shared" si="1400"/>
        <v>10091789</v>
      </c>
      <c r="Y2680" s="101">
        <f t="shared" si="1400"/>
        <v>10091789</v>
      </c>
      <c r="Z2680" s="101"/>
      <c r="AA2680" s="102">
        <f>D2680</f>
        <v>0</v>
      </c>
      <c r="AB2680" s="89"/>
    </row>
    <row r="2681" spans="1:31" ht="15" hidden="1" customHeight="1" x14ac:dyDescent="0.2">
      <c r="A2681" s="100" t="s">
        <v>163</v>
      </c>
      <c r="B2681" s="82">
        <f>'[1]2019 allotment-adjust'!E75</f>
        <v>0</v>
      </c>
      <c r="C2681" s="82">
        <f>'[1]2019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/>
      <c r="AA2681" s="102">
        <f t="shared" ref="AA2681:AA2687" si="1401">D2681</f>
        <v>0</v>
      </c>
      <c r="AB2681" s="89"/>
    </row>
    <row r="2682" spans="1:31" ht="15.6" hidden="1" customHeight="1" x14ac:dyDescent="0.2">
      <c r="A2682" s="100" t="s">
        <v>164</v>
      </c>
      <c r="B2682" s="82">
        <f>'[1]2019 allotment-adjust'!E76</f>
        <v>0</v>
      </c>
      <c r="C2682" s="82">
        <f>'[1]2019 allotment-adjust'!F76</f>
        <v>0</v>
      </c>
      <c r="D2682" s="101"/>
      <c r="E2682" s="101">
        <f t="shared" ref="E2682:Y2682" si="1402">50000000-6369154</f>
        <v>43630846</v>
      </c>
      <c r="F2682" s="101">
        <f t="shared" si="1402"/>
        <v>43630846</v>
      </c>
      <c r="G2682" s="101">
        <f t="shared" si="1402"/>
        <v>43630846</v>
      </c>
      <c r="H2682" s="101">
        <f t="shared" si="1402"/>
        <v>43630846</v>
      </c>
      <c r="I2682" s="101">
        <f t="shared" si="1402"/>
        <v>43630846</v>
      </c>
      <c r="J2682" s="101">
        <f t="shared" si="1402"/>
        <v>43630846</v>
      </c>
      <c r="K2682" s="101">
        <f t="shared" si="1402"/>
        <v>43630846</v>
      </c>
      <c r="L2682" s="101">
        <f t="shared" si="1402"/>
        <v>43630846</v>
      </c>
      <c r="M2682" s="101">
        <f t="shared" si="1402"/>
        <v>43630846</v>
      </c>
      <c r="N2682" s="101">
        <f t="shared" si="1402"/>
        <v>43630846</v>
      </c>
      <c r="O2682" s="101">
        <f t="shared" si="1402"/>
        <v>43630846</v>
      </c>
      <c r="P2682" s="101">
        <f t="shared" si="1402"/>
        <v>43630846</v>
      </c>
      <c r="Q2682" s="101">
        <f t="shared" si="1402"/>
        <v>43630846</v>
      </c>
      <c r="R2682" s="101">
        <f t="shared" si="1402"/>
        <v>43630846</v>
      </c>
      <c r="S2682" s="101">
        <f t="shared" si="1402"/>
        <v>43630846</v>
      </c>
      <c r="T2682" s="101">
        <f t="shared" si="1402"/>
        <v>43630846</v>
      </c>
      <c r="U2682" s="101">
        <f t="shared" si="1402"/>
        <v>43630846</v>
      </c>
      <c r="V2682" s="101">
        <f t="shared" si="1402"/>
        <v>43630846</v>
      </c>
      <c r="W2682" s="101">
        <f t="shared" si="1402"/>
        <v>43630846</v>
      </c>
      <c r="X2682" s="101">
        <f t="shared" si="1402"/>
        <v>43630846</v>
      </c>
      <c r="Y2682" s="101">
        <f t="shared" si="1402"/>
        <v>43630846</v>
      </c>
      <c r="Z2682" s="101"/>
      <c r="AA2682" s="102">
        <f t="shared" si="1401"/>
        <v>0</v>
      </c>
      <c r="AB2682" s="103"/>
      <c r="AC2682" s="103"/>
    </row>
    <row r="2683" spans="1:31" ht="15" hidden="1" customHeight="1" x14ac:dyDescent="0.2">
      <c r="A2683" s="100" t="s">
        <v>165</v>
      </c>
      <c r="B2683" s="82">
        <f>'[1]2019 allotment-adjust'!E77</f>
        <v>0</v>
      </c>
      <c r="C2683" s="82">
        <f>'[1]2019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102">
        <f t="shared" si="1401"/>
        <v>0</v>
      </c>
      <c r="AB2683" s="103"/>
      <c r="AC2683" s="103"/>
    </row>
    <row r="2684" spans="1:31" ht="15" hidden="1" customHeight="1" x14ac:dyDescent="0.2">
      <c r="A2684" s="100" t="s">
        <v>166</v>
      </c>
      <c r="B2684" s="82">
        <f>'[1]2019 allotment-adjust'!E78</f>
        <v>0</v>
      </c>
      <c r="C2684" s="82">
        <f>'[1]2019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102">
        <f t="shared" si="1401"/>
        <v>0</v>
      </c>
      <c r="AB2684" s="89"/>
      <c r="AC2684" s="103"/>
    </row>
    <row r="2685" spans="1:31" ht="15" hidden="1" customHeight="1" x14ac:dyDescent="0.2">
      <c r="A2685" s="100" t="s">
        <v>167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102">
        <f t="shared" si="1401"/>
        <v>0</v>
      </c>
      <c r="AB2685" s="89"/>
      <c r="AC2685" s="103"/>
    </row>
    <row r="2686" spans="1:31" ht="15" hidden="1" customHeight="1" x14ac:dyDescent="0.2">
      <c r="A2686" s="100" t="s">
        <v>168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102">
        <f>Z2686</f>
        <v>0</v>
      </c>
      <c r="AB2686" s="89"/>
      <c r="AC2686" s="103"/>
    </row>
    <row r="2687" spans="1:31" ht="15" hidden="1" customHeight="1" x14ac:dyDescent="0.2">
      <c r="A2687" s="100" t="s">
        <v>169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102">
        <f t="shared" si="1401"/>
        <v>0</v>
      </c>
      <c r="AB2687" s="89"/>
      <c r="AC2687" s="103"/>
    </row>
    <row r="2688" spans="1:31" ht="15" hidden="1" customHeight="1" x14ac:dyDescent="0.2">
      <c r="A2688" s="100" t="s">
        <v>170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90"/>
      <c r="AB2688" s="89"/>
      <c r="AC2688" s="103"/>
    </row>
    <row r="2689" spans="1:29" ht="15" hidden="1" customHeight="1" x14ac:dyDescent="0.25">
      <c r="A2689" s="98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90"/>
      <c r="AB2689" s="89"/>
      <c r="AC2689" s="103"/>
    </row>
    <row r="2690" spans="1:29" s="108" customFormat="1" ht="27" hidden="1" customHeight="1" x14ac:dyDescent="0.3">
      <c r="A2690" s="104" t="s">
        <v>171</v>
      </c>
      <c r="B2690" s="105">
        <f t="shared" ref="B2690:C2690" si="1403">SUM(B2680:B2689)</f>
        <v>0</v>
      </c>
      <c r="C2690" s="105">
        <f t="shared" si="1403"/>
        <v>0</v>
      </c>
      <c r="D2690" s="105"/>
      <c r="E2690" s="105">
        <f t="shared" ref="E2690:Z2690" si="1404">SUM(E2680:E2689)</f>
        <v>53722635</v>
      </c>
      <c r="F2690" s="105">
        <f t="shared" si="1404"/>
        <v>53722635</v>
      </c>
      <c r="G2690" s="105">
        <f t="shared" si="1404"/>
        <v>53722635</v>
      </c>
      <c r="H2690" s="105">
        <f t="shared" si="1404"/>
        <v>53722635</v>
      </c>
      <c r="I2690" s="105">
        <f t="shared" si="1404"/>
        <v>53722635</v>
      </c>
      <c r="J2690" s="105">
        <f t="shared" si="1404"/>
        <v>53722635</v>
      </c>
      <c r="K2690" s="105">
        <f t="shared" si="1404"/>
        <v>53722635</v>
      </c>
      <c r="L2690" s="105">
        <f t="shared" si="1404"/>
        <v>53722635</v>
      </c>
      <c r="M2690" s="105">
        <f t="shared" si="1404"/>
        <v>53722635</v>
      </c>
      <c r="N2690" s="105">
        <f t="shared" si="1404"/>
        <v>53722635</v>
      </c>
      <c r="O2690" s="105">
        <f t="shared" si="1404"/>
        <v>53722635</v>
      </c>
      <c r="P2690" s="105">
        <f t="shared" si="1404"/>
        <v>53722635</v>
      </c>
      <c r="Q2690" s="105">
        <f t="shared" si="1404"/>
        <v>53722635</v>
      </c>
      <c r="R2690" s="105">
        <f t="shared" si="1404"/>
        <v>53722635</v>
      </c>
      <c r="S2690" s="105">
        <f t="shared" si="1404"/>
        <v>53722635</v>
      </c>
      <c r="T2690" s="105">
        <f t="shared" si="1404"/>
        <v>53722635</v>
      </c>
      <c r="U2690" s="105">
        <f t="shared" si="1404"/>
        <v>53722635</v>
      </c>
      <c r="V2690" s="105">
        <f t="shared" si="1404"/>
        <v>53722635</v>
      </c>
      <c r="W2690" s="105">
        <f t="shared" si="1404"/>
        <v>53722635</v>
      </c>
      <c r="X2690" s="105">
        <f t="shared" si="1404"/>
        <v>53722635</v>
      </c>
      <c r="Y2690" s="105">
        <f t="shared" si="1404"/>
        <v>53722635</v>
      </c>
      <c r="Z2690" s="105">
        <f t="shared" si="1404"/>
        <v>0</v>
      </c>
      <c r="AA2690" s="92">
        <f>D2690-Z2690</f>
        <v>0</v>
      </c>
      <c r="AB2690" s="106"/>
      <c r="AC2690" s="107"/>
    </row>
    <row r="2691" spans="1:29" s="112" customFormat="1" ht="15" hidden="1" customHeight="1" x14ac:dyDescent="0.25">
      <c r="A2691" s="98"/>
      <c r="B2691" s="109"/>
      <c r="C2691" s="109"/>
      <c r="D2691" s="109"/>
      <c r="E2691" s="110"/>
      <c r="F2691" s="110"/>
      <c r="G2691" s="110"/>
      <c r="H2691" s="110"/>
      <c r="I2691" s="110"/>
      <c r="J2691" s="110"/>
      <c r="K2691" s="110"/>
      <c r="L2691" s="110"/>
      <c r="M2691" s="110"/>
      <c r="N2691" s="110"/>
      <c r="O2691" s="110"/>
      <c r="P2691" s="110"/>
      <c r="Q2691" s="110"/>
      <c r="R2691" s="110"/>
      <c r="S2691" s="110"/>
      <c r="T2691" s="110"/>
      <c r="U2691" s="111"/>
      <c r="Z2691" s="113"/>
      <c r="AA2691" s="113"/>
      <c r="AB2691" s="114"/>
      <c r="AC2691" s="115"/>
    </row>
    <row r="2692" spans="1:29" s="112" customFormat="1" ht="15" hidden="1" customHeight="1" x14ac:dyDescent="0.25">
      <c r="A2692" s="98"/>
      <c r="B2692" s="109"/>
      <c r="C2692" s="109"/>
      <c r="D2692" s="109"/>
      <c r="E2692" s="110"/>
      <c r="F2692" s="110"/>
      <c r="G2692" s="110"/>
      <c r="H2692" s="110"/>
      <c r="I2692" s="110"/>
      <c r="J2692" s="110"/>
      <c r="K2692" s="110"/>
      <c r="L2692" s="110"/>
      <c r="M2692" s="110"/>
      <c r="N2692" s="110"/>
      <c r="O2692" s="110"/>
      <c r="P2692" s="110"/>
      <c r="Q2692" s="110"/>
      <c r="R2692" s="110"/>
      <c r="S2692" s="110"/>
      <c r="T2692" s="110"/>
      <c r="U2692" s="111"/>
      <c r="Z2692" s="113"/>
      <c r="AA2692" s="113"/>
      <c r="AB2692" s="114"/>
      <c r="AC2692" s="115"/>
    </row>
    <row r="2693" spans="1:29" ht="20.45" hidden="1" customHeight="1" x14ac:dyDescent="0.25">
      <c r="A2693" s="95" t="s">
        <v>172</v>
      </c>
      <c r="Z2693" s="90"/>
      <c r="AA2693" s="102"/>
      <c r="AB2693" s="89"/>
      <c r="AC2693" s="103"/>
    </row>
    <row r="2694" spans="1:29" ht="15" hidden="1" customHeight="1" x14ac:dyDescent="0.25">
      <c r="A2694" s="98"/>
      <c r="Z2694" s="2"/>
      <c r="AA2694" s="116"/>
    </row>
    <row r="2695" spans="1:29" ht="21.2" hidden="1" customHeight="1" x14ac:dyDescent="0.2">
      <c r="A2695" s="100" t="s">
        <v>173</v>
      </c>
      <c r="B2695" s="82"/>
      <c r="C2695" s="82"/>
      <c r="D2695" s="82">
        <v>436279000</v>
      </c>
      <c r="Z2695" s="2"/>
      <c r="AA2695" s="112"/>
    </row>
    <row r="2696" spans="1:29" ht="19.5" hidden="1" customHeight="1" x14ac:dyDescent="0.2">
      <c r="A2696" s="117" t="s">
        <v>174</v>
      </c>
      <c r="B2696" s="82"/>
      <c r="C2696" s="82"/>
      <c r="D2696" s="82">
        <v>147944000</v>
      </c>
      <c r="Z2696" s="2"/>
      <c r="AA2696" s="112"/>
    </row>
    <row r="2697" spans="1:29" ht="19.149999999999999" hidden="1" customHeight="1" x14ac:dyDescent="0.2">
      <c r="A2697" s="117" t="s">
        <v>175</v>
      </c>
      <c r="B2697" s="82">
        <v>223437000</v>
      </c>
      <c r="C2697" s="82"/>
      <c r="D2697" s="82">
        <v>1056905000</v>
      </c>
      <c r="Z2697" s="2"/>
      <c r="AA2697" s="118"/>
    </row>
    <row r="2698" spans="1:29" ht="22.7" hidden="1" customHeight="1" x14ac:dyDescent="0.2">
      <c r="A2698" s="117" t="s">
        <v>176</v>
      </c>
      <c r="B2698" s="82">
        <v>646000</v>
      </c>
      <c r="C2698" s="82"/>
      <c r="D2698" s="82">
        <v>21800000</v>
      </c>
      <c r="Z2698" s="119"/>
      <c r="AA2698" s="120"/>
      <c r="AB2698" s="103"/>
    </row>
    <row r="2699" spans="1:29" ht="22.9" hidden="1" customHeight="1" x14ac:dyDescent="0.2">
      <c r="A2699" s="117" t="s">
        <v>177</v>
      </c>
      <c r="B2699" s="82">
        <v>832731000</v>
      </c>
      <c r="C2699" s="82"/>
      <c r="D2699" s="82">
        <v>729000</v>
      </c>
      <c r="Z2699" s="119"/>
      <c r="AA2699" s="115"/>
      <c r="AB2699" s="103"/>
    </row>
    <row r="2700" spans="1:29" ht="21.4" hidden="1" customHeight="1" x14ac:dyDescent="0.2">
      <c r="A2700" s="117" t="s">
        <v>178</v>
      </c>
      <c r="B2700" s="82">
        <f t="shared" ref="B2700" si="1405">118198000+77824000</f>
        <v>196022000</v>
      </c>
      <c r="C2700" s="82"/>
      <c r="D2700" s="82">
        <v>102574000</v>
      </c>
      <c r="Z2700" s="119"/>
      <c r="AA2700" s="115"/>
      <c r="AB2700" s="103"/>
    </row>
    <row r="2701" spans="1:29" ht="25.15" hidden="1" customHeight="1" x14ac:dyDescent="0.2">
      <c r="A2701" s="117" t="s">
        <v>179</v>
      </c>
      <c r="B2701" s="82">
        <v>264813000</v>
      </c>
      <c r="C2701" s="82"/>
      <c r="D2701" s="82">
        <v>17046000</v>
      </c>
      <c r="Z2701" s="119"/>
      <c r="AA2701" s="115"/>
      <c r="AB2701" s="103"/>
    </row>
    <row r="2702" spans="1:29" ht="15" hidden="1" customHeight="1" x14ac:dyDescent="0.2">
      <c r="A2702" s="121"/>
      <c r="B2702" s="82"/>
      <c r="C2702" s="82"/>
      <c r="D2702" s="82"/>
      <c r="Z2702" s="119"/>
      <c r="AA2702" s="115"/>
      <c r="AB2702" s="103"/>
    </row>
    <row r="2703" spans="1:29" s="108" customFormat="1" ht="28.5" hidden="1" customHeight="1" x14ac:dyDescent="0.3">
      <c r="A2703" s="104" t="s">
        <v>171</v>
      </c>
      <c r="B2703" s="105">
        <f t="shared" ref="B2703" si="1406">SUM(B2695:B2701)</f>
        <v>1517649000</v>
      </c>
      <c r="C2703" s="105"/>
      <c r="D2703" s="105">
        <f>SUM(D2695:D2701)</f>
        <v>1783277000</v>
      </c>
      <c r="E2703" s="122"/>
      <c r="F2703" s="122"/>
      <c r="G2703" s="122"/>
      <c r="H2703" s="122"/>
      <c r="I2703" s="122"/>
      <c r="J2703" s="122"/>
      <c r="K2703" s="122"/>
      <c r="L2703" s="122"/>
      <c r="M2703" s="122"/>
      <c r="N2703" s="122"/>
      <c r="O2703" s="122"/>
      <c r="P2703" s="122"/>
      <c r="Q2703" s="122"/>
      <c r="R2703" s="122"/>
      <c r="S2703" s="122"/>
      <c r="T2703" s="122"/>
      <c r="U2703" s="123"/>
      <c r="Z2703" s="124"/>
      <c r="AA2703" s="124"/>
      <c r="AB2703" s="107"/>
    </row>
    <row r="2704" spans="1:29" s="112" customFormat="1" ht="15" hidden="1" customHeight="1" x14ac:dyDescent="0.25">
      <c r="A2704" s="98"/>
      <c r="B2704" s="109"/>
      <c r="C2704" s="109"/>
      <c r="D2704" s="125">
        <f>D2703+D2690</f>
        <v>1783277000</v>
      </c>
      <c r="E2704" s="110"/>
      <c r="F2704" s="110"/>
      <c r="G2704" s="110"/>
      <c r="H2704" s="110"/>
      <c r="I2704" s="110"/>
      <c r="J2704" s="110"/>
      <c r="K2704" s="110"/>
      <c r="L2704" s="110"/>
      <c r="M2704" s="110"/>
      <c r="N2704" s="110"/>
      <c r="O2704" s="110"/>
      <c r="P2704" s="110"/>
      <c r="Q2704" s="110"/>
      <c r="R2704" s="110"/>
      <c r="S2704" s="110"/>
      <c r="T2704" s="110"/>
      <c r="U2704" s="111"/>
      <c r="Z2704" s="126"/>
      <c r="AA2704" s="120"/>
      <c r="AB2704" s="115"/>
    </row>
    <row r="2705" spans="1:26" s="112" customFormat="1" ht="15" hidden="1" customHeight="1" x14ac:dyDescent="0.25">
      <c r="A2705" s="98"/>
      <c r="B2705" s="109"/>
      <c r="C2705" s="109"/>
      <c r="D2705" s="109"/>
      <c r="E2705" s="110"/>
      <c r="F2705" s="110"/>
      <c r="G2705" s="110"/>
      <c r="H2705" s="110"/>
      <c r="I2705" s="110"/>
      <c r="J2705" s="110"/>
      <c r="K2705" s="110"/>
      <c r="L2705" s="110"/>
      <c r="M2705" s="110"/>
      <c r="N2705" s="110"/>
      <c r="O2705" s="110"/>
      <c r="P2705" s="110"/>
      <c r="Q2705" s="110"/>
      <c r="R2705" s="110"/>
      <c r="S2705" s="110"/>
      <c r="T2705" s="110"/>
      <c r="U2705" s="111"/>
      <c r="Z2705" s="113">
        <f>'[1]2019 allotment-adjust'!G84</f>
        <v>174718184000</v>
      </c>
    </row>
    <row r="2706" spans="1:26" s="112" customFormat="1" ht="15" hidden="1" customHeight="1" x14ac:dyDescent="0.25">
      <c r="A2706" s="95" t="s">
        <v>180</v>
      </c>
      <c r="B2706" s="109"/>
      <c r="C2706" s="109"/>
      <c r="D2706" s="109"/>
      <c r="E2706" s="110"/>
      <c r="F2706" s="110"/>
      <c r="G2706" s="110"/>
      <c r="H2706" s="110"/>
      <c r="I2706" s="110"/>
      <c r="J2706" s="110"/>
      <c r="K2706" s="110"/>
      <c r="L2706" s="110"/>
      <c r="M2706" s="110"/>
      <c r="N2706" s="110"/>
      <c r="O2706" s="110"/>
      <c r="P2706" s="110"/>
      <c r="Q2706" s="110"/>
      <c r="R2706" s="110"/>
      <c r="S2706" s="110"/>
      <c r="T2706" s="110"/>
      <c r="U2706" s="111"/>
      <c r="Z2706" s="113"/>
    </row>
    <row r="2707" spans="1:26" s="112" customFormat="1" ht="15" hidden="1" customHeight="1" x14ac:dyDescent="0.25">
      <c r="A2707" s="95"/>
      <c r="B2707" s="109"/>
      <c r="C2707" s="109"/>
      <c r="D2707" s="109"/>
      <c r="E2707" s="110"/>
      <c r="F2707" s="110"/>
      <c r="G2707" s="110"/>
      <c r="H2707" s="110"/>
      <c r="I2707" s="110"/>
      <c r="J2707" s="110"/>
      <c r="K2707" s="110"/>
      <c r="L2707" s="110"/>
      <c r="M2707" s="110"/>
      <c r="N2707" s="110"/>
      <c r="O2707" s="110"/>
      <c r="P2707" s="110"/>
      <c r="Q2707" s="110"/>
      <c r="R2707" s="110"/>
      <c r="S2707" s="110"/>
      <c r="T2707" s="110"/>
      <c r="U2707" s="111"/>
      <c r="Z2707" s="113"/>
    </row>
    <row r="2708" spans="1:26" s="112" customFormat="1" ht="15" hidden="1" customHeight="1" x14ac:dyDescent="0.25">
      <c r="A2708" s="98" t="s">
        <v>181</v>
      </c>
      <c r="B2708" s="109">
        <v>-3526590965</v>
      </c>
      <c r="C2708" s="109"/>
      <c r="D2708" s="109"/>
      <c r="E2708" s="110"/>
      <c r="F2708" s="110"/>
      <c r="G2708" s="110"/>
      <c r="H2708" s="110"/>
      <c r="I2708" s="110"/>
      <c r="J2708" s="110"/>
      <c r="K2708" s="110"/>
      <c r="L2708" s="110"/>
      <c r="M2708" s="110"/>
      <c r="N2708" s="110"/>
      <c r="O2708" s="110"/>
      <c r="P2708" s="110"/>
      <c r="Q2708" s="110"/>
      <c r="R2708" s="110"/>
      <c r="S2708" s="110"/>
      <c r="T2708" s="110"/>
      <c r="U2708" s="111"/>
      <c r="Z2708" s="113"/>
    </row>
    <row r="2709" spans="1:26" s="112" customFormat="1" ht="15" hidden="1" customHeight="1" x14ac:dyDescent="0.25">
      <c r="A2709" s="98" t="s">
        <v>182</v>
      </c>
      <c r="B2709" s="109">
        <v>3526590965</v>
      </c>
      <c r="C2709" s="109"/>
      <c r="D2709" s="109"/>
      <c r="E2709" s="110"/>
      <c r="F2709" s="110"/>
      <c r="G2709" s="110"/>
      <c r="H2709" s="110"/>
      <c r="I2709" s="110"/>
      <c r="J2709" s="110"/>
      <c r="K2709" s="110"/>
      <c r="L2709" s="110"/>
      <c r="M2709" s="110"/>
      <c r="N2709" s="110"/>
      <c r="O2709" s="110"/>
      <c r="P2709" s="110"/>
      <c r="Q2709" s="110"/>
      <c r="R2709" s="110"/>
      <c r="S2709" s="110"/>
      <c r="T2709" s="110"/>
      <c r="U2709" s="111"/>
      <c r="Z2709" s="113"/>
    </row>
    <row r="2710" spans="1:26" s="112" customFormat="1" ht="15" hidden="1" customHeight="1" x14ac:dyDescent="0.25">
      <c r="A2710" s="95"/>
      <c r="B2710" s="109"/>
      <c r="C2710" s="109"/>
      <c r="D2710" s="109"/>
      <c r="E2710" s="110"/>
      <c r="F2710" s="110"/>
      <c r="G2710" s="110"/>
      <c r="H2710" s="110"/>
      <c r="I2710" s="110"/>
      <c r="J2710" s="110"/>
      <c r="K2710" s="110"/>
      <c r="L2710" s="110"/>
      <c r="M2710" s="110"/>
      <c r="N2710" s="110"/>
      <c r="O2710" s="110"/>
      <c r="P2710" s="110"/>
      <c r="Q2710" s="110"/>
      <c r="R2710" s="110"/>
      <c r="S2710" s="110"/>
      <c r="T2710" s="110"/>
      <c r="U2710" s="111"/>
      <c r="Z2710" s="113"/>
    </row>
    <row r="2711" spans="1:26" s="112" customFormat="1" ht="15" hidden="1" customHeight="1" x14ac:dyDescent="0.25">
      <c r="A2711" s="95"/>
      <c r="B2711" s="109"/>
      <c r="C2711" s="109"/>
      <c r="D2711" s="109"/>
      <c r="E2711" s="110"/>
      <c r="F2711" s="110"/>
      <c r="G2711" s="110"/>
      <c r="H2711" s="110"/>
      <c r="I2711" s="110"/>
      <c r="J2711" s="110"/>
      <c r="K2711" s="110"/>
      <c r="L2711" s="110"/>
      <c r="M2711" s="110"/>
      <c r="N2711" s="110"/>
      <c r="O2711" s="110"/>
      <c r="P2711" s="110"/>
      <c r="Q2711" s="110"/>
      <c r="R2711" s="110"/>
      <c r="S2711" s="110"/>
      <c r="T2711" s="110"/>
      <c r="U2711" s="111"/>
      <c r="Z2711" s="113"/>
    </row>
    <row r="2712" spans="1:26" s="112" customFormat="1" ht="15" hidden="1" customHeight="1" x14ac:dyDescent="0.25">
      <c r="A2712" s="98"/>
      <c r="B2712" s="109"/>
      <c r="C2712" s="109"/>
      <c r="D2712" s="109"/>
      <c r="E2712" s="110"/>
      <c r="F2712" s="110"/>
      <c r="G2712" s="110"/>
      <c r="H2712" s="110"/>
      <c r="I2712" s="110"/>
      <c r="J2712" s="110"/>
      <c r="K2712" s="110"/>
      <c r="L2712" s="110"/>
      <c r="M2712" s="110"/>
      <c r="N2712" s="110"/>
      <c r="O2712" s="110"/>
      <c r="P2712" s="110"/>
      <c r="Q2712" s="110"/>
      <c r="R2712" s="110"/>
      <c r="S2712" s="110"/>
      <c r="T2712" s="110"/>
      <c r="U2712" s="111"/>
      <c r="Z2712" s="113"/>
    </row>
    <row r="2713" spans="1:26" s="112" customFormat="1" ht="15" hidden="1" customHeight="1" x14ac:dyDescent="0.25">
      <c r="A2713" s="95" t="s">
        <v>183</v>
      </c>
      <c r="B2713" s="109"/>
      <c r="C2713" s="109"/>
      <c r="D2713" s="109"/>
      <c r="E2713" s="110"/>
      <c r="F2713" s="110"/>
      <c r="G2713" s="110"/>
      <c r="H2713" s="110"/>
      <c r="I2713" s="110"/>
      <c r="J2713" s="110"/>
      <c r="K2713" s="110"/>
      <c r="L2713" s="110"/>
      <c r="M2713" s="110"/>
      <c r="N2713" s="110"/>
      <c r="O2713" s="110"/>
      <c r="P2713" s="110"/>
      <c r="Q2713" s="110"/>
      <c r="R2713" s="110"/>
      <c r="S2713" s="110"/>
      <c r="T2713" s="110"/>
      <c r="U2713" s="111"/>
      <c r="Z2713" s="113"/>
    </row>
    <row r="2714" spans="1:26" s="112" customFormat="1" ht="15" hidden="1" customHeight="1" x14ac:dyDescent="0.25">
      <c r="A2714" s="98"/>
      <c r="B2714" s="109"/>
      <c r="C2714" s="109"/>
      <c r="D2714" s="109"/>
      <c r="E2714" s="110"/>
      <c r="F2714" s="110"/>
      <c r="G2714" s="110"/>
      <c r="H2714" s="110"/>
      <c r="I2714" s="110"/>
      <c r="J2714" s="110"/>
      <c r="K2714" s="110"/>
      <c r="L2714" s="110"/>
      <c r="M2714" s="110"/>
      <c r="N2714" s="110"/>
      <c r="O2714" s="110"/>
      <c r="P2714" s="110"/>
      <c r="Q2714" s="110"/>
      <c r="R2714" s="110"/>
      <c r="S2714" s="110"/>
      <c r="T2714" s="110"/>
      <c r="U2714" s="111"/>
      <c r="Z2714" s="113"/>
    </row>
    <row r="2715" spans="1:26" ht="15" hidden="1" customHeight="1" x14ac:dyDescent="0.25">
      <c r="A2715" s="98" t="s">
        <v>184</v>
      </c>
      <c r="B2715" s="82"/>
      <c r="C2715" s="82"/>
      <c r="D2715" s="82"/>
      <c r="Z2715" s="90"/>
    </row>
    <row r="2716" spans="1:26" ht="15" hidden="1" customHeight="1" x14ac:dyDescent="0.25">
      <c r="A2716" s="98" t="s">
        <v>185</v>
      </c>
      <c r="B2716" s="82"/>
      <c r="C2716" s="82"/>
      <c r="D2716" s="82"/>
      <c r="Z2716" s="90"/>
    </row>
    <row r="2717" spans="1:26" s="112" customFormat="1" ht="15" hidden="1" customHeight="1" x14ac:dyDescent="0.3">
      <c r="A2717" s="127" t="s">
        <v>171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0"/>
      <c r="F2717" s="110"/>
      <c r="G2717" s="110"/>
      <c r="H2717" s="110"/>
      <c r="I2717" s="110"/>
      <c r="J2717" s="110"/>
      <c r="K2717" s="110"/>
      <c r="L2717" s="110"/>
      <c r="M2717" s="110"/>
      <c r="N2717" s="110"/>
      <c r="O2717" s="110"/>
      <c r="P2717" s="110"/>
      <c r="Q2717" s="110"/>
      <c r="R2717" s="110"/>
      <c r="S2717" s="110"/>
      <c r="T2717" s="110"/>
      <c r="U2717" s="111"/>
      <c r="Z2717" s="113"/>
    </row>
    <row r="2718" spans="1:26" s="112" customFormat="1" ht="15" hidden="1" customHeight="1" x14ac:dyDescent="0.25">
      <c r="A2718" s="98"/>
      <c r="B2718" s="109"/>
      <c r="C2718" s="109"/>
      <c r="D2718" s="109"/>
      <c r="E2718" s="110"/>
      <c r="F2718" s="110"/>
      <c r="G2718" s="110"/>
      <c r="H2718" s="110"/>
      <c r="I2718" s="110"/>
      <c r="J2718" s="110"/>
      <c r="K2718" s="110"/>
      <c r="L2718" s="110"/>
      <c r="M2718" s="110"/>
      <c r="N2718" s="110"/>
      <c r="O2718" s="110"/>
      <c r="P2718" s="110"/>
      <c r="Q2718" s="110"/>
      <c r="R2718" s="110"/>
      <c r="S2718" s="110"/>
      <c r="T2718" s="110"/>
      <c r="U2718" s="111"/>
      <c r="Z2718" s="113"/>
    </row>
    <row r="2719" spans="1:26" s="112" customFormat="1" ht="15" hidden="1" customHeight="1" x14ac:dyDescent="0.25">
      <c r="A2719" s="95" t="s">
        <v>186</v>
      </c>
      <c r="B2719" s="109"/>
      <c r="C2719" s="109"/>
      <c r="D2719" s="109"/>
      <c r="E2719" s="110"/>
      <c r="F2719" s="110"/>
      <c r="G2719" s="110"/>
      <c r="H2719" s="110"/>
      <c r="I2719" s="110"/>
      <c r="J2719" s="110"/>
      <c r="K2719" s="110"/>
      <c r="L2719" s="110"/>
      <c r="M2719" s="110"/>
      <c r="N2719" s="110"/>
      <c r="O2719" s="110"/>
      <c r="P2719" s="110"/>
      <c r="Q2719" s="110"/>
      <c r="R2719" s="110"/>
      <c r="S2719" s="110"/>
      <c r="T2719" s="110"/>
      <c r="U2719" s="111"/>
      <c r="Z2719" s="113"/>
    </row>
    <row r="2720" spans="1:26" s="112" customFormat="1" ht="15" hidden="1" customHeight="1" x14ac:dyDescent="0.25">
      <c r="A2720" s="98"/>
      <c r="B2720" s="109"/>
      <c r="C2720" s="109"/>
      <c r="D2720" s="109"/>
      <c r="E2720" s="110"/>
      <c r="F2720" s="110"/>
      <c r="G2720" s="110"/>
      <c r="H2720" s="110"/>
      <c r="I2720" s="110"/>
      <c r="J2720" s="110"/>
      <c r="K2720" s="110"/>
      <c r="L2720" s="110"/>
      <c r="M2720" s="110"/>
      <c r="N2720" s="110"/>
      <c r="O2720" s="110"/>
      <c r="P2720" s="110"/>
      <c r="Q2720" s="110"/>
      <c r="R2720" s="110"/>
      <c r="S2720" s="110"/>
      <c r="T2720" s="110"/>
      <c r="U2720" s="111"/>
      <c r="Z2720" s="113"/>
    </row>
    <row r="2721" spans="1:29" s="112" customFormat="1" ht="15" hidden="1" customHeight="1" x14ac:dyDescent="0.25">
      <c r="A2721" s="98" t="s">
        <v>187</v>
      </c>
      <c r="B2721" s="109"/>
      <c r="C2721" s="109"/>
      <c r="D2721" s="109"/>
      <c r="E2721" s="110"/>
      <c r="F2721" s="110"/>
      <c r="G2721" s="110"/>
      <c r="H2721" s="110"/>
      <c r="I2721" s="110"/>
      <c r="J2721" s="110"/>
      <c r="K2721" s="110"/>
      <c r="L2721" s="110"/>
      <c r="M2721" s="110"/>
      <c r="N2721" s="110"/>
      <c r="O2721" s="110"/>
      <c r="P2721" s="110"/>
      <c r="Q2721" s="110"/>
      <c r="R2721" s="110"/>
      <c r="S2721" s="110"/>
      <c r="T2721" s="110"/>
      <c r="U2721" s="111"/>
      <c r="Z2721" s="113"/>
    </row>
    <row r="2722" spans="1:29" s="112" customFormat="1" ht="15" hidden="1" customHeight="1" x14ac:dyDescent="0.25">
      <c r="A2722" s="98"/>
      <c r="B2722" s="109"/>
      <c r="C2722" s="109"/>
      <c r="D2722" s="109"/>
      <c r="E2722" s="110"/>
      <c r="F2722" s="110"/>
      <c r="G2722" s="110"/>
      <c r="H2722" s="110"/>
      <c r="I2722" s="110"/>
      <c r="J2722" s="110"/>
      <c r="K2722" s="110"/>
      <c r="L2722" s="110"/>
      <c r="M2722" s="110"/>
      <c r="N2722" s="110"/>
      <c r="O2722" s="110"/>
      <c r="P2722" s="110"/>
      <c r="Q2722" s="110"/>
      <c r="R2722" s="110"/>
      <c r="S2722" s="110"/>
      <c r="T2722" s="110"/>
      <c r="U2722" s="111"/>
      <c r="Z2722" s="113"/>
    </row>
    <row r="2723" spans="1:29" s="112" customFormat="1" ht="15" hidden="1" customHeight="1" x14ac:dyDescent="0.25">
      <c r="A2723" s="98"/>
      <c r="B2723" s="109"/>
      <c r="C2723" s="109"/>
      <c r="D2723" s="109"/>
      <c r="E2723" s="110"/>
      <c r="F2723" s="110"/>
      <c r="G2723" s="110"/>
      <c r="H2723" s="110"/>
      <c r="I2723" s="110"/>
      <c r="J2723" s="110"/>
      <c r="K2723" s="110"/>
      <c r="L2723" s="110"/>
      <c r="M2723" s="110"/>
      <c r="N2723" s="110"/>
      <c r="O2723" s="110"/>
      <c r="P2723" s="110"/>
      <c r="Q2723" s="110"/>
      <c r="R2723" s="110"/>
      <c r="S2723" s="110"/>
      <c r="T2723" s="110"/>
      <c r="U2723" s="111"/>
      <c r="Z2723" s="113"/>
    </row>
    <row r="2724" spans="1:29" s="93" customFormat="1" ht="33.4" customHeight="1" x14ac:dyDescent="0.25">
      <c r="A2724" s="129" t="s">
        <v>188</v>
      </c>
      <c r="B2724" s="122" t="s">
        <v>189</v>
      </c>
      <c r="C2724" s="122"/>
      <c r="D2724" s="122" t="s">
        <v>189</v>
      </c>
      <c r="E2724" s="101"/>
      <c r="F2724" s="101"/>
      <c r="G2724" s="101"/>
      <c r="H2724" s="101"/>
      <c r="I2724" s="101"/>
      <c r="J2724" s="101"/>
      <c r="K2724" s="101"/>
      <c r="L2724" s="101"/>
      <c r="M2724" s="101"/>
      <c r="N2724" s="101"/>
      <c r="O2724" s="101"/>
      <c r="P2724" s="101"/>
      <c r="Q2724" s="101"/>
      <c r="R2724" s="101"/>
      <c r="S2724" s="101"/>
      <c r="T2724" s="101"/>
      <c r="U2724" s="130"/>
      <c r="Z2724" s="94"/>
      <c r="AA2724" s="122" t="s">
        <v>190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1"/>
      <c r="AB2725" s="132"/>
      <c r="AC2725" s="132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1"/>
      <c r="AB2726" s="132"/>
      <c r="AC2726" s="132"/>
    </row>
    <row r="2727" spans="1:29" ht="15" customHeight="1" x14ac:dyDescent="0.2">
      <c r="AA2727" s="132"/>
      <c r="AB2727" s="132"/>
      <c r="AC2727" s="132"/>
    </row>
    <row r="2728" spans="1:29" s="108" customFormat="1" ht="15" customHeight="1" x14ac:dyDescent="0.25">
      <c r="A2728" s="10" t="s">
        <v>191</v>
      </c>
      <c r="B2728" s="10"/>
      <c r="C2728" s="10"/>
      <c r="D2728" s="133" t="s">
        <v>192</v>
      </c>
      <c r="E2728" s="133"/>
      <c r="F2728" s="133"/>
      <c r="G2728" s="133"/>
      <c r="H2728" s="133"/>
      <c r="I2728" s="133"/>
      <c r="J2728" s="133"/>
      <c r="K2728" s="133"/>
      <c r="L2728" s="133"/>
      <c r="M2728" s="133"/>
      <c r="N2728" s="133"/>
      <c r="O2728" s="133"/>
      <c r="P2728" s="133"/>
      <c r="Q2728" s="133"/>
      <c r="R2728" s="133"/>
      <c r="S2728" s="133"/>
      <c r="T2728" s="133"/>
      <c r="U2728" s="133"/>
      <c r="V2728" s="133"/>
      <c r="W2728" s="133"/>
      <c r="X2728" s="133"/>
      <c r="Y2728" s="133"/>
      <c r="Z2728" s="133"/>
      <c r="AA2728" s="1" t="s">
        <v>193</v>
      </c>
      <c r="AB2728" s="1"/>
      <c r="AC2728" s="1"/>
    </row>
    <row r="2729" spans="1:29" s="108" customFormat="1" ht="15" customHeight="1" x14ac:dyDescent="0.25">
      <c r="A2729" s="10" t="s">
        <v>194</v>
      </c>
      <c r="B2729" s="10"/>
      <c r="C2729" s="10"/>
      <c r="D2729" s="133" t="s">
        <v>195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196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customHeight="1" x14ac:dyDescent="0.25">
      <c r="B2733" s="90">
        <v>118449453770</v>
      </c>
      <c r="C2733" s="90">
        <v>118449453770</v>
      </c>
      <c r="D2733" s="134">
        <v>335026941759</v>
      </c>
      <c r="E2733" s="134">
        <v>15135194243.690002</v>
      </c>
      <c r="F2733" s="134">
        <v>139813265128.09</v>
      </c>
      <c r="G2733" s="134">
        <v>79044685134.690002</v>
      </c>
      <c r="H2733" s="134">
        <v>70992502123.599991</v>
      </c>
      <c r="I2733" s="134">
        <v>2283443953.8400002</v>
      </c>
      <c r="J2733" s="134">
        <v>84106844825.099991</v>
      </c>
      <c r="K2733" s="134">
        <v>8187554005.5500002</v>
      </c>
      <c r="L2733" s="134">
        <v>17398595551.529995</v>
      </c>
      <c r="M2733" s="134">
        <v>111976438336.02002</v>
      </c>
      <c r="N2733" s="134">
        <v>638770093.57000005</v>
      </c>
      <c r="O2733" s="134">
        <v>7573404418.1200008</v>
      </c>
      <c r="P2733" s="134">
        <v>4639575778.1599998</v>
      </c>
      <c r="Q2733" s="134">
        <v>41849384224.320007</v>
      </c>
      <c r="R2733" s="134">
        <v>1590583082.5700002</v>
      </c>
      <c r="S2733" s="134">
        <v>12266452996.100002</v>
      </c>
      <c r="T2733" s="134">
        <v>30240759330.530003</v>
      </c>
      <c r="U2733" s="134">
        <v>23965149716.100002</v>
      </c>
      <c r="V2733" s="134">
        <v>16651222082.509998</v>
      </c>
      <c r="W2733" s="134">
        <v>8541326311.5699997</v>
      </c>
      <c r="X2733" s="134">
        <v>17700752073.180004</v>
      </c>
      <c r="Y2733" s="134">
        <v>27351828187.32</v>
      </c>
      <c r="Z2733" s="134">
        <v>304985646630.07001</v>
      </c>
      <c r="AA2733" s="134">
        <v>30041295128.930031</v>
      </c>
      <c r="AB2733" s="135">
        <v>0.91033170356030635</v>
      </c>
    </row>
    <row r="2734" spans="1:29" s="89" customFormat="1" ht="15" hidden="1" customHeight="1" x14ac:dyDescent="0.2">
      <c r="B2734" s="102">
        <v>102106257517</v>
      </c>
      <c r="C2734" s="102">
        <v>102106257517</v>
      </c>
      <c r="D2734" s="102">
        <v>102106257517</v>
      </c>
      <c r="E2734" s="102">
        <v>11052955388.5</v>
      </c>
      <c r="F2734" s="102">
        <v>24063234109.319748</v>
      </c>
      <c r="G2734" s="102">
        <v>18848567718.900002</v>
      </c>
      <c r="H2734" s="102">
        <v>0</v>
      </c>
      <c r="I2734" s="102">
        <v>2765278014.1299996</v>
      </c>
      <c r="J2734" s="102">
        <v>5366618092.3299999</v>
      </c>
      <c r="K2734" s="102">
        <v>5229766030.5</v>
      </c>
      <c r="L2734" s="102">
        <v>0</v>
      </c>
      <c r="M2734" s="102">
        <v>13361662136.960003</v>
      </c>
      <c r="N2734" s="102">
        <v>705038584.22000003</v>
      </c>
      <c r="O2734" s="102">
        <v>5877069004.6100025</v>
      </c>
      <c r="P2734" s="102">
        <v>1705569785.5399997</v>
      </c>
      <c r="Q2734" s="102">
        <v>10327918169.980003</v>
      </c>
      <c r="R2734" s="102">
        <v>1666468721.0609999</v>
      </c>
      <c r="S2734" s="102">
        <v>6702240125.9487505</v>
      </c>
      <c r="T2734" s="102">
        <v>789329016.66000021</v>
      </c>
      <c r="U2734" s="102">
        <v>10709222199.300005</v>
      </c>
      <c r="V2734" s="102">
        <v>2120250472.4400005</v>
      </c>
      <c r="W2734" s="102">
        <v>0</v>
      </c>
      <c r="X2734" s="102">
        <v>0</v>
      </c>
      <c r="Y2734" s="102">
        <v>0</v>
      </c>
      <c r="Z2734" s="102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2">
        <f t="shared" ref="B2735:C2735" si="1408">B2734-B2673</f>
        <v>-74841253454</v>
      </c>
      <c r="C2735" s="102">
        <f t="shared" si="1408"/>
        <v>102106257517</v>
      </c>
      <c r="D2735" s="102">
        <f>D2734-D2673</f>
        <v>-75032259750</v>
      </c>
      <c r="E2735" s="102">
        <f t="shared" ref="E2735:AB2735" si="1409">E2734-E2673</f>
        <v>-8829656005.4099998</v>
      </c>
      <c r="F2735" s="102">
        <f t="shared" si="1409"/>
        <v>-17330211186.680244</v>
      </c>
      <c r="G2735" s="102">
        <f t="shared" si="1409"/>
        <v>-17220243665.339996</v>
      </c>
      <c r="H2735" s="102">
        <f t="shared" si="1409"/>
        <v>-15929425596.969999</v>
      </c>
      <c r="I2735" s="102">
        <f t="shared" si="1409"/>
        <v>-893665143.59000063</v>
      </c>
      <c r="J2735" s="102">
        <f t="shared" si="1409"/>
        <v>-70467664.590000153</v>
      </c>
      <c r="K2735" s="102">
        <f t="shared" si="1409"/>
        <v>-2165996306.0400019</v>
      </c>
      <c r="L2735" s="102">
        <f t="shared" si="1409"/>
        <v>0</v>
      </c>
      <c r="M2735" s="102">
        <f t="shared" si="1409"/>
        <v>-6585247907.7899971</v>
      </c>
      <c r="N2735" s="102">
        <f t="shared" si="1409"/>
        <v>-1443666321.9200003</v>
      </c>
      <c r="O2735" s="102">
        <f t="shared" si="1409"/>
        <v>-4697086266.9599991</v>
      </c>
      <c r="P2735" s="102">
        <f t="shared" si="1409"/>
        <v>-1797383672.9399998</v>
      </c>
      <c r="Q2735" s="102">
        <f t="shared" si="1409"/>
        <v>-1594574199.0899982</v>
      </c>
      <c r="R2735" s="102">
        <f t="shared" si="1409"/>
        <v>-1288268795.0690002</v>
      </c>
      <c r="S2735" s="102">
        <f t="shared" si="1409"/>
        <v>-14264402531.931255</v>
      </c>
      <c r="T2735" s="102">
        <f t="shared" si="1409"/>
        <v>-1522239200.3199997</v>
      </c>
      <c r="U2735" s="102">
        <f t="shared" si="1409"/>
        <v>-10275593093.719995</v>
      </c>
      <c r="V2735" s="102">
        <f t="shared" si="1409"/>
        <v>-3256415065.2600002</v>
      </c>
      <c r="W2735" s="102">
        <f t="shared" si="1409"/>
        <v>-15931570996.969999</v>
      </c>
      <c r="X2735" s="102">
        <f t="shared" si="1409"/>
        <v>0</v>
      </c>
      <c r="Y2735" s="102">
        <f t="shared" si="1409"/>
        <v>-559300</v>
      </c>
      <c r="Z2735" s="102">
        <f t="shared" si="1409"/>
        <v>-62657007351.970238</v>
      </c>
      <c r="AA2735" s="102">
        <f t="shared" si="1409"/>
        <v>-12375252398.02977</v>
      </c>
      <c r="AB2735" s="102">
        <f t="shared" si="1409"/>
        <v>-0.12984908368009429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19387808390.540001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2"/>
      <c r="C2739" s="102"/>
      <c r="D2739" s="102"/>
    </row>
    <row r="2740" spans="2:29" s="89" customFormat="1" ht="15" customHeight="1" x14ac:dyDescent="0.2">
      <c r="B2740" s="102">
        <f t="shared" ref="B2740:C2740" si="1410">B2733-B2673</f>
        <v>-58498057201</v>
      </c>
      <c r="C2740" s="102">
        <f t="shared" si="1410"/>
        <v>118449453770</v>
      </c>
      <c r="D2740" s="136">
        <f>D2733-D2673</f>
        <v>157888424492</v>
      </c>
      <c r="E2740" s="136">
        <f t="shared" ref="E2740:AB2740" si="1411">E2733-E2673</f>
        <v>-4747417150.2199974</v>
      </c>
      <c r="F2740" s="136">
        <f t="shared" si="1411"/>
        <v>98419819832.089996</v>
      </c>
      <c r="G2740" s="136">
        <f t="shared" si="1411"/>
        <v>42975873750.450005</v>
      </c>
      <c r="H2740" s="136">
        <f t="shared" si="1411"/>
        <v>55063076526.62999</v>
      </c>
      <c r="I2740" s="136">
        <f t="shared" si="1411"/>
        <v>-1375499203.8800001</v>
      </c>
      <c r="J2740" s="136">
        <f t="shared" si="1411"/>
        <v>78669759068.179993</v>
      </c>
      <c r="K2740" s="136">
        <f t="shared" si="1411"/>
        <v>791791669.00999832</v>
      </c>
      <c r="L2740" s="136">
        <f t="shared" si="1411"/>
        <v>17398595551.529995</v>
      </c>
      <c r="M2740" s="136">
        <f t="shared" si="1411"/>
        <v>92029528291.27002</v>
      </c>
      <c r="N2740" s="136">
        <f t="shared" si="1411"/>
        <v>-1509934812.5700002</v>
      </c>
      <c r="O2740" s="136">
        <f t="shared" si="1411"/>
        <v>-3000750853.4500008</v>
      </c>
      <c r="P2740" s="136">
        <f t="shared" si="1411"/>
        <v>1136622319.6800003</v>
      </c>
      <c r="Q2740" s="136">
        <f t="shared" si="1411"/>
        <v>29926891855.250008</v>
      </c>
      <c r="R2740" s="136">
        <f t="shared" si="1411"/>
        <v>-1364154433.5599999</v>
      </c>
      <c r="S2740" s="136">
        <f t="shared" si="1411"/>
        <v>-8700189661.7800026</v>
      </c>
      <c r="T2740" s="136">
        <f t="shared" si="1411"/>
        <v>27929191113.550003</v>
      </c>
      <c r="U2740" s="136">
        <f t="shared" si="1411"/>
        <v>2980334423.0800018</v>
      </c>
      <c r="V2740" s="136">
        <f t="shared" si="1411"/>
        <v>11274556544.809998</v>
      </c>
      <c r="W2740" s="136">
        <f t="shared" si="1411"/>
        <v>-7390244685.3999996</v>
      </c>
      <c r="X2740" s="136">
        <f t="shared" si="1411"/>
        <v>17700752073.180004</v>
      </c>
      <c r="Y2740" s="136">
        <f t="shared" si="1411"/>
        <v>27351268887.32</v>
      </c>
      <c r="Z2740" s="136">
        <f t="shared" si="1411"/>
        <v>188363871061.38</v>
      </c>
      <c r="AA2740" s="136">
        <f t="shared" si="1411"/>
        <v>-30475446569.379974</v>
      </c>
      <c r="AB2740" s="136">
        <f t="shared" si="1411"/>
        <v>0.25196684103350431</v>
      </c>
    </row>
    <row r="2741" spans="2:29" s="89" customFormat="1" ht="15" customHeight="1" x14ac:dyDescent="0.2">
      <c r="B2741" s="102"/>
      <c r="C2741" s="102"/>
      <c r="D2741" s="136"/>
      <c r="Z2741" s="137">
        <f>219200-49800</f>
        <v>169400</v>
      </c>
    </row>
    <row r="2742" spans="2:29" s="89" customFormat="1" ht="15" customHeight="1" x14ac:dyDescent="0.2">
      <c r="B2742" s="102"/>
      <c r="C2742" s="102"/>
      <c r="D2742" s="136">
        <v>335026941759</v>
      </c>
      <c r="E2742" s="89">
        <v>15135194243.690002</v>
      </c>
      <c r="F2742" s="89">
        <v>139813265128.09</v>
      </c>
      <c r="G2742" s="89">
        <v>79044685134.690002</v>
      </c>
      <c r="H2742" s="89">
        <v>70997759997.599991</v>
      </c>
      <c r="I2742" s="89">
        <v>2283443953.8400002</v>
      </c>
      <c r="J2742" s="89">
        <v>84106844825.099991</v>
      </c>
      <c r="K2742" s="89">
        <v>8187554005.5500002</v>
      </c>
      <c r="L2742" s="89">
        <v>17398595551.529995</v>
      </c>
      <c r="M2742" s="89">
        <v>111976438336.02002</v>
      </c>
      <c r="N2742" s="89">
        <v>638770093.57000005</v>
      </c>
      <c r="O2742" s="89">
        <v>7573404418.1200008</v>
      </c>
      <c r="P2742" s="89">
        <v>4639575778.1599998</v>
      </c>
      <c r="Q2742" s="89">
        <v>41849384224.320007</v>
      </c>
      <c r="R2742" s="89">
        <v>1590583082.5700002</v>
      </c>
      <c r="S2742" s="89">
        <v>12266452996.100002</v>
      </c>
      <c r="T2742" s="89">
        <v>30240759330.530003</v>
      </c>
      <c r="U2742" s="89">
        <v>23965149716.100002</v>
      </c>
      <c r="V2742" s="89">
        <v>16651222082.509998</v>
      </c>
      <c r="W2742" s="89">
        <v>8541326311.5699997</v>
      </c>
      <c r="X2742" s="89">
        <v>17700752073.180004</v>
      </c>
      <c r="Y2742" s="89">
        <v>27357086061.32</v>
      </c>
      <c r="Z2742" s="119">
        <v>304990904504.07001</v>
      </c>
      <c r="AA2742" s="119">
        <v>30036037254.930031</v>
      </c>
      <c r="AB2742" s="89">
        <v>0.91034739744442328</v>
      </c>
    </row>
    <row r="2743" spans="2:29" ht="15" customHeight="1" x14ac:dyDescent="0.2">
      <c r="B2743" s="97"/>
      <c r="C2743" s="97"/>
      <c r="D2743" s="120">
        <f>D2742-D2673</f>
        <v>157888424492</v>
      </c>
      <c r="E2743" s="120">
        <f t="shared" ref="E2743:AA2743" si="1412">E2742-E2673</f>
        <v>-4747417150.2199974</v>
      </c>
      <c r="F2743" s="120">
        <f t="shared" si="1412"/>
        <v>98419819832.089996</v>
      </c>
      <c r="G2743" s="120">
        <f t="shared" si="1412"/>
        <v>42975873750.450005</v>
      </c>
      <c r="H2743" s="120">
        <f t="shared" si="1412"/>
        <v>55068334400.62999</v>
      </c>
      <c r="I2743" s="120">
        <f t="shared" si="1412"/>
        <v>-1375499203.8800001</v>
      </c>
      <c r="J2743" s="120">
        <f t="shared" si="1412"/>
        <v>78669759068.179993</v>
      </c>
      <c r="K2743" s="120">
        <f t="shared" si="1412"/>
        <v>791791669.00999832</v>
      </c>
      <c r="L2743" s="120">
        <f t="shared" si="1412"/>
        <v>17398595551.529995</v>
      </c>
      <c r="M2743" s="120">
        <f t="shared" si="1412"/>
        <v>92029528291.27002</v>
      </c>
      <c r="N2743" s="120">
        <f t="shared" si="1412"/>
        <v>-1509934812.5700002</v>
      </c>
      <c r="O2743" s="120">
        <f t="shared" si="1412"/>
        <v>-3000750853.4500008</v>
      </c>
      <c r="P2743" s="120">
        <f t="shared" si="1412"/>
        <v>1136622319.6800003</v>
      </c>
      <c r="Q2743" s="120">
        <f t="shared" si="1412"/>
        <v>29926891855.250008</v>
      </c>
      <c r="R2743" s="120">
        <f t="shared" si="1412"/>
        <v>-1364154433.5599999</v>
      </c>
      <c r="S2743" s="120">
        <f t="shared" si="1412"/>
        <v>-8700189661.7800026</v>
      </c>
      <c r="T2743" s="120">
        <f t="shared" si="1412"/>
        <v>27929191113.550003</v>
      </c>
      <c r="U2743" s="120">
        <f t="shared" si="1412"/>
        <v>2980334423.0800018</v>
      </c>
      <c r="V2743" s="120">
        <f t="shared" si="1412"/>
        <v>11274556544.809998</v>
      </c>
      <c r="W2743" s="120">
        <f t="shared" si="1412"/>
        <v>-7390244685.3999996</v>
      </c>
      <c r="X2743" s="120">
        <f t="shared" si="1412"/>
        <v>17700752073.180004</v>
      </c>
      <c r="Y2743" s="120">
        <f t="shared" si="1412"/>
        <v>27356526761.32</v>
      </c>
      <c r="Z2743" s="120">
        <f t="shared" si="1412"/>
        <v>188369128935.38</v>
      </c>
      <c r="AA2743" s="120">
        <f t="shared" si="1412"/>
        <v>-30480704443.379974</v>
      </c>
    </row>
    <row r="2744" spans="2:29" ht="15" customHeight="1" x14ac:dyDescent="0.2">
      <c r="B2744" s="97"/>
      <c r="C2744" s="97"/>
      <c r="D2744" s="97"/>
      <c r="E2744" s="97"/>
      <c r="F2744" s="97"/>
      <c r="G2744" s="97"/>
      <c r="H2744" s="97"/>
      <c r="I2744" s="97"/>
      <c r="J2744" s="97"/>
      <c r="K2744" s="97"/>
      <c r="L2744" s="97"/>
      <c r="M2744" s="97"/>
      <c r="N2744" s="97"/>
      <c r="O2744" s="97"/>
      <c r="P2744" s="97"/>
      <c r="Q2744" s="97"/>
      <c r="R2744" s="97"/>
      <c r="S2744" s="97"/>
      <c r="T2744" s="97"/>
      <c r="U2744" s="97"/>
      <c r="V2744" s="97"/>
      <c r="W2744" s="97"/>
      <c r="X2744" s="97"/>
      <c r="Y2744" s="97"/>
      <c r="Z2744" s="97">
        <f>Z2742-5340000+53379+15000+2250+11497</f>
        <v>304985646630.07001</v>
      </c>
      <c r="AA2744" s="97"/>
    </row>
    <row r="2745" spans="2:29" ht="15" customHeight="1" x14ac:dyDescent="0.2">
      <c r="B2745"/>
      <c r="C2745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  <c r="Z2745" s="138">
        <f>Z2673</f>
        <v>116621775568.69</v>
      </c>
      <c r="AA2745" s="138"/>
    </row>
    <row r="2746" spans="2:29" ht="15" customHeight="1" x14ac:dyDescent="0.2">
      <c r="B2746" s="139"/>
      <c r="C2746" s="139"/>
      <c r="D2746" s="139" t="s">
        <v>197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198</v>
      </c>
    </row>
    <row r="2747" spans="2:29" ht="15" customHeight="1" x14ac:dyDescent="0.2">
      <c r="B2747" s="97"/>
      <c r="C2747" s="97"/>
      <c r="D2747" s="97" t="s">
        <v>199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200</v>
      </c>
    </row>
    <row r="2748" spans="2:29" ht="15" customHeight="1" x14ac:dyDescent="0.2">
      <c r="B2748"/>
      <c r="C2748"/>
      <c r="D2748" s="139" t="s">
        <v>201</v>
      </c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 t="s">
        <v>202</v>
      </c>
      <c r="AA2748" s="139"/>
      <c r="AC2748" s="140"/>
    </row>
    <row r="2749" spans="2:29" ht="15" customHeight="1" x14ac:dyDescent="0.2">
      <c r="B2749"/>
      <c r="C2749"/>
      <c r="D2749" s="138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8"/>
      <c r="AA2749" s="138"/>
    </row>
    <row r="2750" spans="2:29" ht="15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8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/>
      <c r="AA2752" s="139"/>
    </row>
    <row r="2753" spans="2:28" ht="15" customHeight="1" x14ac:dyDescent="0.2">
      <c r="B2753"/>
      <c r="C2753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  <c r="Z2753" s="138"/>
      <c r="AA2753" s="138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/>
      <c r="AA2754" s="138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8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39"/>
    </row>
    <row r="2761" spans="2:28" ht="15" customHeight="1" x14ac:dyDescent="0.2">
      <c r="AB2761" s="139">
        <v>9507058933</v>
      </c>
    </row>
    <row r="2762" spans="2:28" ht="15" customHeight="1" x14ac:dyDescent="0.2">
      <c r="Z2762" s="139"/>
      <c r="AB2762" s="139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39">
        <v>9507058933</v>
      </c>
      <c r="AB2763" s="139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39">
        <v>13644494039</v>
      </c>
      <c r="AB2764" s="139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39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39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39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7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2022-07-28T05:16:17Z</dcterms:created>
  <dcterms:modified xsi:type="dcterms:W3CDTF">2022-07-28T05:17:36Z</dcterms:modified>
</cp:coreProperties>
</file>