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FEB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'sum-conso'!$A$1:$AC$263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9" i="1" l="1"/>
  <c r="AF279" i="1"/>
  <c r="AE279" i="1"/>
  <c r="AG272" i="1"/>
  <c r="AF272" i="1"/>
  <c r="AE272" i="1"/>
  <c r="AG271" i="1"/>
  <c r="AF271" i="1"/>
  <c r="AE271" i="1"/>
  <c r="AG270" i="1"/>
  <c r="AF270" i="1"/>
  <c r="AF273" i="1" s="1"/>
  <c r="AE270" i="1"/>
  <c r="Z257" i="1"/>
  <c r="Z256" i="1"/>
  <c r="Z252" i="1"/>
  <c r="AD250" i="1"/>
  <c r="AF249" i="1"/>
  <c r="Z249" i="1"/>
  <c r="AF243" i="1"/>
  <c r="AF242" i="1"/>
  <c r="AF241" i="1"/>
  <c r="AF240" i="1"/>
  <c r="AF238" i="1"/>
  <c r="AB238" i="1"/>
  <c r="AA238" i="1"/>
  <c r="I236" i="1"/>
  <c r="X235" i="1"/>
  <c r="L235" i="1"/>
  <c r="J235" i="1"/>
  <c r="C235" i="1"/>
  <c r="C246" i="1" s="1"/>
  <c r="AF232" i="1"/>
  <c r="AF231" i="1"/>
  <c r="AF230" i="1"/>
  <c r="AF229" i="1"/>
  <c r="R228" i="1"/>
  <c r="Q228" i="1"/>
  <c r="N228" i="1"/>
  <c r="AF227" i="1"/>
  <c r="AB227" i="1"/>
  <c r="AA227" i="1"/>
  <c r="T226" i="1"/>
  <c r="T228" i="1" s="1"/>
  <c r="R226" i="1"/>
  <c r="Q226" i="1"/>
  <c r="P226" i="1"/>
  <c r="P228" i="1" s="1"/>
  <c r="H226" i="1"/>
  <c r="H228" i="1" s="1"/>
  <c r="F226" i="1"/>
  <c r="F228" i="1" s="1"/>
  <c r="E226" i="1"/>
  <c r="E228" i="1" s="1"/>
  <c r="Y225" i="1"/>
  <c r="X225" i="1"/>
  <c r="W225" i="1"/>
  <c r="V225" i="1"/>
  <c r="U225" i="1"/>
  <c r="T225" i="1"/>
  <c r="S225" i="1"/>
  <c r="R225" i="1"/>
  <c r="Q225" i="1"/>
  <c r="P225" i="1"/>
  <c r="O225" i="1"/>
  <c r="N225" i="1"/>
  <c r="N226" i="1" s="1"/>
  <c r="M225" i="1"/>
  <c r="AF225" i="1" s="1"/>
  <c r="L225" i="1"/>
  <c r="K225" i="1"/>
  <c r="J225" i="1"/>
  <c r="I225" i="1"/>
  <c r="H225" i="1"/>
  <c r="G225" i="1"/>
  <c r="F225" i="1"/>
  <c r="E225" i="1"/>
  <c r="D225" i="1"/>
  <c r="D226" i="1" s="1"/>
  <c r="D228" i="1" s="1"/>
  <c r="C225" i="1"/>
  <c r="B225" i="1"/>
  <c r="B226" i="1" s="1"/>
  <c r="AF224" i="1"/>
  <c r="AA224" i="1"/>
  <c r="AB223" i="1"/>
  <c r="Y223" i="1"/>
  <c r="X223" i="1"/>
  <c r="X226" i="1" s="1"/>
  <c r="X228" i="1" s="1"/>
  <c r="W223" i="1"/>
  <c r="W226" i="1" s="1"/>
  <c r="W228" i="1" s="1"/>
  <c r="V223" i="1"/>
  <c r="V226" i="1" s="1"/>
  <c r="V228" i="1" s="1"/>
  <c r="U223" i="1"/>
  <c r="U226" i="1" s="1"/>
  <c r="U228" i="1" s="1"/>
  <c r="T223" i="1"/>
  <c r="S223" i="1"/>
  <c r="R223" i="1"/>
  <c r="Q223" i="1"/>
  <c r="P223" i="1"/>
  <c r="O223" i="1"/>
  <c r="O226" i="1" s="1"/>
  <c r="O228" i="1" s="1"/>
  <c r="N223" i="1"/>
  <c r="M223" i="1"/>
  <c r="L223" i="1"/>
  <c r="L226" i="1" s="1"/>
  <c r="L228" i="1" s="1"/>
  <c r="K223" i="1"/>
  <c r="K226" i="1" s="1"/>
  <c r="K228" i="1" s="1"/>
  <c r="J223" i="1"/>
  <c r="J226" i="1" s="1"/>
  <c r="J228" i="1" s="1"/>
  <c r="I223" i="1"/>
  <c r="I226" i="1" s="1"/>
  <c r="I228" i="1" s="1"/>
  <c r="H223" i="1"/>
  <c r="G223" i="1"/>
  <c r="F223" i="1"/>
  <c r="E223" i="1"/>
  <c r="D223" i="1"/>
  <c r="C223" i="1"/>
  <c r="C226" i="1" s="1"/>
  <c r="C228" i="1" s="1"/>
  <c r="B223" i="1"/>
  <c r="AA223" i="1" s="1"/>
  <c r="AF222" i="1"/>
  <c r="AB222" i="1"/>
  <c r="AA222" i="1"/>
  <c r="AF221" i="1"/>
  <c r="AF220" i="1"/>
  <c r="AF219" i="1"/>
  <c r="X218" i="1"/>
  <c r="V218" i="1"/>
  <c r="J218" i="1"/>
  <c r="AF217" i="1"/>
  <c r="AB217" i="1"/>
  <c r="AA217" i="1"/>
  <c r="AF216" i="1"/>
  <c r="X216" i="1"/>
  <c r="V216" i="1"/>
  <c r="O216" i="1"/>
  <c r="O218" i="1" s="1"/>
  <c r="N216" i="1"/>
  <c r="N218" i="1" s="1"/>
  <c r="I216" i="1"/>
  <c r="I218" i="1" s="1"/>
  <c r="C216" i="1"/>
  <c r="C218" i="1" s="1"/>
  <c r="B216" i="1"/>
  <c r="AF215" i="1"/>
  <c r="Y215" i="1"/>
  <c r="X215" i="1"/>
  <c r="W215" i="1"/>
  <c r="V215" i="1"/>
  <c r="U215" i="1"/>
  <c r="T215" i="1"/>
  <c r="S215" i="1"/>
  <c r="R215" i="1"/>
  <c r="R216" i="1" s="1"/>
  <c r="R218" i="1" s="1"/>
  <c r="Q215" i="1"/>
  <c r="P215" i="1"/>
  <c r="P174" i="1" s="1"/>
  <c r="O215" i="1"/>
  <c r="N215" i="1"/>
  <c r="M215" i="1"/>
  <c r="L215" i="1"/>
  <c r="L216" i="1" s="1"/>
  <c r="L218" i="1" s="1"/>
  <c r="K215" i="1"/>
  <c r="J215" i="1"/>
  <c r="I215" i="1"/>
  <c r="H215" i="1"/>
  <c r="G215" i="1"/>
  <c r="F215" i="1"/>
  <c r="E215" i="1"/>
  <c r="D215" i="1"/>
  <c r="C215" i="1"/>
  <c r="B215" i="1"/>
  <c r="AA215" i="1" s="1"/>
  <c r="AF214" i="1"/>
  <c r="AA214" i="1"/>
  <c r="AF213" i="1"/>
  <c r="Y213" i="1"/>
  <c r="Y216" i="1" s="1"/>
  <c r="Y218" i="1" s="1"/>
  <c r="X213" i="1"/>
  <c r="W213" i="1"/>
  <c r="V213" i="1"/>
  <c r="U213" i="1"/>
  <c r="U216" i="1" s="1"/>
  <c r="U218" i="1" s="1"/>
  <c r="T213" i="1"/>
  <c r="T216" i="1" s="1"/>
  <c r="T218" i="1" s="1"/>
  <c r="S213" i="1"/>
  <c r="S216" i="1" s="1"/>
  <c r="S218" i="1" s="1"/>
  <c r="R213" i="1"/>
  <c r="Q213" i="1"/>
  <c r="P213" i="1"/>
  <c r="O213" i="1"/>
  <c r="N213" i="1"/>
  <c r="M213" i="1"/>
  <c r="M216" i="1" s="1"/>
  <c r="M218" i="1" s="1"/>
  <c r="AF218" i="1" s="1"/>
  <c r="L213" i="1"/>
  <c r="K213" i="1"/>
  <c r="J213" i="1"/>
  <c r="J216" i="1" s="1"/>
  <c r="I213" i="1"/>
  <c r="H213" i="1"/>
  <c r="H216" i="1" s="1"/>
  <c r="H218" i="1" s="1"/>
  <c r="G213" i="1"/>
  <c r="G216" i="1" s="1"/>
  <c r="G218" i="1" s="1"/>
  <c r="F213" i="1"/>
  <c r="E213" i="1"/>
  <c r="D213" i="1"/>
  <c r="C213" i="1"/>
  <c r="B213" i="1"/>
  <c r="AB213" i="1" s="1"/>
  <c r="AF212" i="1"/>
  <c r="AB212" i="1"/>
  <c r="AA212" i="1"/>
  <c r="AF211" i="1"/>
  <c r="AF210" i="1"/>
  <c r="AF209" i="1"/>
  <c r="S208" i="1"/>
  <c r="N208" i="1"/>
  <c r="AF207" i="1"/>
  <c r="AB207" i="1"/>
  <c r="AA207" i="1"/>
  <c r="Y206" i="1"/>
  <c r="Y208" i="1" s="1"/>
  <c r="X206" i="1"/>
  <c r="X208" i="1" s="1"/>
  <c r="T206" i="1"/>
  <c r="T208" i="1" s="1"/>
  <c r="N206" i="1"/>
  <c r="M206" i="1"/>
  <c r="L206" i="1"/>
  <c r="L208" i="1" s="1"/>
  <c r="AF205" i="1"/>
  <c r="Y205" i="1"/>
  <c r="X205" i="1"/>
  <c r="W205" i="1"/>
  <c r="V205" i="1"/>
  <c r="U205" i="1"/>
  <c r="U174" i="1" s="1"/>
  <c r="T205" i="1"/>
  <c r="S205" i="1"/>
  <c r="R205" i="1"/>
  <c r="Q205" i="1"/>
  <c r="P205" i="1"/>
  <c r="P206" i="1" s="1"/>
  <c r="P208" i="1" s="1"/>
  <c r="O205" i="1"/>
  <c r="N205" i="1"/>
  <c r="M205" i="1"/>
  <c r="L205" i="1"/>
  <c r="K205" i="1"/>
  <c r="J205" i="1"/>
  <c r="I205" i="1"/>
  <c r="I174" i="1" s="1"/>
  <c r="H205" i="1"/>
  <c r="G205" i="1"/>
  <c r="F205" i="1"/>
  <c r="E205" i="1"/>
  <c r="D205" i="1"/>
  <c r="D206" i="1" s="1"/>
  <c r="D208" i="1" s="1"/>
  <c r="C205" i="1"/>
  <c r="B205" i="1"/>
  <c r="AA205" i="1" s="1"/>
  <c r="AF204" i="1"/>
  <c r="AA204" i="1"/>
  <c r="Y203" i="1"/>
  <c r="X203" i="1"/>
  <c r="W203" i="1"/>
  <c r="W206" i="1" s="1"/>
  <c r="W208" i="1" s="1"/>
  <c r="V203" i="1"/>
  <c r="U203" i="1"/>
  <c r="U206" i="1" s="1"/>
  <c r="U208" i="1" s="1"/>
  <c r="T203" i="1"/>
  <c r="S203" i="1"/>
  <c r="S206" i="1" s="1"/>
  <c r="R203" i="1"/>
  <c r="R206" i="1" s="1"/>
  <c r="R208" i="1" s="1"/>
  <c r="Q203" i="1"/>
  <c r="Q206" i="1" s="1"/>
  <c r="Q208" i="1" s="1"/>
  <c r="P203" i="1"/>
  <c r="O203" i="1"/>
  <c r="N203" i="1"/>
  <c r="N172" i="1" s="1"/>
  <c r="M203" i="1"/>
  <c r="AF203" i="1" s="1"/>
  <c r="L203" i="1"/>
  <c r="K203" i="1"/>
  <c r="K206" i="1" s="1"/>
  <c r="K208" i="1" s="1"/>
  <c r="J203" i="1"/>
  <c r="I203" i="1"/>
  <c r="I206" i="1" s="1"/>
  <c r="I208" i="1" s="1"/>
  <c r="H203" i="1"/>
  <c r="H206" i="1" s="1"/>
  <c r="H208" i="1" s="1"/>
  <c r="G203" i="1"/>
  <c r="G206" i="1" s="1"/>
  <c r="G208" i="1" s="1"/>
  <c r="F203" i="1"/>
  <c r="F206" i="1" s="1"/>
  <c r="F208" i="1" s="1"/>
  <c r="E203" i="1"/>
  <c r="E206" i="1" s="1"/>
  <c r="E208" i="1" s="1"/>
  <c r="D203" i="1"/>
  <c r="C203" i="1"/>
  <c r="B203" i="1"/>
  <c r="AF202" i="1"/>
  <c r="AB202" i="1"/>
  <c r="AA202" i="1"/>
  <c r="AF201" i="1"/>
  <c r="AF200" i="1"/>
  <c r="AF199" i="1"/>
  <c r="W198" i="1"/>
  <c r="L198" i="1"/>
  <c r="K198" i="1"/>
  <c r="E198" i="1"/>
  <c r="AF197" i="1"/>
  <c r="AB197" i="1"/>
  <c r="AA197" i="1"/>
  <c r="W196" i="1"/>
  <c r="V196" i="1"/>
  <c r="V198" i="1" s="1"/>
  <c r="R196" i="1"/>
  <c r="R198" i="1" s="1"/>
  <c r="Q196" i="1"/>
  <c r="Q198" i="1" s="1"/>
  <c r="K196" i="1"/>
  <c r="J196" i="1"/>
  <c r="J198" i="1" s="1"/>
  <c r="Y195" i="1"/>
  <c r="X195" i="1"/>
  <c r="W195" i="1"/>
  <c r="V195" i="1"/>
  <c r="U195" i="1"/>
  <c r="T195" i="1"/>
  <c r="T174" i="1" s="1"/>
  <c r="T236" i="1" s="1"/>
  <c r="S195" i="1"/>
  <c r="R195" i="1"/>
  <c r="Q195" i="1"/>
  <c r="P195" i="1"/>
  <c r="O195" i="1"/>
  <c r="N195" i="1"/>
  <c r="N196" i="1" s="1"/>
  <c r="N198" i="1" s="1"/>
  <c r="M195" i="1"/>
  <c r="AF195" i="1" s="1"/>
  <c r="L195" i="1"/>
  <c r="K195" i="1"/>
  <c r="J195" i="1"/>
  <c r="I195" i="1"/>
  <c r="H195" i="1"/>
  <c r="H196" i="1" s="1"/>
  <c r="H198" i="1" s="1"/>
  <c r="G195" i="1"/>
  <c r="F195" i="1"/>
  <c r="E195" i="1"/>
  <c r="D195" i="1"/>
  <c r="C195" i="1"/>
  <c r="B195" i="1"/>
  <c r="B196" i="1" s="1"/>
  <c r="AF194" i="1"/>
  <c r="AA194" i="1"/>
  <c r="AB193" i="1"/>
  <c r="Y193" i="1"/>
  <c r="X193" i="1"/>
  <c r="X196" i="1" s="1"/>
  <c r="X198" i="1" s="1"/>
  <c r="W193" i="1"/>
  <c r="V193" i="1"/>
  <c r="U193" i="1"/>
  <c r="U196" i="1" s="1"/>
  <c r="U198" i="1" s="1"/>
  <c r="T193" i="1"/>
  <c r="S193" i="1"/>
  <c r="R193" i="1"/>
  <c r="R172" i="1" s="1"/>
  <c r="Q193" i="1"/>
  <c r="Q172" i="1" s="1"/>
  <c r="P193" i="1"/>
  <c r="P196" i="1" s="1"/>
  <c r="P198" i="1" s="1"/>
  <c r="O193" i="1"/>
  <c r="O196" i="1" s="1"/>
  <c r="O198" i="1" s="1"/>
  <c r="N193" i="1"/>
  <c r="M193" i="1"/>
  <c r="L193" i="1"/>
  <c r="L196" i="1" s="1"/>
  <c r="K193" i="1"/>
  <c r="J193" i="1"/>
  <c r="I193" i="1"/>
  <c r="I196" i="1" s="1"/>
  <c r="I198" i="1" s="1"/>
  <c r="H193" i="1"/>
  <c r="G193" i="1"/>
  <c r="F193" i="1"/>
  <c r="E193" i="1"/>
  <c r="E196" i="1" s="1"/>
  <c r="D193" i="1"/>
  <c r="D196" i="1" s="1"/>
  <c r="D198" i="1" s="1"/>
  <c r="C193" i="1"/>
  <c r="C196" i="1" s="1"/>
  <c r="C198" i="1" s="1"/>
  <c r="B193" i="1"/>
  <c r="AA193" i="1" s="1"/>
  <c r="AF192" i="1"/>
  <c r="AB192" i="1"/>
  <c r="AA192" i="1"/>
  <c r="AF191" i="1"/>
  <c r="AF190" i="1"/>
  <c r="AF189" i="1"/>
  <c r="O188" i="1"/>
  <c r="Z187" i="1"/>
  <c r="X186" i="1"/>
  <c r="X188" i="1" s="1"/>
  <c r="S186" i="1"/>
  <c r="S188" i="1" s="1"/>
  <c r="R186" i="1"/>
  <c r="R188" i="1" s="1"/>
  <c r="O186" i="1"/>
  <c r="L186" i="1"/>
  <c r="L188" i="1" s="1"/>
  <c r="I186" i="1"/>
  <c r="I188" i="1" s="1"/>
  <c r="F186" i="1"/>
  <c r="F188" i="1" s="1"/>
  <c r="C186" i="1"/>
  <c r="C188" i="1" s="1"/>
  <c r="AB185" i="1"/>
  <c r="AA185" i="1"/>
  <c r="Z185" i="1"/>
  <c r="Y185" i="1"/>
  <c r="Y174" i="1" s="1"/>
  <c r="X185" i="1"/>
  <c r="W185" i="1"/>
  <c r="W174" i="1" s="1"/>
  <c r="V185" i="1"/>
  <c r="U185" i="1"/>
  <c r="T185" i="1"/>
  <c r="S185" i="1"/>
  <c r="R185" i="1"/>
  <c r="Q185" i="1"/>
  <c r="P185" i="1"/>
  <c r="O185" i="1"/>
  <c r="N185" i="1"/>
  <c r="N186" i="1" s="1"/>
  <c r="N188" i="1" s="1"/>
  <c r="M185" i="1"/>
  <c r="L185" i="1"/>
  <c r="K185" i="1"/>
  <c r="K174" i="1" s="1"/>
  <c r="J185" i="1"/>
  <c r="I185" i="1"/>
  <c r="H185" i="1"/>
  <c r="G185" i="1"/>
  <c r="F185" i="1"/>
  <c r="E185" i="1"/>
  <c r="D185" i="1"/>
  <c r="C185" i="1"/>
  <c r="B185" i="1"/>
  <c r="B186" i="1" s="1"/>
  <c r="B188" i="1" s="1"/>
  <c r="AF184" i="1"/>
  <c r="AB184" i="1"/>
  <c r="Y183" i="1"/>
  <c r="X183" i="1"/>
  <c r="W183" i="1"/>
  <c r="V183" i="1"/>
  <c r="U183" i="1"/>
  <c r="U186" i="1" s="1"/>
  <c r="U188" i="1" s="1"/>
  <c r="T183" i="1"/>
  <c r="T186" i="1" s="1"/>
  <c r="T188" i="1" s="1"/>
  <c r="S183" i="1"/>
  <c r="S172" i="1" s="1"/>
  <c r="S234" i="1" s="1"/>
  <c r="R183" i="1"/>
  <c r="Q183" i="1"/>
  <c r="Q186" i="1" s="1"/>
  <c r="Q188" i="1" s="1"/>
  <c r="P183" i="1"/>
  <c r="P186" i="1" s="1"/>
  <c r="P188" i="1" s="1"/>
  <c r="O183" i="1"/>
  <c r="N183" i="1"/>
  <c r="M183" i="1"/>
  <c r="L183" i="1"/>
  <c r="K183" i="1"/>
  <c r="J183" i="1"/>
  <c r="I183" i="1"/>
  <c r="H183" i="1"/>
  <c r="H186" i="1" s="1"/>
  <c r="H188" i="1" s="1"/>
  <c r="G183" i="1"/>
  <c r="F183" i="1"/>
  <c r="E183" i="1"/>
  <c r="E186" i="1" s="1"/>
  <c r="E188" i="1" s="1"/>
  <c r="D183" i="1"/>
  <c r="D186" i="1" s="1"/>
  <c r="D188" i="1" s="1"/>
  <c r="C183" i="1"/>
  <c r="B183" i="1"/>
  <c r="Z182" i="1"/>
  <c r="AF181" i="1"/>
  <c r="AF180" i="1"/>
  <c r="AF179" i="1"/>
  <c r="AF178" i="1"/>
  <c r="Z176" i="1"/>
  <c r="X174" i="1"/>
  <c r="X236" i="1" s="1"/>
  <c r="R174" i="1"/>
  <c r="O174" i="1"/>
  <c r="O236" i="1" s="1"/>
  <c r="C174" i="1"/>
  <c r="C236" i="1" s="1"/>
  <c r="Y173" i="1"/>
  <c r="X173" i="1"/>
  <c r="W173" i="1"/>
  <c r="V173" i="1"/>
  <c r="U173" i="1"/>
  <c r="T173" i="1"/>
  <c r="S173" i="1"/>
  <c r="R173" i="1"/>
  <c r="Q173" i="1"/>
  <c r="P173" i="1"/>
  <c r="O173" i="1"/>
  <c r="N173" i="1"/>
  <c r="N235" i="1" s="1"/>
  <c r="M173" i="1"/>
  <c r="L173" i="1"/>
  <c r="K173" i="1"/>
  <c r="J173" i="1"/>
  <c r="I173" i="1"/>
  <c r="H173" i="1"/>
  <c r="G173" i="1"/>
  <c r="F173" i="1"/>
  <c r="F235" i="1" s="1"/>
  <c r="E173" i="1"/>
  <c r="D173" i="1"/>
  <c r="C173" i="1"/>
  <c r="B173" i="1"/>
  <c r="B235" i="1" s="1"/>
  <c r="W172" i="1"/>
  <c r="P172" i="1"/>
  <c r="O172" i="1"/>
  <c r="M172" i="1"/>
  <c r="C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C175" i="1" s="1"/>
  <c r="C177" i="1" s="1"/>
  <c r="B171" i="1"/>
  <c r="AF170" i="1"/>
  <c r="AF169" i="1"/>
  <c r="AF168" i="1"/>
  <c r="W167" i="1"/>
  <c r="N167" i="1"/>
  <c r="H167" i="1"/>
  <c r="C167" i="1"/>
  <c r="AF166" i="1"/>
  <c r="AB166" i="1"/>
  <c r="AA166" i="1"/>
  <c r="W165" i="1"/>
  <c r="T165" i="1"/>
  <c r="T167" i="1" s="1"/>
  <c r="S165" i="1"/>
  <c r="S167" i="1" s="1"/>
  <c r="K165" i="1"/>
  <c r="K167" i="1" s="1"/>
  <c r="H165" i="1"/>
  <c r="E165" i="1"/>
  <c r="E167" i="1" s="1"/>
  <c r="C165" i="1"/>
  <c r="Y164" i="1"/>
  <c r="X164" i="1"/>
  <c r="W164" i="1"/>
  <c r="V164" i="1"/>
  <c r="U164" i="1"/>
  <c r="U134" i="1" s="1"/>
  <c r="T164" i="1"/>
  <c r="S164" i="1"/>
  <c r="S134" i="1" s="1"/>
  <c r="R164" i="1"/>
  <c r="Q164" i="1"/>
  <c r="Q165" i="1" s="1"/>
  <c r="Q167" i="1" s="1"/>
  <c r="P164" i="1"/>
  <c r="O164" i="1"/>
  <c r="N164" i="1"/>
  <c r="M164" i="1"/>
  <c r="AF164" i="1" s="1"/>
  <c r="L164" i="1"/>
  <c r="K164" i="1"/>
  <c r="J164" i="1"/>
  <c r="I164" i="1"/>
  <c r="H164" i="1"/>
  <c r="G164" i="1"/>
  <c r="G165" i="1" s="1"/>
  <c r="G167" i="1" s="1"/>
  <c r="F164" i="1"/>
  <c r="E164" i="1"/>
  <c r="D164" i="1"/>
  <c r="C164" i="1"/>
  <c r="B164" i="1"/>
  <c r="AA164" i="1" s="1"/>
  <c r="AF163" i="1"/>
  <c r="AA163" i="1"/>
  <c r="AF162" i="1"/>
  <c r="AB162" i="1"/>
  <c r="Y162" i="1"/>
  <c r="X162" i="1"/>
  <c r="X165" i="1" s="1"/>
  <c r="X167" i="1" s="1"/>
  <c r="W162" i="1"/>
  <c r="V162" i="1"/>
  <c r="U162" i="1"/>
  <c r="U165" i="1" s="1"/>
  <c r="U167" i="1" s="1"/>
  <c r="T162" i="1"/>
  <c r="S162" i="1"/>
  <c r="R162" i="1"/>
  <c r="R165" i="1" s="1"/>
  <c r="R167" i="1" s="1"/>
  <c r="Q162" i="1"/>
  <c r="P162" i="1"/>
  <c r="O162" i="1"/>
  <c r="O165" i="1" s="1"/>
  <c r="O167" i="1" s="1"/>
  <c r="N162" i="1"/>
  <c r="N165" i="1" s="1"/>
  <c r="M162" i="1"/>
  <c r="L162" i="1"/>
  <c r="L165" i="1" s="1"/>
  <c r="L167" i="1" s="1"/>
  <c r="K162" i="1"/>
  <c r="J162" i="1"/>
  <c r="I162" i="1"/>
  <c r="I165" i="1" s="1"/>
  <c r="I167" i="1" s="1"/>
  <c r="H162" i="1"/>
  <c r="G162" i="1"/>
  <c r="F162" i="1"/>
  <c r="F165" i="1" s="1"/>
  <c r="F167" i="1" s="1"/>
  <c r="E162" i="1"/>
  <c r="D162" i="1"/>
  <c r="C162" i="1"/>
  <c r="B162" i="1"/>
  <c r="B165" i="1" s="1"/>
  <c r="AF161" i="1"/>
  <c r="AB161" i="1"/>
  <c r="AA161" i="1"/>
  <c r="AF160" i="1"/>
  <c r="AF159" i="1"/>
  <c r="AF158" i="1"/>
  <c r="Y157" i="1"/>
  <c r="X157" i="1"/>
  <c r="U157" i="1"/>
  <c r="S157" i="1"/>
  <c r="G157" i="1"/>
  <c r="AF156" i="1"/>
  <c r="AB156" i="1"/>
  <c r="AA156" i="1"/>
  <c r="AB155" i="1"/>
  <c r="Y155" i="1"/>
  <c r="U155" i="1"/>
  <c r="S155" i="1"/>
  <c r="Q155" i="1"/>
  <c r="Q157" i="1" s="1"/>
  <c r="M155" i="1"/>
  <c r="I155" i="1"/>
  <c r="I157" i="1" s="1"/>
  <c r="E155" i="1"/>
  <c r="E157" i="1" s="1"/>
  <c r="D155" i="1"/>
  <c r="D157" i="1" s="1"/>
  <c r="AF154" i="1"/>
  <c r="Y154" i="1"/>
  <c r="X154" i="1"/>
  <c r="W154" i="1"/>
  <c r="V154" i="1"/>
  <c r="V134" i="1" s="1"/>
  <c r="U154" i="1"/>
  <c r="T154" i="1"/>
  <c r="S154" i="1"/>
  <c r="R154" i="1"/>
  <c r="R155" i="1" s="1"/>
  <c r="R157" i="1" s="1"/>
  <c r="Q154" i="1"/>
  <c r="P154" i="1"/>
  <c r="O154" i="1"/>
  <c r="N154" i="1"/>
  <c r="M154" i="1"/>
  <c r="L154" i="1"/>
  <c r="K154" i="1"/>
  <c r="J154" i="1"/>
  <c r="I154" i="1"/>
  <c r="H154" i="1"/>
  <c r="G154" i="1"/>
  <c r="G155" i="1" s="1"/>
  <c r="F154" i="1"/>
  <c r="F155" i="1" s="1"/>
  <c r="F157" i="1" s="1"/>
  <c r="E154" i="1"/>
  <c r="D154" i="1"/>
  <c r="C154" i="1"/>
  <c r="B154" i="1"/>
  <c r="AA154" i="1" s="1"/>
  <c r="AF153" i="1"/>
  <c r="AA153" i="1"/>
  <c r="AF152" i="1"/>
  <c r="AB152" i="1"/>
  <c r="Y152" i="1"/>
  <c r="X152" i="1"/>
  <c r="X155" i="1" s="1"/>
  <c r="W152" i="1"/>
  <c r="V152" i="1"/>
  <c r="V155" i="1" s="1"/>
  <c r="V157" i="1" s="1"/>
  <c r="U152" i="1"/>
  <c r="T152" i="1"/>
  <c r="T155" i="1" s="1"/>
  <c r="T157" i="1" s="1"/>
  <c r="S152" i="1"/>
  <c r="R152" i="1"/>
  <c r="Q152" i="1"/>
  <c r="P152" i="1"/>
  <c r="P155" i="1" s="1"/>
  <c r="P157" i="1" s="1"/>
  <c r="O152" i="1"/>
  <c r="N152" i="1"/>
  <c r="N155" i="1" s="1"/>
  <c r="N157" i="1" s="1"/>
  <c r="M152" i="1"/>
  <c r="L152" i="1"/>
  <c r="L155" i="1" s="1"/>
  <c r="L157" i="1" s="1"/>
  <c r="K152" i="1"/>
  <c r="J152" i="1"/>
  <c r="J155" i="1" s="1"/>
  <c r="J157" i="1" s="1"/>
  <c r="I152" i="1"/>
  <c r="H152" i="1"/>
  <c r="H155" i="1" s="1"/>
  <c r="H157" i="1" s="1"/>
  <c r="G152" i="1"/>
  <c r="F152" i="1"/>
  <c r="E152" i="1"/>
  <c r="D152" i="1"/>
  <c r="C152" i="1"/>
  <c r="B152" i="1"/>
  <c r="B155" i="1" s="1"/>
  <c r="B157" i="1" s="1"/>
  <c r="AB157" i="1" s="1"/>
  <c r="AF151" i="1"/>
  <c r="AB151" i="1"/>
  <c r="AA151" i="1"/>
  <c r="AF150" i="1"/>
  <c r="AF149" i="1"/>
  <c r="AF148" i="1"/>
  <c r="J147" i="1"/>
  <c r="AF146" i="1"/>
  <c r="AB146" i="1"/>
  <c r="AA146" i="1"/>
  <c r="S145" i="1"/>
  <c r="S147" i="1" s="1"/>
  <c r="O145" i="1"/>
  <c r="O147" i="1" s="1"/>
  <c r="K145" i="1"/>
  <c r="K147" i="1" s="1"/>
  <c r="E145" i="1"/>
  <c r="E147" i="1" s="1"/>
  <c r="C145" i="1"/>
  <c r="C147" i="1" s="1"/>
  <c r="Y144" i="1"/>
  <c r="Y145" i="1" s="1"/>
  <c r="Y147" i="1" s="1"/>
  <c r="X144" i="1"/>
  <c r="X134" i="1" s="1"/>
  <c r="W144" i="1"/>
  <c r="V144" i="1"/>
  <c r="U144" i="1"/>
  <c r="T144" i="1"/>
  <c r="S144" i="1"/>
  <c r="R144" i="1"/>
  <c r="Q144" i="1"/>
  <c r="Q134" i="1" s="1"/>
  <c r="P144" i="1"/>
  <c r="P145" i="1" s="1"/>
  <c r="P147" i="1" s="1"/>
  <c r="O144" i="1"/>
  <c r="N144" i="1"/>
  <c r="M144" i="1"/>
  <c r="L144" i="1"/>
  <c r="L134" i="1" s="1"/>
  <c r="K144" i="1"/>
  <c r="J144" i="1"/>
  <c r="I144" i="1"/>
  <c r="H144" i="1"/>
  <c r="H134" i="1" s="1"/>
  <c r="G144" i="1"/>
  <c r="G145" i="1" s="1"/>
  <c r="G147" i="1" s="1"/>
  <c r="F144" i="1"/>
  <c r="F134" i="1" s="1"/>
  <c r="E144" i="1"/>
  <c r="E134" i="1" s="1"/>
  <c r="D144" i="1"/>
  <c r="C144" i="1"/>
  <c r="B144" i="1"/>
  <c r="AA144" i="1" s="1"/>
  <c r="AF143" i="1"/>
  <c r="AA143" i="1"/>
  <c r="Y142" i="1"/>
  <c r="X142" i="1"/>
  <c r="W142" i="1"/>
  <c r="V142" i="1"/>
  <c r="V145" i="1" s="1"/>
  <c r="V147" i="1" s="1"/>
  <c r="U142" i="1"/>
  <c r="T142" i="1"/>
  <c r="S142" i="1"/>
  <c r="R142" i="1"/>
  <c r="Q142" i="1"/>
  <c r="P142" i="1"/>
  <c r="O142" i="1"/>
  <c r="N142" i="1"/>
  <c r="M142" i="1"/>
  <c r="AF142" i="1" s="1"/>
  <c r="L142" i="1"/>
  <c r="K142" i="1"/>
  <c r="K132" i="1" s="1"/>
  <c r="J142" i="1"/>
  <c r="J145" i="1" s="1"/>
  <c r="I142" i="1"/>
  <c r="I145" i="1" s="1"/>
  <c r="I147" i="1" s="1"/>
  <c r="H142" i="1"/>
  <c r="G142" i="1"/>
  <c r="F142" i="1"/>
  <c r="E142" i="1"/>
  <c r="E132" i="1" s="1"/>
  <c r="D142" i="1"/>
  <c r="C142" i="1"/>
  <c r="B142" i="1"/>
  <c r="AF141" i="1"/>
  <c r="AB141" i="1"/>
  <c r="AA141" i="1"/>
  <c r="AF140" i="1"/>
  <c r="AF139" i="1"/>
  <c r="AF138" i="1"/>
  <c r="AF136" i="1"/>
  <c r="AB136" i="1"/>
  <c r="L135" i="1"/>
  <c r="L137" i="1" s="1"/>
  <c r="W134" i="1"/>
  <c r="T134" i="1"/>
  <c r="O134" i="1"/>
  <c r="N134" i="1"/>
  <c r="K134" i="1"/>
  <c r="J134" i="1"/>
  <c r="I134" i="1"/>
  <c r="C134" i="1"/>
  <c r="B134" i="1"/>
  <c r="AA134" i="1" s="1"/>
  <c r="AF133" i="1"/>
  <c r="Y133" i="1"/>
  <c r="X133" i="1"/>
  <c r="W133" i="1"/>
  <c r="V133" i="1"/>
  <c r="V235" i="1" s="1"/>
  <c r="U133" i="1"/>
  <c r="T133" i="1"/>
  <c r="T235" i="1" s="1"/>
  <c r="S133" i="1"/>
  <c r="R133" i="1"/>
  <c r="Q133" i="1"/>
  <c r="P133" i="1"/>
  <c r="P235" i="1" s="1"/>
  <c r="O133" i="1"/>
  <c r="N133" i="1"/>
  <c r="M133" i="1"/>
  <c r="L133" i="1"/>
  <c r="K133" i="1"/>
  <c r="J133" i="1"/>
  <c r="I133" i="1"/>
  <c r="H133" i="1"/>
  <c r="H235" i="1" s="1"/>
  <c r="G133" i="1"/>
  <c r="F133" i="1"/>
  <c r="E133" i="1"/>
  <c r="D133" i="1"/>
  <c r="D235" i="1" s="1"/>
  <c r="C133" i="1"/>
  <c r="B133" i="1"/>
  <c r="AA133" i="1" s="1"/>
  <c r="Y132" i="1"/>
  <c r="X132" i="1"/>
  <c r="S132" i="1"/>
  <c r="R132" i="1"/>
  <c r="P132" i="1"/>
  <c r="M132" i="1"/>
  <c r="AF132" i="1" s="1"/>
  <c r="L132" i="1"/>
  <c r="I132" i="1"/>
  <c r="G132" i="1"/>
  <c r="F132" i="1"/>
  <c r="D132" i="1"/>
  <c r="B132" i="1"/>
  <c r="AF131" i="1"/>
  <c r="AB131" i="1"/>
  <c r="Y131" i="1"/>
  <c r="X131" i="1"/>
  <c r="W131" i="1"/>
  <c r="W233" i="1" s="1"/>
  <c r="V131" i="1"/>
  <c r="U131" i="1"/>
  <c r="T131" i="1"/>
  <c r="S131" i="1"/>
  <c r="R131" i="1"/>
  <c r="Q131" i="1"/>
  <c r="P131" i="1"/>
  <c r="O131" i="1"/>
  <c r="N131" i="1"/>
  <c r="M131" i="1"/>
  <c r="M233" i="1" s="1"/>
  <c r="L131" i="1"/>
  <c r="K131" i="1"/>
  <c r="J131" i="1"/>
  <c r="I131" i="1"/>
  <c r="H131" i="1"/>
  <c r="G131" i="1"/>
  <c r="F131" i="1"/>
  <c r="F135" i="1" s="1"/>
  <c r="F137" i="1" s="1"/>
  <c r="E131" i="1"/>
  <c r="E135" i="1" s="1"/>
  <c r="E137" i="1" s="1"/>
  <c r="D131" i="1"/>
  <c r="C131" i="1"/>
  <c r="B131" i="1"/>
  <c r="AA131" i="1" s="1"/>
  <c r="AF130" i="1"/>
  <c r="AF129" i="1"/>
  <c r="AF128" i="1"/>
  <c r="AF127" i="1"/>
  <c r="AF126" i="1"/>
  <c r="AD125" i="1"/>
  <c r="Z124" i="1"/>
  <c r="X121" i="1"/>
  <c r="V121" i="1"/>
  <c r="L121" i="1"/>
  <c r="J121" i="1"/>
  <c r="AF118" i="1"/>
  <c r="AF117" i="1"/>
  <c r="AF116" i="1"/>
  <c r="T115" i="1"/>
  <c r="G115" i="1"/>
  <c r="AF114" i="1"/>
  <c r="AB114" i="1"/>
  <c r="AA114" i="1"/>
  <c r="T113" i="1"/>
  <c r="S113" i="1"/>
  <c r="S115" i="1" s="1"/>
  <c r="R113" i="1"/>
  <c r="R115" i="1" s="1"/>
  <c r="H113" i="1"/>
  <c r="H115" i="1" s="1"/>
  <c r="G113" i="1"/>
  <c r="D113" i="1"/>
  <c r="D115" i="1" s="1"/>
  <c r="B113" i="1"/>
  <c r="B115" i="1" s="1"/>
  <c r="AB115" i="1" s="1"/>
  <c r="AF112" i="1"/>
  <c r="Y112" i="1"/>
  <c r="X112" i="1"/>
  <c r="X113" i="1" s="1"/>
  <c r="X115" i="1" s="1"/>
  <c r="W112" i="1"/>
  <c r="V112" i="1"/>
  <c r="U112" i="1"/>
  <c r="T112" i="1"/>
  <c r="S112" i="1"/>
  <c r="R112" i="1"/>
  <c r="Q112" i="1"/>
  <c r="P112" i="1"/>
  <c r="O112" i="1"/>
  <c r="N112" i="1"/>
  <c r="M112" i="1"/>
  <c r="L112" i="1"/>
  <c r="L113" i="1" s="1"/>
  <c r="L115" i="1" s="1"/>
  <c r="K112" i="1"/>
  <c r="J112" i="1"/>
  <c r="I112" i="1"/>
  <c r="H112" i="1"/>
  <c r="G112" i="1"/>
  <c r="F112" i="1"/>
  <c r="F113" i="1" s="1"/>
  <c r="F115" i="1" s="1"/>
  <c r="E112" i="1"/>
  <c r="D112" i="1"/>
  <c r="C112" i="1"/>
  <c r="B112" i="1"/>
  <c r="AA112" i="1" s="1"/>
  <c r="AF111" i="1"/>
  <c r="AA111" i="1"/>
  <c r="AB110" i="1"/>
  <c r="Y110" i="1"/>
  <c r="Y113" i="1" s="1"/>
  <c r="Y115" i="1" s="1"/>
  <c r="X110" i="1"/>
  <c r="W110" i="1"/>
  <c r="W113" i="1" s="1"/>
  <c r="W115" i="1" s="1"/>
  <c r="V110" i="1"/>
  <c r="V113" i="1" s="1"/>
  <c r="V115" i="1" s="1"/>
  <c r="U110" i="1"/>
  <c r="U113" i="1" s="1"/>
  <c r="U115" i="1" s="1"/>
  <c r="T110" i="1"/>
  <c r="S110" i="1"/>
  <c r="R110" i="1"/>
  <c r="Q110" i="1"/>
  <c r="P110" i="1"/>
  <c r="P113" i="1" s="1"/>
  <c r="P115" i="1" s="1"/>
  <c r="O110" i="1"/>
  <c r="N110" i="1"/>
  <c r="N113" i="1" s="1"/>
  <c r="N115" i="1" s="1"/>
  <c r="M110" i="1"/>
  <c r="L110" i="1"/>
  <c r="K110" i="1"/>
  <c r="K113" i="1" s="1"/>
  <c r="K115" i="1" s="1"/>
  <c r="J110" i="1"/>
  <c r="J113" i="1" s="1"/>
  <c r="J115" i="1" s="1"/>
  <c r="I110" i="1"/>
  <c r="I113" i="1" s="1"/>
  <c r="I115" i="1" s="1"/>
  <c r="H110" i="1"/>
  <c r="G110" i="1"/>
  <c r="F110" i="1"/>
  <c r="E110" i="1"/>
  <c r="D110" i="1"/>
  <c r="C110" i="1"/>
  <c r="C113" i="1" s="1"/>
  <c r="C115" i="1" s="1"/>
  <c r="B110" i="1"/>
  <c r="AA110" i="1" s="1"/>
  <c r="AA113" i="1" s="1"/>
  <c r="AA115" i="1" s="1"/>
  <c r="AF109" i="1"/>
  <c r="AB109" i="1"/>
  <c r="AA109" i="1"/>
  <c r="AF108" i="1"/>
  <c r="AF107" i="1"/>
  <c r="AF106" i="1"/>
  <c r="T105" i="1"/>
  <c r="F105" i="1"/>
  <c r="E105" i="1"/>
  <c r="B105" i="1"/>
  <c r="AB105" i="1" s="1"/>
  <c r="AF104" i="1"/>
  <c r="AB104" i="1"/>
  <c r="AA104" i="1"/>
  <c r="R103" i="1"/>
  <c r="R105" i="1" s="1"/>
  <c r="Q103" i="1"/>
  <c r="Q105" i="1" s="1"/>
  <c r="M103" i="1"/>
  <c r="AF103" i="1" s="1"/>
  <c r="L103" i="1"/>
  <c r="L105" i="1" s="1"/>
  <c r="F103" i="1"/>
  <c r="E103" i="1"/>
  <c r="B103" i="1"/>
  <c r="AB103" i="1" s="1"/>
  <c r="AF102" i="1"/>
  <c r="Y102" i="1"/>
  <c r="X102" i="1"/>
  <c r="W102" i="1"/>
  <c r="V102" i="1"/>
  <c r="V103" i="1" s="1"/>
  <c r="V105" i="1" s="1"/>
  <c r="U102" i="1"/>
  <c r="T102" i="1"/>
  <c r="S102" i="1"/>
  <c r="S61" i="1" s="1"/>
  <c r="S122" i="1" s="1"/>
  <c r="R102" i="1"/>
  <c r="Q102" i="1"/>
  <c r="P102" i="1"/>
  <c r="P103" i="1" s="1"/>
  <c r="P105" i="1" s="1"/>
  <c r="O102" i="1"/>
  <c r="N102" i="1"/>
  <c r="M102" i="1"/>
  <c r="L102" i="1"/>
  <c r="K102" i="1"/>
  <c r="J102" i="1"/>
  <c r="J103" i="1" s="1"/>
  <c r="J105" i="1" s="1"/>
  <c r="I102" i="1"/>
  <c r="H102" i="1"/>
  <c r="G102" i="1"/>
  <c r="G61" i="1" s="1"/>
  <c r="G122" i="1" s="1"/>
  <c r="F102" i="1"/>
  <c r="E102" i="1"/>
  <c r="D102" i="1"/>
  <c r="D103" i="1" s="1"/>
  <c r="D105" i="1" s="1"/>
  <c r="C102" i="1"/>
  <c r="B102" i="1"/>
  <c r="AA102" i="1" s="1"/>
  <c r="AF101" i="1"/>
  <c r="AA101" i="1"/>
  <c r="AB100" i="1"/>
  <c r="Y100" i="1"/>
  <c r="Y103" i="1" s="1"/>
  <c r="Y105" i="1" s="1"/>
  <c r="X100" i="1"/>
  <c r="X103" i="1" s="1"/>
  <c r="X105" i="1" s="1"/>
  <c r="W100" i="1"/>
  <c r="W103" i="1" s="1"/>
  <c r="W105" i="1" s="1"/>
  <c r="V100" i="1"/>
  <c r="U100" i="1"/>
  <c r="U103" i="1" s="1"/>
  <c r="U105" i="1" s="1"/>
  <c r="T100" i="1"/>
  <c r="T103" i="1" s="1"/>
  <c r="S100" i="1"/>
  <c r="S103" i="1" s="1"/>
  <c r="S105" i="1" s="1"/>
  <c r="R100" i="1"/>
  <c r="Q100" i="1"/>
  <c r="P100" i="1"/>
  <c r="O100" i="1"/>
  <c r="N100" i="1"/>
  <c r="N103" i="1" s="1"/>
  <c r="N105" i="1" s="1"/>
  <c r="M100" i="1"/>
  <c r="AF100" i="1" s="1"/>
  <c r="L100" i="1"/>
  <c r="K100" i="1"/>
  <c r="K103" i="1" s="1"/>
  <c r="K105" i="1" s="1"/>
  <c r="J100" i="1"/>
  <c r="I100" i="1"/>
  <c r="I103" i="1" s="1"/>
  <c r="I105" i="1" s="1"/>
  <c r="H100" i="1"/>
  <c r="H103" i="1" s="1"/>
  <c r="H105" i="1" s="1"/>
  <c r="G100" i="1"/>
  <c r="F100" i="1"/>
  <c r="E100" i="1"/>
  <c r="D100" i="1"/>
  <c r="C100" i="1"/>
  <c r="B100" i="1"/>
  <c r="AA100" i="1" s="1"/>
  <c r="AF99" i="1"/>
  <c r="AB99" i="1"/>
  <c r="AA99" i="1"/>
  <c r="AA103" i="1" s="1"/>
  <c r="AF98" i="1"/>
  <c r="AF97" i="1"/>
  <c r="AF96" i="1"/>
  <c r="W95" i="1"/>
  <c r="Z94" i="1"/>
  <c r="O93" i="1"/>
  <c r="O95" i="1" s="1"/>
  <c r="N93" i="1"/>
  <c r="N95" i="1" s="1"/>
  <c r="B93" i="1"/>
  <c r="B95" i="1" s="1"/>
  <c r="Y92" i="1"/>
  <c r="X92" i="1"/>
  <c r="W92" i="1"/>
  <c r="V92" i="1"/>
  <c r="V61" i="1" s="1"/>
  <c r="U92" i="1"/>
  <c r="U93" i="1" s="1"/>
  <c r="U95" i="1" s="1"/>
  <c r="T92" i="1"/>
  <c r="S92" i="1"/>
  <c r="R92" i="1"/>
  <c r="Q92" i="1"/>
  <c r="P92" i="1"/>
  <c r="P61" i="1" s="1"/>
  <c r="P122" i="1" s="1"/>
  <c r="O92" i="1"/>
  <c r="N92" i="1"/>
  <c r="M92" i="1"/>
  <c r="L92" i="1"/>
  <c r="K92" i="1"/>
  <c r="J92" i="1"/>
  <c r="I92" i="1"/>
  <c r="H92" i="1"/>
  <c r="H93" i="1" s="1"/>
  <c r="H95" i="1" s="1"/>
  <c r="G92" i="1"/>
  <c r="F92" i="1"/>
  <c r="E92" i="1"/>
  <c r="D92" i="1"/>
  <c r="C92" i="1"/>
  <c r="B92" i="1"/>
  <c r="Z91" i="1"/>
  <c r="AF91" i="1" s="1"/>
  <c r="Y90" i="1"/>
  <c r="Y93" i="1" s="1"/>
  <c r="Y95" i="1" s="1"/>
  <c r="X90" i="1"/>
  <c r="X93" i="1" s="1"/>
  <c r="X95" i="1" s="1"/>
  <c r="W90" i="1"/>
  <c r="W93" i="1" s="1"/>
  <c r="V90" i="1"/>
  <c r="U90" i="1"/>
  <c r="T90" i="1"/>
  <c r="S90" i="1"/>
  <c r="S93" i="1" s="1"/>
  <c r="S95" i="1" s="1"/>
  <c r="R90" i="1"/>
  <c r="R93" i="1" s="1"/>
  <c r="R95" i="1" s="1"/>
  <c r="Q90" i="1"/>
  <c r="Q93" i="1" s="1"/>
  <c r="Q95" i="1" s="1"/>
  <c r="P90" i="1"/>
  <c r="O90" i="1"/>
  <c r="N90" i="1"/>
  <c r="M90" i="1"/>
  <c r="L90" i="1"/>
  <c r="L93" i="1" s="1"/>
  <c r="L95" i="1" s="1"/>
  <c r="K90" i="1"/>
  <c r="K93" i="1" s="1"/>
  <c r="K95" i="1" s="1"/>
  <c r="J90" i="1"/>
  <c r="I90" i="1"/>
  <c r="I59" i="1" s="1"/>
  <c r="H90" i="1"/>
  <c r="G90" i="1"/>
  <c r="G93" i="1" s="1"/>
  <c r="G95" i="1" s="1"/>
  <c r="F90" i="1"/>
  <c r="F93" i="1" s="1"/>
  <c r="F95" i="1" s="1"/>
  <c r="E90" i="1"/>
  <c r="E93" i="1" s="1"/>
  <c r="E95" i="1" s="1"/>
  <c r="D90" i="1"/>
  <c r="C90" i="1"/>
  <c r="C93" i="1" s="1"/>
  <c r="C95" i="1" s="1"/>
  <c r="B90" i="1"/>
  <c r="AF89" i="1"/>
  <c r="AA89" i="1"/>
  <c r="Z89" i="1"/>
  <c r="AF88" i="1"/>
  <c r="AF87" i="1"/>
  <c r="AF86" i="1"/>
  <c r="AF85" i="1"/>
  <c r="V84" i="1"/>
  <c r="P84" i="1"/>
  <c r="O84" i="1"/>
  <c r="J84" i="1"/>
  <c r="D84" i="1"/>
  <c r="Z83" i="1"/>
  <c r="X82" i="1"/>
  <c r="X84" i="1" s="1"/>
  <c r="U82" i="1"/>
  <c r="U84" i="1" s="1"/>
  <c r="Q82" i="1"/>
  <c r="Q84" i="1" s="1"/>
  <c r="P82" i="1"/>
  <c r="J82" i="1"/>
  <c r="D82" i="1"/>
  <c r="C82" i="1"/>
  <c r="C84" i="1" s="1"/>
  <c r="Y81" i="1"/>
  <c r="Y82" i="1" s="1"/>
  <c r="Y84" i="1" s="1"/>
  <c r="X81" i="1"/>
  <c r="W81" i="1"/>
  <c r="V81" i="1"/>
  <c r="U81" i="1"/>
  <c r="T81" i="1"/>
  <c r="S81" i="1"/>
  <c r="S82" i="1" s="1"/>
  <c r="S84" i="1" s="1"/>
  <c r="R81" i="1"/>
  <c r="Q81" i="1"/>
  <c r="P81" i="1"/>
  <c r="O81" i="1"/>
  <c r="N81" i="1"/>
  <c r="N61" i="1" s="1"/>
  <c r="N122" i="1" s="1"/>
  <c r="M81" i="1"/>
  <c r="M82" i="1" s="1"/>
  <c r="M84" i="1" s="1"/>
  <c r="L81" i="1"/>
  <c r="K81" i="1"/>
  <c r="J81" i="1"/>
  <c r="I81" i="1"/>
  <c r="H81" i="1"/>
  <c r="G81" i="1"/>
  <c r="G82" i="1" s="1"/>
  <c r="G84" i="1" s="1"/>
  <c r="F81" i="1"/>
  <c r="E81" i="1"/>
  <c r="E82" i="1" s="1"/>
  <c r="E84" i="1" s="1"/>
  <c r="D81" i="1"/>
  <c r="C81" i="1"/>
  <c r="B81" i="1"/>
  <c r="B61" i="1" s="1"/>
  <c r="AF80" i="1"/>
  <c r="Z80" i="1"/>
  <c r="AA80" i="1" s="1"/>
  <c r="Y79" i="1"/>
  <c r="X79" i="1"/>
  <c r="W79" i="1"/>
  <c r="W82" i="1" s="1"/>
  <c r="W84" i="1" s="1"/>
  <c r="V79" i="1"/>
  <c r="V82" i="1" s="1"/>
  <c r="U79" i="1"/>
  <c r="T79" i="1"/>
  <c r="S79" i="1"/>
  <c r="R79" i="1"/>
  <c r="R59" i="1" s="1"/>
  <c r="R120" i="1" s="1"/>
  <c r="Q79" i="1"/>
  <c r="P79" i="1"/>
  <c r="O79" i="1"/>
  <c r="O82" i="1" s="1"/>
  <c r="N79" i="1"/>
  <c r="N59" i="1" s="1"/>
  <c r="M79" i="1"/>
  <c r="L79" i="1"/>
  <c r="L82" i="1" s="1"/>
  <c r="L84" i="1" s="1"/>
  <c r="K79" i="1"/>
  <c r="K59" i="1" s="1"/>
  <c r="J79" i="1"/>
  <c r="I79" i="1"/>
  <c r="H79" i="1"/>
  <c r="G79" i="1"/>
  <c r="F79" i="1"/>
  <c r="F82" i="1" s="1"/>
  <c r="F84" i="1" s="1"/>
  <c r="E79" i="1"/>
  <c r="D79" i="1"/>
  <c r="C79" i="1"/>
  <c r="B79" i="1"/>
  <c r="B59" i="1" s="1"/>
  <c r="Z78" i="1"/>
  <c r="AF77" i="1"/>
  <c r="AF76" i="1"/>
  <c r="AF75" i="1"/>
  <c r="T74" i="1"/>
  <c r="N74" i="1"/>
  <c r="B74" i="1"/>
  <c r="Z73" i="1"/>
  <c r="X72" i="1"/>
  <c r="X74" i="1" s="1"/>
  <c r="W72" i="1"/>
  <c r="W74" i="1" s="1"/>
  <c r="T72" i="1"/>
  <c r="I72" i="1"/>
  <c r="I74" i="1" s="1"/>
  <c r="H72" i="1"/>
  <c r="H74" i="1" s="1"/>
  <c r="C72" i="1"/>
  <c r="C74" i="1" s="1"/>
  <c r="B72" i="1"/>
  <c r="Y71" i="1"/>
  <c r="Y61" i="1" s="1"/>
  <c r="Y122" i="1" s="1"/>
  <c r="X71" i="1"/>
  <c r="X61" i="1" s="1"/>
  <c r="X122" i="1" s="1"/>
  <c r="W71" i="1"/>
  <c r="W61" i="1" s="1"/>
  <c r="V71" i="1"/>
  <c r="U71" i="1"/>
  <c r="U61" i="1" s="1"/>
  <c r="U122" i="1" s="1"/>
  <c r="T71" i="1"/>
  <c r="S71" i="1"/>
  <c r="R71" i="1"/>
  <c r="R72" i="1" s="1"/>
  <c r="R74" i="1" s="1"/>
  <c r="Q71" i="1"/>
  <c r="Q61" i="1" s="1"/>
  <c r="P71" i="1"/>
  <c r="O71" i="1"/>
  <c r="N71" i="1"/>
  <c r="M71" i="1"/>
  <c r="M61" i="1" s="1"/>
  <c r="L71" i="1"/>
  <c r="K71" i="1"/>
  <c r="J71" i="1"/>
  <c r="I71" i="1"/>
  <c r="H71" i="1"/>
  <c r="G71" i="1"/>
  <c r="F71" i="1"/>
  <c r="F61" i="1" s="1"/>
  <c r="F122" i="1" s="1"/>
  <c r="E71" i="1"/>
  <c r="D71" i="1"/>
  <c r="C71" i="1"/>
  <c r="B71" i="1"/>
  <c r="Z70" i="1"/>
  <c r="AA70" i="1" s="1"/>
  <c r="Y69" i="1"/>
  <c r="X69" i="1"/>
  <c r="W69" i="1"/>
  <c r="V69" i="1"/>
  <c r="V72" i="1" s="1"/>
  <c r="V74" i="1" s="1"/>
  <c r="U69" i="1"/>
  <c r="U72" i="1" s="1"/>
  <c r="U74" i="1" s="1"/>
  <c r="T69" i="1"/>
  <c r="S69" i="1"/>
  <c r="R69" i="1"/>
  <c r="Q69" i="1"/>
  <c r="P69" i="1"/>
  <c r="P72" i="1" s="1"/>
  <c r="P74" i="1" s="1"/>
  <c r="O69" i="1"/>
  <c r="N69" i="1"/>
  <c r="N72" i="1" s="1"/>
  <c r="M69" i="1"/>
  <c r="L69" i="1"/>
  <c r="K69" i="1"/>
  <c r="J69" i="1"/>
  <c r="J72" i="1" s="1"/>
  <c r="J74" i="1" s="1"/>
  <c r="I69" i="1"/>
  <c r="H69" i="1"/>
  <c r="G69" i="1"/>
  <c r="F69" i="1"/>
  <c r="E69" i="1"/>
  <c r="D69" i="1"/>
  <c r="D72" i="1" s="1"/>
  <c r="D74" i="1" s="1"/>
  <c r="C69" i="1"/>
  <c r="B69" i="1"/>
  <c r="AF68" i="1"/>
  <c r="AA68" i="1"/>
  <c r="Z68" i="1"/>
  <c r="AF67" i="1"/>
  <c r="AF66" i="1"/>
  <c r="AF65" i="1"/>
  <c r="AD65" i="1"/>
  <c r="AF63" i="1"/>
  <c r="AB63" i="1"/>
  <c r="AA63" i="1"/>
  <c r="Z63" i="1"/>
  <c r="AD61" i="1"/>
  <c r="R61" i="1"/>
  <c r="R122" i="1" s="1"/>
  <c r="J61" i="1"/>
  <c r="D61" i="1"/>
  <c r="C61" i="1"/>
  <c r="Y60" i="1"/>
  <c r="Y121" i="1" s="1"/>
  <c r="X60" i="1"/>
  <c r="W60" i="1"/>
  <c r="W121" i="1" s="1"/>
  <c r="V60" i="1"/>
  <c r="U60" i="1"/>
  <c r="T60" i="1"/>
  <c r="S60" i="1"/>
  <c r="R60" i="1"/>
  <c r="R121" i="1" s="1"/>
  <c r="Q60" i="1"/>
  <c r="Q121" i="1" s="1"/>
  <c r="P60" i="1"/>
  <c r="O60" i="1"/>
  <c r="N60" i="1"/>
  <c r="M60" i="1"/>
  <c r="L60" i="1"/>
  <c r="K60" i="1"/>
  <c r="K121" i="1" s="1"/>
  <c r="J60" i="1"/>
  <c r="I60" i="1"/>
  <c r="I121" i="1" s="1"/>
  <c r="H60" i="1"/>
  <c r="G60" i="1"/>
  <c r="F60" i="1"/>
  <c r="F121" i="1" s="1"/>
  <c r="E60" i="1"/>
  <c r="E121" i="1" s="1"/>
  <c r="D60" i="1"/>
  <c r="D121" i="1" s="1"/>
  <c r="C60" i="1"/>
  <c r="B60" i="1"/>
  <c r="AD59" i="1"/>
  <c r="Y59" i="1"/>
  <c r="Y120" i="1" s="1"/>
  <c r="Q59" i="1"/>
  <c r="P59" i="1"/>
  <c r="M59" i="1"/>
  <c r="E59" i="1"/>
  <c r="Y58" i="1"/>
  <c r="Y119" i="1" s="1"/>
  <c r="X58" i="1"/>
  <c r="W58" i="1"/>
  <c r="V58" i="1"/>
  <c r="U58" i="1"/>
  <c r="T58" i="1"/>
  <c r="T119" i="1" s="1"/>
  <c r="S58" i="1"/>
  <c r="R58" i="1"/>
  <c r="Q58" i="1"/>
  <c r="Q11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F57" i="1"/>
  <c r="AF56" i="1"/>
  <c r="AF55" i="1"/>
  <c r="AF54" i="1"/>
  <c r="V53" i="1"/>
  <c r="O53" i="1"/>
  <c r="L53" i="1"/>
  <c r="J53" i="1"/>
  <c r="C53" i="1"/>
  <c r="AB52" i="1"/>
  <c r="Z52" i="1"/>
  <c r="Y51" i="1"/>
  <c r="Y53" i="1" s="1"/>
  <c r="X51" i="1"/>
  <c r="X53" i="1" s="1"/>
  <c r="W51" i="1"/>
  <c r="W53" i="1" s="1"/>
  <c r="R51" i="1"/>
  <c r="R53" i="1" s="1"/>
  <c r="M51" i="1"/>
  <c r="M53" i="1" s="1"/>
  <c r="L51" i="1"/>
  <c r="F51" i="1"/>
  <c r="F53" i="1" s="1"/>
  <c r="Y50" i="1"/>
  <c r="X50" i="1"/>
  <c r="W50" i="1"/>
  <c r="V50" i="1"/>
  <c r="U50" i="1"/>
  <c r="T50" i="1"/>
  <c r="T20" i="1" s="1"/>
  <c r="S50" i="1"/>
  <c r="S51" i="1" s="1"/>
  <c r="S53" i="1" s="1"/>
  <c r="R50" i="1"/>
  <c r="Q50" i="1"/>
  <c r="P50" i="1"/>
  <c r="P51" i="1" s="1"/>
  <c r="P53" i="1" s="1"/>
  <c r="O50" i="1"/>
  <c r="N50" i="1"/>
  <c r="Z50" i="1" s="1"/>
  <c r="AF50" i="1" s="1"/>
  <c r="M50" i="1"/>
  <c r="L50" i="1"/>
  <c r="K50" i="1"/>
  <c r="K51" i="1" s="1"/>
  <c r="K53" i="1" s="1"/>
  <c r="J50" i="1"/>
  <c r="I50" i="1"/>
  <c r="H50" i="1"/>
  <c r="H20" i="1" s="1"/>
  <c r="G50" i="1"/>
  <c r="G51" i="1" s="1"/>
  <c r="G53" i="1" s="1"/>
  <c r="F50" i="1"/>
  <c r="E50" i="1"/>
  <c r="D50" i="1"/>
  <c r="D51" i="1" s="1"/>
  <c r="D53" i="1" s="1"/>
  <c r="C50" i="1"/>
  <c r="B50" i="1"/>
  <c r="AA50" i="1" s="1"/>
  <c r="AF49" i="1"/>
  <c r="AA49" i="1"/>
  <c r="Y48" i="1"/>
  <c r="X48" i="1"/>
  <c r="W48" i="1"/>
  <c r="V48" i="1"/>
  <c r="V51" i="1" s="1"/>
  <c r="U48" i="1"/>
  <c r="U51" i="1" s="1"/>
  <c r="U53" i="1" s="1"/>
  <c r="T48" i="1"/>
  <c r="T51" i="1" s="1"/>
  <c r="T53" i="1" s="1"/>
  <c r="S48" i="1"/>
  <c r="R48" i="1"/>
  <c r="Q48" i="1"/>
  <c r="Q51" i="1" s="1"/>
  <c r="Q53" i="1" s="1"/>
  <c r="P48" i="1"/>
  <c r="O48" i="1"/>
  <c r="O51" i="1" s="1"/>
  <c r="N48" i="1"/>
  <c r="M48" i="1"/>
  <c r="Z48" i="1" s="1"/>
  <c r="L48" i="1"/>
  <c r="K48" i="1"/>
  <c r="J48" i="1"/>
  <c r="J51" i="1" s="1"/>
  <c r="I48" i="1"/>
  <c r="I51" i="1" s="1"/>
  <c r="I53" i="1" s="1"/>
  <c r="H48" i="1"/>
  <c r="G48" i="1"/>
  <c r="F48" i="1"/>
  <c r="E48" i="1"/>
  <c r="E51" i="1" s="1"/>
  <c r="E53" i="1" s="1"/>
  <c r="D48" i="1"/>
  <c r="C48" i="1"/>
  <c r="C51" i="1" s="1"/>
  <c r="B48" i="1"/>
  <c r="AF47" i="1"/>
  <c r="Z47" i="1"/>
  <c r="AF46" i="1"/>
  <c r="AF45" i="1"/>
  <c r="AF44" i="1"/>
  <c r="AF42" i="1"/>
  <c r="AB42" i="1"/>
  <c r="Z42" i="1"/>
  <c r="AA42" i="1" s="1"/>
  <c r="X41" i="1"/>
  <c r="X43" i="1" s="1"/>
  <c r="V41" i="1"/>
  <c r="V43" i="1" s="1"/>
  <c r="P41" i="1"/>
  <c r="P43" i="1" s="1"/>
  <c r="J41" i="1"/>
  <c r="J43" i="1" s="1"/>
  <c r="E41" i="1"/>
  <c r="E43" i="1" s="1"/>
  <c r="D41" i="1"/>
  <c r="D43" i="1" s="1"/>
  <c r="C41" i="1"/>
  <c r="C43" i="1" s="1"/>
  <c r="Y40" i="1"/>
  <c r="Y20" i="1" s="1"/>
  <c r="X40" i="1"/>
  <c r="W40" i="1"/>
  <c r="W41" i="1" s="1"/>
  <c r="W43" i="1" s="1"/>
  <c r="V40" i="1"/>
  <c r="U40" i="1"/>
  <c r="T40" i="1"/>
  <c r="S40" i="1"/>
  <c r="R40" i="1"/>
  <c r="Q40" i="1"/>
  <c r="P40" i="1"/>
  <c r="O40" i="1"/>
  <c r="O41" i="1" s="1"/>
  <c r="O43" i="1" s="1"/>
  <c r="N40" i="1"/>
  <c r="M40" i="1"/>
  <c r="M20" i="1" s="1"/>
  <c r="L40" i="1"/>
  <c r="L41" i="1" s="1"/>
  <c r="L43" i="1" s="1"/>
  <c r="K40" i="1"/>
  <c r="K41" i="1" s="1"/>
  <c r="K43" i="1" s="1"/>
  <c r="J40" i="1"/>
  <c r="I40" i="1"/>
  <c r="H40" i="1"/>
  <c r="G40" i="1"/>
  <c r="G20" i="1" s="1"/>
  <c r="F40" i="1"/>
  <c r="E40" i="1"/>
  <c r="D40" i="1"/>
  <c r="C40" i="1"/>
  <c r="B40" i="1"/>
  <c r="AF39" i="1"/>
  <c r="AA39" i="1"/>
  <c r="Y38" i="1"/>
  <c r="X38" i="1"/>
  <c r="W38" i="1"/>
  <c r="V38" i="1"/>
  <c r="U38" i="1"/>
  <c r="U41" i="1" s="1"/>
  <c r="U43" i="1" s="1"/>
  <c r="T38" i="1"/>
  <c r="T18" i="1" s="1"/>
  <c r="T21" i="1" s="1"/>
  <c r="T23" i="1" s="1"/>
  <c r="S38" i="1"/>
  <c r="S41" i="1" s="1"/>
  <c r="S43" i="1" s="1"/>
  <c r="R38" i="1"/>
  <c r="Q38" i="1"/>
  <c r="Q41" i="1" s="1"/>
  <c r="Q43" i="1" s="1"/>
  <c r="P38" i="1"/>
  <c r="O38" i="1"/>
  <c r="N38" i="1"/>
  <c r="N41" i="1" s="1"/>
  <c r="N43" i="1" s="1"/>
  <c r="M38" i="1"/>
  <c r="L38" i="1"/>
  <c r="K38" i="1"/>
  <c r="J38" i="1"/>
  <c r="I38" i="1"/>
  <c r="I41" i="1" s="1"/>
  <c r="I43" i="1" s="1"/>
  <c r="H38" i="1"/>
  <c r="H41" i="1" s="1"/>
  <c r="H43" i="1" s="1"/>
  <c r="G38" i="1"/>
  <c r="G41" i="1" s="1"/>
  <c r="G43" i="1" s="1"/>
  <c r="F38" i="1"/>
  <c r="E38" i="1"/>
  <c r="D38" i="1"/>
  <c r="C38" i="1"/>
  <c r="B38" i="1"/>
  <c r="B18" i="1" s="1"/>
  <c r="AF37" i="1"/>
  <c r="AA37" i="1"/>
  <c r="Z37" i="1"/>
  <c r="AF36" i="1"/>
  <c r="AF35" i="1"/>
  <c r="AF34" i="1"/>
  <c r="G33" i="1"/>
  <c r="AA32" i="1"/>
  <c r="Z32" i="1"/>
  <c r="AB32" i="1" s="1"/>
  <c r="Y31" i="1"/>
  <c r="Y33" i="1" s="1"/>
  <c r="T31" i="1"/>
  <c r="T33" i="1" s="1"/>
  <c r="S31" i="1"/>
  <c r="S33" i="1" s="1"/>
  <c r="R31" i="1"/>
  <c r="R33" i="1" s="1"/>
  <c r="M31" i="1"/>
  <c r="M33" i="1" s="1"/>
  <c r="H31" i="1"/>
  <c r="H33" i="1" s="1"/>
  <c r="G31" i="1"/>
  <c r="F31" i="1"/>
  <c r="F33" i="1" s="1"/>
  <c r="B31" i="1"/>
  <c r="B33" i="1" s="1"/>
  <c r="Y30" i="1"/>
  <c r="X30" i="1"/>
  <c r="X20" i="1" s="1"/>
  <c r="W30" i="1"/>
  <c r="W31" i="1" s="1"/>
  <c r="W33" i="1" s="1"/>
  <c r="V30" i="1"/>
  <c r="V20" i="1" s="1"/>
  <c r="U30" i="1"/>
  <c r="U20" i="1" s="1"/>
  <c r="T30" i="1"/>
  <c r="S30" i="1"/>
  <c r="R30" i="1"/>
  <c r="Q30" i="1"/>
  <c r="P30" i="1"/>
  <c r="P20" i="1" s="1"/>
  <c r="O30" i="1"/>
  <c r="N30" i="1"/>
  <c r="N31" i="1" s="1"/>
  <c r="N33" i="1" s="1"/>
  <c r="M30" i="1"/>
  <c r="L30" i="1"/>
  <c r="K30" i="1"/>
  <c r="K31" i="1" s="1"/>
  <c r="K33" i="1" s="1"/>
  <c r="J30" i="1"/>
  <c r="J20" i="1" s="1"/>
  <c r="I30" i="1"/>
  <c r="I20" i="1" s="1"/>
  <c r="H30" i="1"/>
  <c r="G30" i="1"/>
  <c r="F30" i="1"/>
  <c r="E30" i="1"/>
  <c r="E20" i="1" s="1"/>
  <c r="D30" i="1"/>
  <c r="D20" i="1" s="1"/>
  <c r="C30" i="1"/>
  <c r="B30" i="1"/>
  <c r="AF29" i="1"/>
  <c r="AA29" i="1"/>
  <c r="Y28" i="1"/>
  <c r="X28" i="1"/>
  <c r="X31" i="1" s="1"/>
  <c r="X33" i="1" s="1"/>
  <c r="W28" i="1"/>
  <c r="W18" i="1" s="1"/>
  <c r="V28" i="1"/>
  <c r="U28" i="1"/>
  <c r="U18" i="1" s="1"/>
  <c r="T28" i="1"/>
  <c r="S28" i="1"/>
  <c r="R28" i="1"/>
  <c r="Q28" i="1"/>
  <c r="P28" i="1"/>
  <c r="O28" i="1"/>
  <c r="O31" i="1" s="1"/>
  <c r="O33" i="1" s="1"/>
  <c r="N28" i="1"/>
  <c r="Z28" i="1" s="1"/>
  <c r="AB28" i="1" s="1"/>
  <c r="M28" i="1"/>
  <c r="L28" i="1"/>
  <c r="L31" i="1" s="1"/>
  <c r="L33" i="1" s="1"/>
  <c r="K28" i="1"/>
  <c r="J28" i="1"/>
  <c r="I28" i="1"/>
  <c r="I31" i="1" s="1"/>
  <c r="I33" i="1" s="1"/>
  <c r="H28" i="1"/>
  <c r="G28" i="1"/>
  <c r="F28" i="1"/>
  <c r="E28" i="1"/>
  <c r="D28" i="1"/>
  <c r="C28" i="1"/>
  <c r="C18" i="1" s="1"/>
  <c r="B28" i="1"/>
  <c r="Z27" i="1"/>
  <c r="AF27" i="1" s="1"/>
  <c r="AF26" i="1"/>
  <c r="AF25" i="1"/>
  <c r="AF24" i="1"/>
  <c r="F23" i="1"/>
  <c r="AF22" i="1"/>
  <c r="AB22" i="1"/>
  <c r="AA22" i="1"/>
  <c r="S20" i="1"/>
  <c r="R20" i="1"/>
  <c r="Q20" i="1"/>
  <c r="N20" i="1"/>
  <c r="L20" i="1"/>
  <c r="K20" i="1"/>
  <c r="F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AF19" i="1" s="1"/>
  <c r="M19" i="1"/>
  <c r="L19" i="1"/>
  <c r="K19" i="1"/>
  <c r="J19" i="1"/>
  <c r="I19" i="1"/>
  <c r="H19" i="1"/>
  <c r="G19" i="1"/>
  <c r="F19" i="1"/>
  <c r="E19" i="1"/>
  <c r="D19" i="1"/>
  <c r="C19" i="1"/>
  <c r="C121" i="1" s="1"/>
  <c r="B19" i="1"/>
  <c r="AA19" i="1" s="1"/>
  <c r="Y18" i="1"/>
  <c r="Y21" i="1" s="1"/>
  <c r="Y23" i="1" s="1"/>
  <c r="R18" i="1"/>
  <c r="O18" i="1"/>
  <c r="M18" i="1"/>
  <c r="K18" i="1"/>
  <c r="K21" i="1" s="1"/>
  <c r="K23" i="1" s="1"/>
  <c r="F18" i="1"/>
  <c r="Y17" i="1"/>
  <c r="X17" i="1"/>
  <c r="W17" i="1"/>
  <c r="W119" i="1" s="1"/>
  <c r="V17" i="1"/>
  <c r="V119" i="1" s="1"/>
  <c r="U17" i="1"/>
  <c r="T17" i="1"/>
  <c r="S17" i="1"/>
  <c r="R17" i="1"/>
  <c r="Q17" i="1"/>
  <c r="P17" i="1"/>
  <c r="O17" i="1"/>
  <c r="O119" i="1" s="1"/>
  <c r="N17" i="1"/>
  <c r="Z17" i="1" s="1"/>
  <c r="M17" i="1"/>
  <c r="M21" i="1" s="1"/>
  <c r="M23" i="1" s="1"/>
  <c r="L17" i="1"/>
  <c r="K17" i="1"/>
  <c r="J17" i="1"/>
  <c r="I17" i="1"/>
  <c r="I119" i="1" s="1"/>
  <c r="H17" i="1"/>
  <c r="G17" i="1"/>
  <c r="F17" i="1"/>
  <c r="F21" i="1" s="1"/>
  <c r="E17" i="1"/>
  <c r="D17" i="1"/>
  <c r="C17" i="1"/>
  <c r="B17" i="1"/>
  <c r="AA17" i="1" s="1"/>
  <c r="AB48" i="1" l="1"/>
  <c r="AF48" i="1"/>
  <c r="AA48" i="1"/>
  <c r="B122" i="1"/>
  <c r="C21" i="1"/>
  <c r="C23" i="1" s="1"/>
  <c r="I62" i="1"/>
  <c r="I64" i="1" s="1"/>
  <c r="O21" i="1"/>
  <c r="O23" i="1" s="1"/>
  <c r="M122" i="1"/>
  <c r="B120" i="1"/>
  <c r="K120" i="1"/>
  <c r="U21" i="1"/>
  <c r="U23" i="1" s="1"/>
  <c r="W21" i="1"/>
  <c r="W23" i="1" s="1"/>
  <c r="Z20" i="1"/>
  <c r="AF20" i="1" s="1"/>
  <c r="E62" i="1"/>
  <c r="E64" i="1" s="1"/>
  <c r="AA40" i="1"/>
  <c r="S18" i="1"/>
  <c r="P31" i="1"/>
  <c r="P33" i="1" s="1"/>
  <c r="P18" i="1"/>
  <c r="P21" i="1" s="1"/>
  <c r="P23" i="1" s="1"/>
  <c r="AF28" i="1"/>
  <c r="L119" i="1"/>
  <c r="L123" i="1" s="1"/>
  <c r="L125" i="1" s="1"/>
  <c r="L62" i="1"/>
  <c r="L64" i="1" s="1"/>
  <c r="Y62" i="1"/>
  <c r="Y64" i="1" s="1"/>
  <c r="Z90" i="1"/>
  <c r="M174" i="1"/>
  <c r="AF185" i="1"/>
  <c r="R21" i="1"/>
  <c r="R23" i="1" s="1"/>
  <c r="N119" i="1"/>
  <c r="N62" i="1"/>
  <c r="N64" i="1" s="1"/>
  <c r="U59" i="1"/>
  <c r="U120" i="1" s="1"/>
  <c r="L61" i="1"/>
  <c r="L122" i="1" s="1"/>
  <c r="I61" i="1"/>
  <c r="I122" i="1" s="1"/>
  <c r="H82" i="1"/>
  <c r="H84" i="1" s="1"/>
  <c r="H59" i="1"/>
  <c r="T82" i="1"/>
  <c r="T84" i="1" s="1"/>
  <c r="T59" i="1"/>
  <c r="AF83" i="1"/>
  <c r="C103" i="1"/>
  <c r="C105" i="1" s="1"/>
  <c r="O103" i="1"/>
  <c r="O105" i="1" s="1"/>
  <c r="M113" i="1"/>
  <c r="AF110" i="1"/>
  <c r="U119" i="1"/>
  <c r="G21" i="1"/>
  <c r="G23" i="1" s="1"/>
  <c r="S21" i="1"/>
  <c r="S23" i="1" s="1"/>
  <c r="G18" i="1"/>
  <c r="Z30" i="1"/>
  <c r="B51" i="1"/>
  <c r="B53" i="1" s="1"/>
  <c r="N51" i="1"/>
  <c r="N53" i="1" s="1"/>
  <c r="AA52" i="1"/>
  <c r="AF52" i="1"/>
  <c r="V59" i="1"/>
  <c r="V120" i="1" s="1"/>
  <c r="V123" i="1" s="1"/>
  <c r="V125" i="1" s="1"/>
  <c r="H121" i="1"/>
  <c r="T121" i="1"/>
  <c r="Q72" i="1"/>
  <c r="Q74" i="1" s="1"/>
  <c r="I82" i="1"/>
  <c r="I84" i="1" s="1"/>
  <c r="AA83" i="1"/>
  <c r="AA91" i="1"/>
  <c r="M105" i="1"/>
  <c r="AF105" i="1" s="1"/>
  <c r="P134" i="1"/>
  <c r="P236" i="1" s="1"/>
  <c r="P247" i="1" s="1"/>
  <c r="AB142" i="1"/>
  <c r="B145" i="1"/>
  <c r="N132" i="1"/>
  <c r="N135" i="1" s="1"/>
  <c r="N137" i="1" s="1"/>
  <c r="N145" i="1"/>
  <c r="N147" i="1" s="1"/>
  <c r="AA142" i="1"/>
  <c r="G186" i="1"/>
  <c r="G188" i="1" s="1"/>
  <c r="G172" i="1"/>
  <c r="G234" i="1" s="1"/>
  <c r="S245" i="1"/>
  <c r="Q234" i="1"/>
  <c r="AB196" i="1"/>
  <c r="B198" i="1"/>
  <c r="AB198" i="1" s="1"/>
  <c r="AA195" i="1"/>
  <c r="D31" i="1"/>
  <c r="D33" i="1" s="1"/>
  <c r="D18" i="1"/>
  <c r="D21" i="1" s="1"/>
  <c r="D23" i="1" s="1"/>
  <c r="W20" i="1"/>
  <c r="H51" i="1"/>
  <c r="H53" i="1" s="1"/>
  <c r="Z58" i="1"/>
  <c r="AA58" i="1" s="1"/>
  <c r="H18" i="1"/>
  <c r="H21" i="1" s="1"/>
  <c r="H23" i="1" s="1"/>
  <c r="X18" i="1"/>
  <c r="C20" i="1"/>
  <c r="C122" i="1" s="1"/>
  <c r="C247" i="1" s="1"/>
  <c r="O20" i="1"/>
  <c r="M41" i="1"/>
  <c r="M43" i="1" s="1"/>
  <c r="Y41" i="1"/>
  <c r="Y43" i="1" s="1"/>
  <c r="P119" i="1"/>
  <c r="D59" i="1"/>
  <c r="W59" i="1"/>
  <c r="C59" i="1"/>
  <c r="O72" i="1"/>
  <c r="O74" i="1" s="1"/>
  <c r="O59" i="1"/>
  <c r="Z59" i="1" s="1"/>
  <c r="K61" i="1"/>
  <c r="K122" i="1" s="1"/>
  <c r="K72" i="1"/>
  <c r="K74" i="1" s="1"/>
  <c r="W122" i="1"/>
  <c r="Z92" i="1"/>
  <c r="O113" i="1"/>
  <c r="O115" i="1" s="1"/>
  <c r="O235" i="1"/>
  <c r="O246" i="1" s="1"/>
  <c r="D174" i="1"/>
  <c r="D216" i="1"/>
  <c r="D218" i="1" s="1"/>
  <c r="U31" i="1"/>
  <c r="U33" i="1" s="1"/>
  <c r="AF78" i="1"/>
  <c r="H61" i="1"/>
  <c r="H122" i="1" s="1"/>
  <c r="K82" i="1"/>
  <c r="K84" i="1" s="1"/>
  <c r="AB94" i="1"/>
  <c r="C233" i="1"/>
  <c r="C135" i="1"/>
  <c r="C137" i="1" s="1"/>
  <c r="O135" i="1"/>
  <c r="O137" i="1" s="1"/>
  <c r="AF144" i="1"/>
  <c r="M134" i="1"/>
  <c r="AF134" i="1" s="1"/>
  <c r="C155" i="1"/>
  <c r="C157" i="1" s="1"/>
  <c r="C132" i="1"/>
  <c r="C234" i="1" s="1"/>
  <c r="O132" i="1"/>
  <c r="O155" i="1"/>
  <c r="O157" i="1" s="1"/>
  <c r="I18" i="1"/>
  <c r="I120" i="1" s="1"/>
  <c r="I123" i="1" s="1"/>
  <c r="I125" i="1" s="1"/>
  <c r="Z71" i="1"/>
  <c r="AA78" i="1"/>
  <c r="AA94" i="1"/>
  <c r="G103" i="1"/>
  <c r="G105" i="1" s="1"/>
  <c r="E113" i="1"/>
  <c r="E115" i="1" s="1"/>
  <c r="D135" i="1"/>
  <c r="D137" i="1" s="1"/>
  <c r="D233" i="1"/>
  <c r="B135" i="1"/>
  <c r="AB132" i="1"/>
  <c r="AA132" i="1"/>
  <c r="AA135" i="1" s="1"/>
  <c r="AA137" i="1" s="1"/>
  <c r="Y134" i="1"/>
  <c r="AA157" i="1"/>
  <c r="X247" i="1"/>
  <c r="F216" i="1"/>
  <c r="F218" i="1" s="1"/>
  <c r="F174" i="1"/>
  <c r="F236" i="1" s="1"/>
  <c r="F247" i="1" s="1"/>
  <c r="Z38" i="1"/>
  <c r="AA38" i="1" s="1"/>
  <c r="AA41" i="1" s="1"/>
  <c r="AA43" i="1" s="1"/>
  <c r="F59" i="1"/>
  <c r="F120" i="1" s="1"/>
  <c r="Q113" i="1"/>
  <c r="Q115" i="1" s="1"/>
  <c r="B119" i="1"/>
  <c r="P135" i="1"/>
  <c r="P137" i="1" s="1"/>
  <c r="P233" i="1"/>
  <c r="L18" i="1"/>
  <c r="B21" i="1"/>
  <c r="B23" i="1" s="1"/>
  <c r="C31" i="1"/>
  <c r="C33" i="1" s="1"/>
  <c r="G119" i="1"/>
  <c r="G62" i="1"/>
  <c r="G64" i="1" s="1"/>
  <c r="S62" i="1"/>
  <c r="S64" i="1" s="1"/>
  <c r="F72" i="1"/>
  <c r="F74" i="1" s="1"/>
  <c r="AF94" i="1"/>
  <c r="AA105" i="1"/>
  <c r="C119" i="1"/>
  <c r="F246" i="1"/>
  <c r="R235" i="1"/>
  <c r="R246" i="1" s="1"/>
  <c r="R175" i="1"/>
  <c r="R177" i="1" s="1"/>
  <c r="K186" i="1"/>
  <c r="K188" i="1" s="1"/>
  <c r="K172" i="1"/>
  <c r="K234" i="1" s="1"/>
  <c r="W186" i="1"/>
  <c r="W188" i="1" s="1"/>
  <c r="AF70" i="1"/>
  <c r="B41" i="1"/>
  <c r="B43" i="1" s="1"/>
  <c r="J31" i="1"/>
  <c r="J33" i="1" s="1"/>
  <c r="J18" i="1"/>
  <c r="J21" i="1" s="1"/>
  <c r="J23" i="1" s="1"/>
  <c r="V31" i="1"/>
  <c r="V33" i="1" s="1"/>
  <c r="V18" i="1"/>
  <c r="V21" i="1" s="1"/>
  <c r="V23" i="1" s="1"/>
  <c r="L21" i="1"/>
  <c r="L23" i="1" s="1"/>
  <c r="X21" i="1"/>
  <c r="X23" i="1" s="1"/>
  <c r="Z40" i="1"/>
  <c r="AF40" i="1" s="1"/>
  <c r="T41" i="1"/>
  <c r="T43" i="1" s="1"/>
  <c r="H62" i="1"/>
  <c r="H64" i="1" s="1"/>
  <c r="J59" i="1"/>
  <c r="M121" i="1"/>
  <c r="Z60" i="1"/>
  <c r="P62" i="1"/>
  <c r="P64" i="1" s="1"/>
  <c r="G72" i="1"/>
  <c r="G74" i="1" s="1"/>
  <c r="G59" i="1"/>
  <c r="G120" i="1" s="1"/>
  <c r="S72" i="1"/>
  <c r="S74" i="1" s="1"/>
  <c r="S59" i="1"/>
  <c r="S120" i="1" s="1"/>
  <c r="O61" i="1"/>
  <c r="O122" i="1" s="1"/>
  <c r="O247" i="1" s="1"/>
  <c r="I93" i="1"/>
  <c r="I95" i="1" s="1"/>
  <c r="D119" i="1"/>
  <c r="D134" i="1"/>
  <c r="D145" i="1"/>
  <c r="D147" i="1" s="1"/>
  <c r="F145" i="1"/>
  <c r="F147" i="1" s="1"/>
  <c r="D172" i="1"/>
  <c r="N18" i="1"/>
  <c r="Z18" i="1" s="1"/>
  <c r="AA18" i="1" s="1"/>
  <c r="AA27" i="1"/>
  <c r="F41" i="1"/>
  <c r="F43" i="1" s="1"/>
  <c r="R41" i="1"/>
  <c r="R43" i="1" s="1"/>
  <c r="U62" i="1"/>
  <c r="U64" i="1" s="1"/>
  <c r="Q62" i="1"/>
  <c r="Q64" i="1" s="1"/>
  <c r="R82" i="1"/>
  <c r="R84" i="1" s="1"/>
  <c r="M93" i="1"/>
  <c r="M95" i="1" s="1"/>
  <c r="AB113" i="1"/>
  <c r="H119" i="1"/>
  <c r="D246" i="1"/>
  <c r="P246" i="1"/>
  <c r="H145" i="1"/>
  <c r="H147" i="1" s="1"/>
  <c r="H132" i="1"/>
  <c r="H135" i="1" s="1"/>
  <c r="H137" i="1" s="1"/>
  <c r="T145" i="1"/>
  <c r="T147" i="1" s="1"/>
  <c r="T132" i="1"/>
  <c r="T135" i="1" s="1"/>
  <c r="T137" i="1" s="1"/>
  <c r="E172" i="1"/>
  <c r="E234" i="1" s="1"/>
  <c r="O175" i="1"/>
  <c r="O177" i="1" s="1"/>
  <c r="AA28" i="1"/>
  <c r="V62" i="1"/>
  <c r="V64" i="1" s="1"/>
  <c r="M120" i="1"/>
  <c r="E61" i="1"/>
  <c r="E122" i="1" s="1"/>
  <c r="E72" i="1"/>
  <c r="E74" i="1" s="1"/>
  <c r="Q122" i="1"/>
  <c r="AA73" i="1"/>
  <c r="T61" i="1"/>
  <c r="T122" i="1" s="1"/>
  <c r="T247" i="1" s="1"/>
  <c r="T93" i="1"/>
  <c r="T95" i="1" s="1"/>
  <c r="U145" i="1"/>
  <c r="U147" i="1" s="1"/>
  <c r="U132" i="1"/>
  <c r="U135" i="1" s="1"/>
  <c r="U137" i="1" s="1"/>
  <c r="R134" i="1"/>
  <c r="R135" i="1" s="1"/>
  <c r="R137" i="1" s="1"/>
  <c r="R145" i="1"/>
  <c r="R147" i="1" s="1"/>
  <c r="K236" i="1"/>
  <c r="W236" i="1"/>
  <c r="W247" i="1" s="1"/>
  <c r="O233" i="1"/>
  <c r="P121" i="1"/>
  <c r="D122" i="1"/>
  <c r="AF73" i="1"/>
  <c r="AA81" i="1"/>
  <c r="Z81" i="1"/>
  <c r="J119" i="1"/>
  <c r="I135" i="1"/>
  <c r="I137" i="1" s="1"/>
  <c r="J132" i="1"/>
  <c r="J206" i="1"/>
  <c r="J208" i="1" s="1"/>
  <c r="J174" i="1"/>
  <c r="J236" i="1" s="1"/>
  <c r="V174" i="1"/>
  <c r="V236" i="1" s="1"/>
  <c r="V206" i="1"/>
  <c r="V208" i="1" s="1"/>
  <c r="V122" i="1"/>
  <c r="P175" i="1"/>
  <c r="P177" i="1" s="1"/>
  <c r="P234" i="1"/>
  <c r="Y236" i="1"/>
  <c r="Y247" i="1" s="1"/>
  <c r="X119" i="1"/>
  <c r="J135" i="1"/>
  <c r="J137" i="1" s="1"/>
  <c r="J233" i="1"/>
  <c r="V233" i="1"/>
  <c r="V135" i="1"/>
  <c r="V137" i="1" s="1"/>
  <c r="E31" i="1"/>
  <c r="E33" i="1" s="1"/>
  <c r="E18" i="1"/>
  <c r="E21" i="1" s="1"/>
  <c r="E23" i="1" s="1"/>
  <c r="Q31" i="1"/>
  <c r="Q33" i="1" s="1"/>
  <c r="Q18" i="1"/>
  <c r="Q120" i="1" s="1"/>
  <c r="Q123" i="1" s="1"/>
  <c r="Q125" i="1" s="1"/>
  <c r="AF32" i="1"/>
  <c r="AB47" i="1"/>
  <c r="AA47" i="1"/>
  <c r="Z51" i="1"/>
  <c r="M119" i="1"/>
  <c r="M123" i="1" s="1"/>
  <c r="M125" i="1" s="1"/>
  <c r="M62" i="1"/>
  <c r="M64" i="1" s="1"/>
  <c r="Y123" i="1"/>
  <c r="Y125" i="1" s="1"/>
  <c r="J122" i="1"/>
  <c r="B62" i="1"/>
  <c r="B64" i="1" s="1"/>
  <c r="AE280" i="1" s="1"/>
  <c r="AE281" i="1" s="1"/>
  <c r="L59" i="1"/>
  <c r="L120" i="1" s="1"/>
  <c r="X59" i="1"/>
  <c r="X120" i="1" s="1"/>
  <c r="L72" i="1"/>
  <c r="L74" i="1" s="1"/>
  <c r="S119" i="1"/>
  <c r="S123" i="1" s="1"/>
  <c r="S125" i="1" s="1"/>
  <c r="K135" i="1"/>
  <c r="K137" i="1" s="1"/>
  <c r="W244" i="1"/>
  <c r="H175" i="1"/>
  <c r="H177" i="1" s="1"/>
  <c r="H233" i="1"/>
  <c r="T233" i="1"/>
  <c r="W234" i="1"/>
  <c r="W237" i="1" s="1"/>
  <c r="W239" i="1" s="1"/>
  <c r="E119" i="1"/>
  <c r="U121" i="1"/>
  <c r="J93" i="1"/>
  <c r="J95" i="1" s="1"/>
  <c r="V93" i="1"/>
  <c r="V95" i="1" s="1"/>
  <c r="S135" i="1"/>
  <c r="S137" i="1" s="1"/>
  <c r="AF155" i="1"/>
  <c r="M157" i="1"/>
  <c r="AF157" i="1" s="1"/>
  <c r="AB165" i="1"/>
  <c r="B167" i="1"/>
  <c r="AB167" i="1" s="1"/>
  <c r="L233" i="1"/>
  <c r="X233" i="1"/>
  <c r="H174" i="1"/>
  <c r="H236" i="1" s="1"/>
  <c r="H247" i="1" s="1"/>
  <c r="F172" i="1"/>
  <c r="F196" i="1"/>
  <c r="F198" i="1" s="1"/>
  <c r="R234" i="1"/>
  <c r="R245" i="1" s="1"/>
  <c r="B172" i="1"/>
  <c r="B206" i="1"/>
  <c r="AB203" i="1"/>
  <c r="AA203" i="1"/>
  <c r="AA206" i="1" s="1"/>
  <c r="AA208" i="1" s="1"/>
  <c r="AB226" i="1"/>
  <c r="B228" i="1"/>
  <c r="AB228" i="1" s="1"/>
  <c r="AA225" i="1"/>
  <c r="AA226" i="1" s="1"/>
  <c r="AA228" i="1" s="1"/>
  <c r="X246" i="1"/>
  <c r="AH272" i="1"/>
  <c r="F62" i="1"/>
  <c r="F64" i="1" s="1"/>
  <c r="R119" i="1"/>
  <c r="R123" i="1" s="1"/>
  <c r="R125" i="1" s="1"/>
  <c r="R62" i="1"/>
  <c r="R64" i="1" s="1"/>
  <c r="B121" i="1"/>
  <c r="L174" i="1"/>
  <c r="L236" i="1" s="1"/>
  <c r="L247" i="1" s="1"/>
  <c r="AB176" i="1"/>
  <c r="AF176" i="1"/>
  <c r="AA176" i="1"/>
  <c r="AB182" i="1"/>
  <c r="AF182" i="1"/>
  <c r="AA182" i="1"/>
  <c r="Y186" i="1"/>
  <c r="Y188" i="1" s="1"/>
  <c r="K216" i="1"/>
  <c r="K218" i="1" s="1"/>
  <c r="W216" i="1"/>
  <c r="W218" i="1" s="1"/>
  <c r="I247" i="1"/>
  <c r="N121" i="1"/>
  <c r="M72" i="1"/>
  <c r="M74" i="1" s="1"/>
  <c r="Y72" i="1"/>
  <c r="Y74" i="1" s="1"/>
  <c r="F119" i="1"/>
  <c r="F123" i="1" s="1"/>
  <c r="F125" i="1" s="1"/>
  <c r="X135" i="1"/>
  <c r="X137" i="1" s="1"/>
  <c r="E233" i="1"/>
  <c r="Q233" i="1"/>
  <c r="M175" i="1"/>
  <c r="M177" i="1" s="1"/>
  <c r="M234" i="1"/>
  <c r="M245" i="1" s="1"/>
  <c r="I235" i="1"/>
  <c r="I246" i="1" s="1"/>
  <c r="U235" i="1"/>
  <c r="AB187" i="1"/>
  <c r="AA187" i="1"/>
  <c r="T196" i="1"/>
  <c r="T198" i="1" s="1"/>
  <c r="K119" i="1"/>
  <c r="O121" i="1"/>
  <c r="Z69" i="1"/>
  <c r="D93" i="1"/>
  <c r="D95" i="1" s="1"/>
  <c r="P93" i="1"/>
  <c r="P95" i="1" s="1"/>
  <c r="AA124" i="1"/>
  <c r="AF124" i="1"/>
  <c r="AF233" i="1"/>
  <c r="Y135" i="1"/>
  <c r="Y137" i="1" s="1"/>
  <c r="Y233" i="1"/>
  <c r="AA145" i="1"/>
  <c r="W132" i="1"/>
  <c r="W135" i="1" s="1"/>
  <c r="W137" i="1" s="1"/>
  <c r="W145" i="1"/>
  <c r="W147" i="1" s="1"/>
  <c r="O234" i="1"/>
  <c r="AF187" i="1"/>
  <c r="P216" i="1"/>
  <c r="P218" i="1" s="1"/>
  <c r="AA249" i="1"/>
  <c r="AF285" i="1"/>
  <c r="AG273" i="1"/>
  <c r="J246" i="1"/>
  <c r="G121" i="1"/>
  <c r="S121" i="1"/>
  <c r="B82" i="1"/>
  <c r="B84" i="1" s="1"/>
  <c r="N82" i="1"/>
  <c r="N84" i="1" s="1"/>
  <c r="Z79" i="1"/>
  <c r="Z82" i="1" s="1"/>
  <c r="V246" i="1"/>
  <c r="M135" i="1"/>
  <c r="B246" i="1"/>
  <c r="N246" i="1"/>
  <c r="U236" i="1"/>
  <c r="U247" i="1" s="1"/>
  <c r="L246" i="1"/>
  <c r="G134" i="1"/>
  <c r="G135" i="1" s="1"/>
  <c r="G137" i="1" s="1"/>
  <c r="M145" i="1"/>
  <c r="M165" i="1"/>
  <c r="Y165" i="1"/>
  <c r="Y167" i="1" s="1"/>
  <c r="Y172" i="1"/>
  <c r="K235" i="1"/>
  <c r="K246" i="1" s="1"/>
  <c r="W235" i="1"/>
  <c r="W246" i="1" s="1"/>
  <c r="L172" i="1"/>
  <c r="X172" i="1"/>
  <c r="V132" i="1"/>
  <c r="H246" i="1"/>
  <c r="T246" i="1"/>
  <c r="AA162" i="1"/>
  <c r="AA165" i="1" s="1"/>
  <c r="AA167" i="1" s="1"/>
  <c r="B233" i="1"/>
  <c r="AA171" i="1"/>
  <c r="N233" i="1"/>
  <c r="N175" i="1"/>
  <c r="N177" i="1" s="1"/>
  <c r="Z171" i="1"/>
  <c r="Z183" i="1"/>
  <c r="AA183" i="1" s="1"/>
  <c r="M186" i="1"/>
  <c r="M188" i="1" s="1"/>
  <c r="M208" i="1"/>
  <c r="AF208" i="1" s="1"/>
  <c r="AF206" i="1"/>
  <c r="AH270" i="1"/>
  <c r="AH273" i="1" s="1"/>
  <c r="AE273" i="1"/>
  <c r="AH279" i="1"/>
  <c r="Q145" i="1"/>
  <c r="Q147" i="1" s="1"/>
  <c r="Q132" i="1"/>
  <c r="Q135" i="1" s="1"/>
  <c r="Q137" i="1" s="1"/>
  <c r="AA155" i="1"/>
  <c r="K155" i="1"/>
  <c r="K157" i="1" s="1"/>
  <c r="W155" i="1"/>
  <c r="W157" i="1" s="1"/>
  <c r="F233" i="1"/>
  <c r="R233" i="1"/>
  <c r="AA196" i="1"/>
  <c r="AA198" i="1" s="1"/>
  <c r="C206" i="1"/>
  <c r="C208" i="1" s="1"/>
  <c r="O206" i="1"/>
  <c r="O208" i="1" s="1"/>
  <c r="G233" i="1"/>
  <c r="S233" i="1"/>
  <c r="E235" i="1"/>
  <c r="E246" i="1" s="1"/>
  <c r="Q235" i="1"/>
  <c r="Q246" i="1" s="1"/>
  <c r="G175" i="1"/>
  <c r="G177" i="1" s="1"/>
  <c r="B218" i="1"/>
  <c r="AB218" i="1" s="1"/>
  <c r="AB216" i="1"/>
  <c r="AA147" i="1"/>
  <c r="K175" i="1"/>
  <c r="K177" i="1" s="1"/>
  <c r="K233" i="1"/>
  <c r="W175" i="1"/>
  <c r="W177" i="1" s="1"/>
  <c r="J186" i="1"/>
  <c r="J188" i="1" s="1"/>
  <c r="J172" i="1"/>
  <c r="J234" i="1" s="1"/>
  <c r="V186" i="1"/>
  <c r="V188" i="1" s="1"/>
  <c r="V172" i="1"/>
  <c r="V234" i="1" s="1"/>
  <c r="V245" i="1" s="1"/>
  <c r="G174" i="1"/>
  <c r="S174" i="1"/>
  <c r="S236" i="1" s="1"/>
  <c r="S247" i="1" s="1"/>
  <c r="J165" i="1"/>
  <c r="J167" i="1" s="1"/>
  <c r="V165" i="1"/>
  <c r="V167" i="1" s="1"/>
  <c r="G235" i="1"/>
  <c r="G246" i="1" s="1"/>
  <c r="S235" i="1"/>
  <c r="S246" i="1" s="1"/>
  <c r="G196" i="1"/>
  <c r="G198" i="1" s="1"/>
  <c r="S196" i="1"/>
  <c r="S198" i="1" s="1"/>
  <c r="M226" i="1"/>
  <c r="AF223" i="1"/>
  <c r="Y226" i="1"/>
  <c r="Y228" i="1" s="1"/>
  <c r="AA152" i="1"/>
  <c r="I172" i="1"/>
  <c r="U172" i="1"/>
  <c r="E174" i="1"/>
  <c r="E236" i="1" s="1"/>
  <c r="E247" i="1" s="1"/>
  <c r="Q174" i="1"/>
  <c r="Q236" i="1" s="1"/>
  <c r="E216" i="1"/>
  <c r="E218" i="1" s="1"/>
  <c r="Q216" i="1"/>
  <c r="Q218" i="1" s="1"/>
  <c r="L145" i="1"/>
  <c r="L147" i="1" s="1"/>
  <c r="X145" i="1"/>
  <c r="X147" i="1" s="1"/>
  <c r="D165" i="1"/>
  <c r="D167" i="1" s="1"/>
  <c r="P165" i="1"/>
  <c r="P167" i="1" s="1"/>
  <c r="I233" i="1"/>
  <c r="U233" i="1"/>
  <c r="Z173" i="1"/>
  <c r="M235" i="1"/>
  <c r="M246" i="1" s="1"/>
  <c r="Y235" i="1"/>
  <c r="Y246" i="1" s="1"/>
  <c r="M196" i="1"/>
  <c r="AF193" i="1"/>
  <c r="Y196" i="1"/>
  <c r="Y198" i="1" s="1"/>
  <c r="G226" i="1"/>
  <c r="G228" i="1" s="1"/>
  <c r="S226" i="1"/>
  <c r="S228" i="1" s="1"/>
  <c r="AH271" i="1"/>
  <c r="H172" i="1"/>
  <c r="H234" i="1" s="1"/>
  <c r="T172" i="1"/>
  <c r="Z172" i="1" s="1"/>
  <c r="AA213" i="1"/>
  <c r="AA216" i="1" s="1"/>
  <c r="AA218" i="1" s="1"/>
  <c r="B174" i="1"/>
  <c r="N174" i="1"/>
  <c r="N236" i="1" s="1"/>
  <c r="N247" i="1" s="1"/>
  <c r="AF172" i="1" l="1"/>
  <c r="Z234" i="1"/>
  <c r="AB172" i="1"/>
  <c r="C245" i="1"/>
  <c r="AF82" i="1"/>
  <c r="AB82" i="1"/>
  <c r="Z84" i="1"/>
  <c r="Z120" i="1"/>
  <c r="AF59" i="1"/>
  <c r="AB59" i="1"/>
  <c r="AA59" i="1"/>
  <c r="K244" i="1"/>
  <c r="K248" i="1" s="1"/>
  <c r="K250" i="1" s="1"/>
  <c r="K237" i="1"/>
  <c r="K239" i="1" s="1"/>
  <c r="AF69" i="1"/>
  <c r="Z72" i="1"/>
  <c r="AB69" i="1"/>
  <c r="AA69" i="1"/>
  <c r="AB206" i="1"/>
  <c r="B208" i="1"/>
  <c r="AB208" i="1" s="1"/>
  <c r="AB51" i="1"/>
  <c r="AF51" i="1"/>
  <c r="J237" i="1"/>
  <c r="J239" i="1" s="1"/>
  <c r="J244" i="1"/>
  <c r="D175" i="1"/>
  <c r="D177" i="1" s="1"/>
  <c r="D234" i="1"/>
  <c r="R236" i="1"/>
  <c r="R247" i="1" s="1"/>
  <c r="AF92" i="1"/>
  <c r="AA92" i="1"/>
  <c r="B147" i="1"/>
  <c r="AB147" i="1" s="1"/>
  <c r="AB145" i="1"/>
  <c r="Z53" i="1"/>
  <c r="N123" i="1"/>
  <c r="N125" i="1" s="1"/>
  <c r="I21" i="1"/>
  <c r="I23" i="1" s="1"/>
  <c r="O244" i="1"/>
  <c r="O237" i="1"/>
  <c r="O239" i="1" s="1"/>
  <c r="AA120" i="1"/>
  <c r="M198" i="1"/>
  <c r="AF198" i="1" s="1"/>
  <c r="AF196" i="1"/>
  <c r="R237" i="1"/>
  <c r="R239" i="1" s="1"/>
  <c r="R244" i="1"/>
  <c r="R248" i="1" s="1"/>
  <c r="R250" i="1" s="1"/>
  <c r="Q175" i="1"/>
  <c r="Q177" i="1" s="1"/>
  <c r="AA172" i="1"/>
  <c r="B234" i="1"/>
  <c r="AA51" i="1"/>
  <c r="AA53" i="1" s="1"/>
  <c r="K247" i="1"/>
  <c r="Q247" i="1"/>
  <c r="F244" i="1"/>
  <c r="K123" i="1"/>
  <c r="K125" i="1" s="1"/>
  <c r="Q237" i="1"/>
  <c r="Q239" i="1" s="1"/>
  <c r="Q244" i="1"/>
  <c r="X123" i="1"/>
  <c r="X125" i="1" s="1"/>
  <c r="P237" i="1"/>
  <c r="P239" i="1" s="1"/>
  <c r="P244" i="1"/>
  <c r="P120" i="1"/>
  <c r="P245" i="1" s="1"/>
  <c r="Q21" i="1"/>
  <c r="Q23" i="1" s="1"/>
  <c r="O245" i="1"/>
  <c r="AB183" i="1"/>
  <c r="AF183" i="1"/>
  <c r="X175" i="1"/>
  <c r="X177" i="1" s="1"/>
  <c r="X234" i="1"/>
  <c r="X245" i="1" s="1"/>
  <c r="Y244" i="1"/>
  <c r="E237" i="1"/>
  <c r="E239" i="1" s="1"/>
  <c r="E244" i="1"/>
  <c r="E248" i="1" s="1"/>
  <c r="E250" i="1" s="1"/>
  <c r="AA186" i="1"/>
  <c r="X62" i="1"/>
  <c r="X64" i="1" s="1"/>
  <c r="AF60" i="1"/>
  <c r="Z121" i="1"/>
  <c r="AF121" i="1" s="1"/>
  <c r="B137" i="1"/>
  <c r="AB137" i="1" s="1"/>
  <c r="AB135" i="1"/>
  <c r="N21" i="1"/>
  <c r="N23" i="1" s="1"/>
  <c r="AF18" i="1"/>
  <c r="AB18" i="1"/>
  <c r="M115" i="1"/>
  <c r="AF115" i="1" s="1"/>
  <c r="AF113" i="1"/>
  <c r="B236" i="1"/>
  <c r="U234" i="1"/>
  <c r="U245" i="1" s="1"/>
  <c r="U175" i="1"/>
  <c r="U177" i="1" s="1"/>
  <c r="AB171" i="1"/>
  <c r="AF171" i="1"/>
  <c r="L234" i="1"/>
  <c r="L245" i="1" s="1"/>
  <c r="L175" i="1"/>
  <c r="L177" i="1" s="1"/>
  <c r="AG285" i="1"/>
  <c r="E175" i="1"/>
  <c r="E177" i="1" s="1"/>
  <c r="F234" i="1"/>
  <c r="F245" i="1" s="1"/>
  <c r="F175" i="1"/>
  <c r="F177" i="1" s="1"/>
  <c r="AB81" i="1"/>
  <c r="AF81" i="1"/>
  <c r="B123" i="1"/>
  <c r="B125" i="1" s="1"/>
  <c r="D244" i="1"/>
  <c r="E120" i="1"/>
  <c r="O120" i="1"/>
  <c r="O123" i="1" s="1"/>
  <c r="O125" i="1" s="1"/>
  <c r="O62" i="1"/>
  <c r="O64" i="1" s="1"/>
  <c r="Q245" i="1"/>
  <c r="T120" i="1"/>
  <c r="T123" i="1" s="1"/>
  <c r="T125" i="1" s="1"/>
  <c r="T62" i="1"/>
  <c r="T64" i="1" s="1"/>
  <c r="Z174" i="1"/>
  <c r="Z175" i="1" s="1"/>
  <c r="M236" i="1"/>
  <c r="Z61" i="1"/>
  <c r="Z21" i="1"/>
  <c r="Z235" i="1"/>
  <c r="AF173" i="1"/>
  <c r="AA173" i="1"/>
  <c r="I234" i="1"/>
  <c r="I245" i="1" s="1"/>
  <c r="I175" i="1"/>
  <c r="I177" i="1" s="1"/>
  <c r="V175" i="1"/>
  <c r="V177" i="1" s="1"/>
  <c r="AA188" i="1"/>
  <c r="D123" i="1"/>
  <c r="D125" i="1" s="1"/>
  <c r="J120" i="1"/>
  <c r="J123" i="1" s="1"/>
  <c r="J125" i="1" s="1"/>
  <c r="J62" i="1"/>
  <c r="J64" i="1" s="1"/>
  <c r="AF30" i="1"/>
  <c r="AA30" i="1"/>
  <c r="AF90" i="1"/>
  <c r="Z93" i="1"/>
  <c r="AB90" i="1"/>
  <c r="AA90" i="1"/>
  <c r="AA93" i="1" s="1"/>
  <c r="V237" i="1"/>
  <c r="V239" i="1" s="1"/>
  <c r="V244" i="1"/>
  <c r="T234" i="1"/>
  <c r="T245" i="1" s="1"/>
  <c r="U244" i="1"/>
  <c r="U237" i="1"/>
  <c r="U239" i="1" s="1"/>
  <c r="G236" i="1"/>
  <c r="G247" i="1" s="1"/>
  <c r="N244" i="1"/>
  <c r="J175" i="1"/>
  <c r="J177" i="1" s="1"/>
  <c r="Z186" i="1"/>
  <c r="X237" i="1"/>
  <c r="X239" i="1" s="1"/>
  <c r="X244" i="1"/>
  <c r="X248" i="1" s="1"/>
  <c r="X250" i="1" s="1"/>
  <c r="E123" i="1"/>
  <c r="E125" i="1" s="1"/>
  <c r="E245" i="1"/>
  <c r="AA60" i="1"/>
  <c r="C120" i="1"/>
  <c r="C123" i="1" s="1"/>
  <c r="C125" i="1" s="1"/>
  <c r="C62" i="1"/>
  <c r="C64" i="1" s="1"/>
  <c r="Z119" i="1"/>
  <c r="Z62" i="1"/>
  <c r="AF58" i="1"/>
  <c r="G245" i="1"/>
  <c r="H120" i="1"/>
  <c r="H123" i="1" s="1"/>
  <c r="H125" i="1" s="1"/>
  <c r="AH285" i="1"/>
  <c r="I244" i="1"/>
  <c r="Y175" i="1"/>
  <c r="Y177" i="1" s="1"/>
  <c r="Y234" i="1"/>
  <c r="Y245" i="1" s="1"/>
  <c r="M137" i="1"/>
  <c r="AF137" i="1" s="1"/>
  <c r="AF135" i="1"/>
  <c r="M244" i="1"/>
  <c r="L237" i="1"/>
  <c r="L239" i="1" s="1"/>
  <c r="L244" i="1"/>
  <c r="L248" i="1" s="1"/>
  <c r="L250" i="1" s="1"/>
  <c r="N120" i="1"/>
  <c r="AB38" i="1"/>
  <c r="AF38" i="1"/>
  <c r="W120" i="1"/>
  <c r="W123" i="1" s="1"/>
  <c r="W125" i="1" s="1"/>
  <c r="W62" i="1"/>
  <c r="W64" i="1" s="1"/>
  <c r="S244" i="1"/>
  <c r="S248" i="1" s="1"/>
  <c r="S250" i="1" s="1"/>
  <c r="S237" i="1"/>
  <c r="S239" i="1" s="1"/>
  <c r="B175" i="1"/>
  <c r="B177" i="1" s="1"/>
  <c r="U246" i="1"/>
  <c r="T244" i="1"/>
  <c r="T237" i="1"/>
  <c r="T239" i="1" s="1"/>
  <c r="AA95" i="1"/>
  <c r="D236" i="1"/>
  <c r="D247" i="1" s="1"/>
  <c r="D120" i="1"/>
  <c r="Z41" i="1"/>
  <c r="M228" i="1"/>
  <c r="AF228" i="1" s="1"/>
  <c r="AF226" i="1"/>
  <c r="J245" i="1"/>
  <c r="G244" i="1"/>
  <c r="G248" i="1" s="1"/>
  <c r="G250" i="1" s="1"/>
  <c r="G237" i="1"/>
  <c r="G239" i="1" s="1"/>
  <c r="AA233" i="1"/>
  <c r="B237" i="1"/>
  <c r="B239" i="1" s="1"/>
  <c r="AE274" i="1" s="1"/>
  <c r="AE275" i="1" s="1"/>
  <c r="AB233" i="1"/>
  <c r="B244" i="1"/>
  <c r="AF165" i="1"/>
  <c r="M167" i="1"/>
  <c r="AF167" i="1" s="1"/>
  <c r="T175" i="1"/>
  <c r="T177" i="1" s="1"/>
  <c r="S175" i="1"/>
  <c r="S177" i="1" s="1"/>
  <c r="V247" i="1"/>
  <c r="Z31" i="1"/>
  <c r="K245" i="1"/>
  <c r="G123" i="1"/>
  <c r="G125" i="1" s="1"/>
  <c r="C244" i="1"/>
  <c r="C237" i="1"/>
  <c r="C239" i="1" s="1"/>
  <c r="U123" i="1"/>
  <c r="U125" i="1" s="1"/>
  <c r="K62" i="1"/>
  <c r="K64" i="1" s="1"/>
  <c r="AE285" i="1"/>
  <c r="M147" i="1"/>
  <c r="AF147" i="1" s="1"/>
  <c r="AF145" i="1"/>
  <c r="AF79" i="1"/>
  <c r="AB79" i="1"/>
  <c r="AA79" i="1"/>
  <c r="AA82" i="1" s="1"/>
  <c r="AA84" i="1" s="1"/>
  <c r="AD78" i="1"/>
  <c r="N234" i="1"/>
  <c r="N245" i="1" s="1"/>
  <c r="H244" i="1"/>
  <c r="H237" i="1"/>
  <c r="H239" i="1" s="1"/>
  <c r="J247" i="1"/>
  <c r="AA20" i="1"/>
  <c r="AA21" i="1" s="1"/>
  <c r="AA23" i="1" s="1"/>
  <c r="AA31" i="1"/>
  <c r="AA33" i="1" s="1"/>
  <c r="AF71" i="1"/>
  <c r="AA71" i="1"/>
  <c r="D62" i="1"/>
  <c r="D64" i="1" s="1"/>
  <c r="AF280" i="1" s="1"/>
  <c r="AF281" i="1" s="1"/>
  <c r="AB175" i="1" l="1"/>
  <c r="AF175" i="1"/>
  <c r="Z177" i="1"/>
  <c r="AF186" i="1"/>
  <c r="AB186" i="1"/>
  <c r="Z188" i="1"/>
  <c r="AB93" i="1"/>
  <c r="AF93" i="1"/>
  <c r="Z95" i="1"/>
  <c r="AA234" i="1"/>
  <c r="AA237" i="1" s="1"/>
  <c r="AA239" i="1" s="1"/>
  <c r="AH274" i="1" s="1"/>
  <c r="AH275" i="1" s="1"/>
  <c r="B245" i="1"/>
  <c r="AF53" i="1"/>
  <c r="AB53" i="1"/>
  <c r="Y237" i="1"/>
  <c r="Y239" i="1" s="1"/>
  <c r="AB62" i="1"/>
  <c r="Z64" i="1"/>
  <c r="AF62" i="1"/>
  <c r="N237" i="1"/>
  <c r="N239" i="1" s="1"/>
  <c r="Y248" i="1"/>
  <c r="Y250" i="1" s="1"/>
  <c r="Q248" i="1"/>
  <c r="Q250" i="1" s="1"/>
  <c r="AF120" i="1"/>
  <c r="AB120" i="1"/>
  <c r="P123" i="1"/>
  <c r="P125" i="1" s="1"/>
  <c r="AB41" i="1"/>
  <c r="Z43" i="1"/>
  <c r="AF41" i="1"/>
  <c r="Z244" i="1"/>
  <c r="AF119" i="1"/>
  <c r="N248" i="1"/>
  <c r="N250" i="1" s="1"/>
  <c r="Z246" i="1"/>
  <c r="AF235" i="1"/>
  <c r="AA235" i="1"/>
  <c r="D237" i="1"/>
  <c r="D239" i="1" s="1"/>
  <c r="AF274" i="1" s="1"/>
  <c r="AF275" i="1" s="1"/>
  <c r="AA121" i="1"/>
  <c r="AF84" i="1"/>
  <c r="AB84" i="1"/>
  <c r="AF21" i="1"/>
  <c r="Z23" i="1"/>
  <c r="AB21" i="1"/>
  <c r="AA72" i="1"/>
  <c r="AA74" i="1" s="1"/>
  <c r="C248" i="1"/>
  <c r="C250" i="1" s="1"/>
  <c r="B248" i="1"/>
  <c r="B250" i="1" s="1"/>
  <c r="AA244" i="1"/>
  <c r="I237" i="1"/>
  <c r="I239" i="1" s="1"/>
  <c r="Z122" i="1"/>
  <c r="Z123" i="1" s="1"/>
  <c r="AB61" i="1"/>
  <c r="AF61" i="1"/>
  <c r="AA61" i="1"/>
  <c r="AA62" i="1" s="1"/>
  <c r="AA64" i="1" s="1"/>
  <c r="AH280" i="1" s="1"/>
  <c r="AH281" i="1" s="1"/>
  <c r="AA119" i="1"/>
  <c r="F248" i="1"/>
  <c r="F250" i="1" s="1"/>
  <c r="W245" i="1"/>
  <c r="W248" i="1" s="1"/>
  <c r="W250" i="1" s="1"/>
  <c r="I248" i="1"/>
  <c r="I250" i="1" s="1"/>
  <c r="U248" i="1"/>
  <c r="U250" i="1" s="1"/>
  <c r="M247" i="1"/>
  <c r="M237" i="1"/>
  <c r="M239" i="1" s="1"/>
  <c r="F237" i="1"/>
  <c r="F239" i="1" s="1"/>
  <c r="D245" i="1"/>
  <c r="D248" i="1" s="1"/>
  <c r="D250" i="1" s="1"/>
  <c r="AF286" i="1" s="1"/>
  <c r="AF287" i="1" s="1"/>
  <c r="AF72" i="1"/>
  <c r="AB72" i="1"/>
  <c r="Z74" i="1"/>
  <c r="H245" i="1"/>
  <c r="H248" i="1" s="1"/>
  <c r="H250" i="1" s="1"/>
  <c r="Z236" i="1"/>
  <c r="AF174" i="1"/>
  <c r="T248" i="1"/>
  <c r="T250" i="1" s="1"/>
  <c r="V248" i="1"/>
  <c r="V250" i="1" s="1"/>
  <c r="J248" i="1"/>
  <c r="J250" i="1" s="1"/>
  <c r="AA174" i="1"/>
  <c r="AA175" i="1" s="1"/>
  <c r="AA177" i="1" s="1"/>
  <c r="O248" i="1"/>
  <c r="O250" i="1" s="1"/>
  <c r="AF234" i="1"/>
  <c r="Z237" i="1"/>
  <c r="AB234" i="1"/>
  <c r="Z245" i="1"/>
  <c r="AF31" i="1"/>
  <c r="AB31" i="1"/>
  <c r="Z33" i="1"/>
  <c r="M248" i="1"/>
  <c r="M250" i="1" s="1"/>
  <c r="AA236" i="1"/>
  <c r="B247" i="1"/>
  <c r="P248" i="1"/>
  <c r="P250" i="1" s="1"/>
  <c r="Z125" i="1" l="1"/>
  <c r="AF123" i="1"/>
  <c r="AB123" i="1"/>
  <c r="AB33" i="1"/>
  <c r="AF33" i="1"/>
  <c r="AB95" i="1"/>
  <c r="AF95" i="1"/>
  <c r="I255" i="1"/>
  <c r="AB245" i="1"/>
  <c r="AF245" i="1"/>
  <c r="AB236" i="1"/>
  <c r="AF236" i="1"/>
  <c r="Z247" i="1"/>
  <c r="Z248" i="1" s="1"/>
  <c r="AF23" i="1"/>
  <c r="AB23" i="1"/>
  <c r="AF244" i="1"/>
  <c r="AF188" i="1"/>
  <c r="AB188" i="1"/>
  <c r="AG280" i="1"/>
  <c r="AG281" i="1" s="1"/>
  <c r="AB64" i="1"/>
  <c r="AF64" i="1"/>
  <c r="AB237" i="1"/>
  <c r="Z239" i="1"/>
  <c r="AG274" i="1" s="1"/>
  <c r="AG275" i="1" s="1"/>
  <c r="AF237" i="1"/>
  <c r="AF74" i="1"/>
  <c r="AB74" i="1"/>
  <c r="AF43" i="1"/>
  <c r="AB43" i="1"/>
  <c r="AF122" i="1"/>
  <c r="AA122" i="1"/>
  <c r="AA123" i="1" s="1"/>
  <c r="AA125" i="1" s="1"/>
  <c r="AA247" i="1"/>
  <c r="AA245" i="1"/>
  <c r="AF177" i="1"/>
  <c r="AB177" i="1"/>
  <c r="AA248" i="1"/>
  <c r="AA250" i="1" s="1"/>
  <c r="AE286" i="1"/>
  <c r="AE287" i="1" s="1"/>
  <c r="AF246" i="1"/>
  <c r="AA246" i="1"/>
  <c r="AF248" i="1" l="1"/>
  <c r="AB248" i="1"/>
  <c r="Z250" i="1"/>
  <c r="AH286" i="1"/>
  <c r="AH287" i="1" s="1"/>
  <c r="AF239" i="1"/>
  <c r="AB239" i="1"/>
  <c r="AF247" i="1"/>
  <c r="AB247" i="1"/>
  <c r="AF125" i="1"/>
  <c r="AB125" i="1"/>
  <c r="Z258" i="1" l="1"/>
  <c r="AB250" i="1"/>
  <c r="Z253" i="1"/>
  <c r="AD257" i="1"/>
  <c r="AG286" i="1"/>
  <c r="AG287" i="1" s="1"/>
  <c r="AE250" i="1"/>
  <c r="AF250" i="1"/>
  <c r="AD249" i="1"/>
  <c r="AE249" i="1" s="1"/>
</calcChain>
</file>

<file path=xl/sharedStrings.xml><?xml version="1.0" encoding="utf-8"?>
<sst xmlns="http://schemas.openxmlformats.org/spreadsheetml/2006/main" count="270" uniqueCount="79">
  <si>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</si>
  <si>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</si>
  <si>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</si>
  <si>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</si>
  <si>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</si>
  <si>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February 28,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</si>
  <si>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</si>
  <si>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</si>
  <si>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</si>
  <si>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</si>
  <si>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</si>
  <si>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</si>
  <si>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</si>
  <si>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</si>
  <si>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</si>
  <si>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</si>
  <si>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</si>
  <si>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</si>
  <si>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</si>
  <si>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</si>
  <si>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</si>
  <si>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</si>
  <si>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</si>
  <si>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</si>
  <si>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</si>
  <si>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</si>
  <si>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</si>
  <si>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</si>
  <si>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</si>
  <si>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</si>
  <si>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</si>
  <si>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</si>
  <si>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</si>
  <si>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</si>
  <si>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</si>
  <si>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</si>
  <si>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</si>
  <si>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</si>
  <si>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</si>
  <si>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</si>
  <si>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</si>
  <si>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</si>
  <si>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</si>
  <si>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02101151 - GoP Counterpart Funds</t>
  </si>
  <si>
    <t xml:space="preserve">      International Bank of Reconstruction and Development (IBRD)</t>
  </si>
  <si>
    <t xml:space="preserve">         ____________</t>
  </si>
  <si>
    <t>310100300005000</t>
  </si>
  <si>
    <t xml:space="preserve">Philippine Multi-Sectoral Nutrition Project 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</si>
  <si>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</si>
  <si>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</si>
  <si>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</si>
  <si>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</si>
  <si>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</si>
  <si>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</si>
  <si>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 IBRD</t>
  </si>
  <si>
    <t xml:space="preserve">      SARO BMB-B-22-009757</t>
  </si>
  <si>
    <t xml:space="preserve">    TOTAL, SPECIAL PURPOSE FUND</t>
  </si>
  <si>
    <t>SUMMARY - FUND 102 CURRENT APPROPRIATIONS</t>
  </si>
  <si>
    <t>(Y244:Y248)</t>
  </si>
  <si>
    <t>VARIANCE</t>
  </si>
  <si>
    <t>.</t>
  </si>
  <si>
    <t>Prepared by:</t>
  </si>
  <si>
    <t xml:space="preserve">                    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</si>
  <si>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</si>
  <si>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</si>
  <si>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</si>
  <si>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</si>
  <si>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</si>
  <si>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</si>
  <si>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</si>
  <si>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</si>
  <si>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</si>
  <si>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</si>
  <si>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</si>
  <si>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</si>
  <si>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</t>
  </si>
  <si>
    <t>AF TOTAL</t>
  </si>
  <si>
    <t>PMNP GOP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</si>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</sst>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4" xfId="2" applyFont="1" applyBorder="1"/>
    <xf numFmtId="43" fontId="3" fillId="0" borderId="0" xfId="1" applyFont="1" applyBorder="1"/>
    <xf numFmtId="10" fontId="3" fillId="0" borderId="0" xfId="1" applyNumberFormat="1" applyFont="1" applyBorder="1"/>
    <xf numFmtId="0" fontId="3" fillId="0" borderId="0" xfId="2" applyFont="1" applyBorder="1"/>
    <xf numFmtId="0" fontId="3" fillId="0" borderId="5" xfId="2" applyFont="1" applyBorder="1"/>
    <xf numFmtId="0" fontId="2" fillId="0" borderId="6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justify"/>
    </xf>
    <xf numFmtId="43" fontId="4" fillId="0" borderId="6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5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4" xfId="2" applyFont="1" applyBorder="1"/>
    <xf numFmtId="43" fontId="3" fillId="0" borderId="8" xfId="1" applyFont="1" applyBorder="1"/>
    <xf numFmtId="43" fontId="3" fillId="0" borderId="5" xfId="1" applyFont="1" applyBorder="1"/>
    <xf numFmtId="1" fontId="2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10" fontId="3" fillId="0" borderId="8" xfId="1" applyNumberFormat="1" applyFont="1" applyBorder="1"/>
    <xf numFmtId="164" fontId="3" fillId="0" borderId="0" xfId="2" applyNumberFormat="1" applyFont="1"/>
    <xf numFmtId="0" fontId="2" fillId="0" borderId="11" xfId="2" applyFont="1" applyBorder="1" applyAlignment="1">
      <alignment horizontal="left"/>
    </xf>
    <xf numFmtId="43" fontId="3" fillId="0" borderId="12" xfId="1" applyFont="1" applyBorder="1"/>
    <xf numFmtId="10" fontId="3" fillId="0" borderId="12" xfId="1" applyNumberFormat="1" applyFont="1" applyBorder="1"/>
    <xf numFmtId="0" fontId="2" fillId="0" borderId="4" xfId="2" applyFont="1" applyBorder="1" applyAlignment="1">
      <alignment horizontal="left"/>
    </xf>
    <xf numFmtId="43" fontId="2" fillId="0" borderId="12" xfId="1" applyFont="1" applyBorder="1"/>
    <xf numFmtId="10" fontId="2" fillId="0" borderId="12" xfId="1" applyNumberFormat="1" applyFont="1" applyBorder="1"/>
    <xf numFmtId="43" fontId="2" fillId="0" borderId="13" xfId="1" applyFont="1" applyBorder="1"/>
    <xf numFmtId="0" fontId="2" fillId="0" borderId="0" xfId="2" applyFont="1"/>
    <xf numFmtId="164" fontId="2" fillId="0" borderId="0" xfId="2" applyNumberFormat="1" applyFont="1"/>
    <xf numFmtId="43" fontId="3" fillId="0" borderId="13" xfId="1" applyFont="1" applyBorder="1"/>
    <xf numFmtId="0" fontId="5" fillId="0" borderId="4" xfId="2" applyFont="1" applyBorder="1"/>
    <xf numFmtId="1" fontId="2" fillId="0" borderId="4" xfId="2" quotePrefix="1" applyNumberFormat="1" applyFont="1" applyBorder="1" applyAlignment="1">
      <alignment horizontal="left"/>
    </xf>
    <xf numFmtId="43" fontId="3" fillId="0" borderId="0" xfId="2" applyNumberFormat="1" applyFont="1"/>
    <xf numFmtId="43" fontId="3" fillId="0" borderId="0" xfId="2" applyNumberFormat="1" applyFont="1" applyBorder="1"/>
    <xf numFmtId="0" fontId="5" fillId="0" borderId="4" xfId="2" applyFont="1" applyBorder="1" applyAlignment="1">
      <alignment vertical="center" wrapText="1"/>
    </xf>
    <xf numFmtId="43" fontId="3" fillId="0" borderId="8" xfId="1" applyFont="1" applyFill="1" applyBorder="1"/>
    <xf numFmtId="164" fontId="6" fillId="0" borderId="0" xfId="2" applyNumberFormat="1" applyFont="1"/>
    <xf numFmtId="0" fontId="2" fillId="0" borderId="14" xfId="2" applyFont="1" applyBorder="1" applyAlignment="1">
      <alignment horizontal="left"/>
    </xf>
    <xf numFmtId="43" fontId="2" fillId="0" borderId="15" xfId="1" applyFont="1" applyBorder="1"/>
    <xf numFmtId="10" fontId="2" fillId="0" borderId="15" xfId="1" applyNumberFormat="1" applyFont="1" applyBorder="1"/>
    <xf numFmtId="43" fontId="2" fillId="0" borderId="10" xfId="1" applyFont="1" applyBorder="1"/>
    <xf numFmtId="43" fontId="2" fillId="0" borderId="0" xfId="2" applyNumberFormat="1" applyFont="1"/>
    <xf numFmtId="164" fontId="5" fillId="0" borderId="0" xfId="2" applyNumberFormat="1" applyFont="1"/>
    <xf numFmtId="43" fontId="6" fillId="0" borderId="8" xfId="1" applyFont="1" applyBorder="1"/>
    <xf numFmtId="43" fontId="3" fillId="0" borderId="0" xfId="1" applyFont="1"/>
    <xf numFmtId="43" fontId="7" fillId="0" borderId="0" xfId="1" applyFont="1"/>
    <xf numFmtId="10" fontId="7" fillId="0" borderId="0" xfId="1" applyNumberFormat="1" applyFont="1"/>
    <xf numFmtId="0" fontId="7" fillId="0" borderId="0" xfId="2" applyFont="1"/>
    <xf numFmtId="43" fontId="7" fillId="0" borderId="0" xfId="2" applyNumberFormat="1" applyFont="1"/>
    <xf numFmtId="43" fontId="3" fillId="0" borderId="0" xfId="1" applyFont="1" applyFill="1"/>
    <xf numFmtId="43" fontId="5" fillId="0" borderId="0" xfId="1" applyFont="1"/>
    <xf numFmtId="0" fontId="5" fillId="0" borderId="0" xfId="2" applyFont="1"/>
    <xf numFmtId="10" fontId="3" fillId="0" borderId="0" xfId="1" applyNumberFormat="1" applyFont="1"/>
    <xf numFmtId="0" fontId="2" fillId="0" borderId="0" xfId="2" applyFont="1" applyAlignment="1"/>
    <xf numFmtId="0" fontId="2" fillId="0" borderId="0" xfId="2" applyFont="1" applyAlignment="1">
      <alignment horizontal="center"/>
    </xf>
    <xf numFmtId="43" fontId="3" fillId="0" borderId="0" xfId="1" applyFont="1" applyAlignment="1">
      <alignment horizontal="center"/>
    </xf>
    <xf numFmtId="10" fontId="3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2" fillId="2" borderId="0" xfId="2" applyFont="1" applyFill="1"/>
    <xf numFmtId="43" fontId="2" fillId="2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43" fontId="2" fillId="0" borderId="0" xfId="1" applyFont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%20SAOB%20as%20of%20February%2028,%202023%20Curr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SP_FUND%20102/2023%20Current/02.%20FUND%20102%20CURRENT%20CONSOLIDATED%20REPORT%20%20February%2028,%202023%20(Curr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SAOBFIELDOFFICESCURRENT102"/>
      <sheetName val="CMFothers-CURRENT"/>
      <sheetName val="SUMMARY PER FUND"/>
      <sheetName val="SUMMARY CURRENT"/>
    </sheetNames>
    <sheetDataSet>
      <sheetData sheetId="0"/>
      <sheetData sheetId="1">
        <row r="608">
          <cell r="E608">
            <v>3082386000</v>
          </cell>
          <cell r="H608">
            <v>777506158.65999961</v>
          </cell>
          <cell r="I608">
            <v>-2304879841.3400006</v>
          </cell>
          <cell r="J608">
            <v>364716951.73000002</v>
          </cell>
          <cell r="K608">
            <v>0</v>
          </cell>
          <cell r="L608">
            <v>0</v>
          </cell>
          <cell r="M608">
            <v>0</v>
          </cell>
          <cell r="N608">
            <v>331771175.81000006</v>
          </cell>
          <cell r="O608">
            <v>0</v>
          </cell>
          <cell r="P608">
            <v>0</v>
          </cell>
          <cell r="Q608">
            <v>0</v>
          </cell>
          <cell r="R608">
            <v>331771175.81000006</v>
          </cell>
          <cell r="S608">
            <v>33350313.920000002</v>
          </cell>
          <cell r="T608">
            <v>-404538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683298000</v>
          </cell>
          <cell r="H1452">
            <v>21447264.670000099</v>
          </cell>
          <cell r="I1452">
            <v>-661850735.32999992</v>
          </cell>
          <cell r="J1452">
            <v>7542718.6600000001</v>
          </cell>
          <cell r="K1452">
            <v>0</v>
          </cell>
          <cell r="L1452">
            <v>0</v>
          </cell>
          <cell r="M1452">
            <v>0</v>
          </cell>
          <cell r="N1452">
            <v>3474506.5599999996</v>
          </cell>
          <cell r="O1452">
            <v>0</v>
          </cell>
          <cell r="P1452">
            <v>0</v>
          </cell>
          <cell r="Q1452">
            <v>0</v>
          </cell>
          <cell r="R1452">
            <v>3474506.5599999996</v>
          </cell>
          <cell r="S1452">
            <v>4060711.1</v>
          </cell>
          <cell r="T1452">
            <v>7501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10855000</v>
          </cell>
          <cell r="H1487">
            <v>4135000</v>
          </cell>
          <cell r="I1487">
            <v>-6720000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0</v>
          </cell>
          <cell r="H5045">
            <v>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  <cell r="AE5045">
            <v>0</v>
          </cell>
        </row>
        <row r="5449">
          <cell r="AE5449">
            <v>372259670.39000005</v>
          </cell>
        </row>
      </sheetData>
      <sheetData sheetId="2">
        <row r="643">
          <cell r="H643">
            <v>3082386000</v>
          </cell>
          <cell r="J643">
            <v>-2304879841.3400006</v>
          </cell>
          <cell r="W643">
            <v>32945775.920000002</v>
          </cell>
        </row>
        <row r="854">
          <cell r="H854">
            <v>0</v>
          </cell>
          <cell r="J854">
            <v>0</v>
          </cell>
          <cell r="W854">
            <v>0</v>
          </cell>
        </row>
        <row r="1276">
          <cell r="H1276">
            <v>694153000</v>
          </cell>
          <cell r="J1276">
            <v>-668570735.32999992</v>
          </cell>
          <cell r="W1276">
            <v>4068212.1</v>
          </cell>
        </row>
      </sheetData>
      <sheetData sheetId="3"/>
      <sheetData sheetId="4">
        <row r="101">
          <cell r="ER101">
            <v>335245682.37000006</v>
          </cell>
        </row>
        <row r="287">
          <cell r="ER287">
            <v>331771175.81000006</v>
          </cell>
        </row>
        <row r="380">
          <cell r="ER380">
            <v>0</v>
          </cell>
        </row>
        <row r="566">
          <cell r="EM566">
            <v>3474506.5599999996</v>
          </cell>
          <cell r="EO566">
            <v>0</v>
          </cell>
          <cell r="ER566">
            <v>3474506.5599999996</v>
          </cell>
        </row>
        <row r="1868">
          <cell r="ER1868">
            <v>0</v>
          </cell>
        </row>
        <row r="2519">
          <cell r="ER2519">
            <v>335245682.37000006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REALLOCATIONCURRENT"/>
      <sheetName val="Pamana-DSWD-LGU"/>
      <sheetName val="FAR No.1 -CO-CURRENT"/>
      <sheetName val="SUM-CO-GAFMIS"/>
      <sheetName val="sum-conso"/>
      <sheetName val="consoCURRENT"/>
      <sheetName val="SAOBCENTRALOFFICECURRENT102"/>
      <sheetName val="SAOBFIELDOFFICESCURRENT102"/>
      <sheetName val="SAOBCENTRALOFFICE_SARO IBRD"/>
      <sheetName val="SAOBFIELDOFFICESCURRENT_SARO"/>
      <sheetName val="CMFothers-CURRENT"/>
      <sheetName val="CMFothers-CURRENT-1st"/>
      <sheetName val="CMFothers-CURRENT-2nd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CMFothers-CURRENT-3rd"/>
      <sheetName val="CMFothers-CURRENT-4th"/>
      <sheetName val="SUMMARY PER FUND SPECIALPURPOSE"/>
      <sheetName val="sum-co"/>
      <sheetName val="SUMMARY PER FUND"/>
      <sheetName val="SUMMARY CURRENT"/>
      <sheetName val="OTHER-RELEASES"/>
      <sheetName val="FAR No.1 -SUM"/>
      <sheetName val="FAR No.1 -CONSO-perRegion"/>
      <sheetName val="FAR No.1 -REGIONS"/>
      <sheetName val="FAR-co-perobj-CURRENT"/>
      <sheetName val="FAR No.1 -CO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50">
          <cell r="J1550">
            <v>0</v>
          </cell>
        </row>
        <row r="1698">
          <cell r="H1698">
            <v>0</v>
          </cell>
          <cell r="J1698">
            <v>0</v>
          </cell>
          <cell r="W1698">
            <v>0</v>
          </cell>
        </row>
      </sheetData>
      <sheetData sheetId="14">
        <row r="4951">
          <cell r="H4951">
            <v>0</v>
          </cell>
        </row>
      </sheetData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194">
          <cell r="BF194">
            <v>0</v>
          </cell>
        </row>
      </sheetData>
      <sheetData sheetId="26">
        <row r="287">
          <cell r="Z287">
            <v>0</v>
          </cell>
        </row>
      </sheetData>
      <sheetData sheetId="27">
        <row r="13">
          <cell r="C13">
            <v>0</v>
          </cell>
        </row>
      </sheetData>
      <sheetData sheetId="28">
        <row r="27">
          <cell r="Q27">
            <v>32945775.920000002</v>
          </cell>
        </row>
        <row r="57">
          <cell r="Q57">
            <v>4068212.1</v>
          </cell>
        </row>
        <row r="59">
          <cell r="Q59">
            <v>0</v>
          </cell>
        </row>
        <row r="62">
          <cell r="Q62">
            <v>4068212.1</v>
          </cell>
        </row>
        <row r="146">
          <cell r="Q146">
            <v>37013988.020000003</v>
          </cell>
        </row>
      </sheetData>
      <sheetData sheetId="29"/>
      <sheetData sheetId="30"/>
      <sheetData sheetId="31">
        <row r="554">
          <cell r="I554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85">
          <cell r="Q85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288"/>
  <sheetViews>
    <sheetView showGridLines="0" tabSelected="1" view="pageBreakPreview" zoomScaleNormal="100" zoomScaleSheetLayoutView="100" workbookViewId="0">
      <pane xSplit="1" ySplit="10" topLeftCell="B69" activePane="bottomRight" state="frozen"/>
      <selection activeCell="Z250" sqref="Z250"/>
      <selection pane="topRight" activeCell="Z250" sqref="Z250"/>
      <selection pane="bottomLeft" activeCell="Z250" sqref="Z250"/>
      <selection pane="bottomRight" activeCell="Z250" sqref="Z250"/>
    </sheetView>
  </sheetViews>
  <sheetFormatPr defaultColWidth="8.85546875" defaultRowHeight="15" customHeight="1" x14ac:dyDescent="0.2"/>
  <cols>
    <col min="1" max="1" width="34" style="4" customWidth="1"/>
    <col min="2" max="2" width="20.7109375" style="72" bestFit="1" customWidth="1"/>
    <col min="3" max="3" width="18.28515625" style="72" customWidth="1"/>
    <col min="4" max="4" width="20" style="72" customWidth="1"/>
    <col min="5" max="20" width="21" style="72" hidden="1" customWidth="1"/>
    <col min="21" max="21" width="21" style="80" hidden="1" customWidth="1"/>
    <col min="22" max="24" width="21" style="4" hidden="1" customWidth="1"/>
    <col min="25" max="25" width="14.5703125" style="4" hidden="1" customWidth="1"/>
    <col min="26" max="26" width="17.5703125" style="4" bestFit="1" customWidth="1"/>
    <col min="27" max="27" width="20.140625" style="4" customWidth="1"/>
    <col min="28" max="28" width="14.140625" style="4" customWidth="1"/>
    <col min="29" max="29" width="9.5703125" style="4" customWidth="1"/>
    <col min="30" max="30" width="23.85546875" style="4" bestFit="1" customWidth="1"/>
    <col min="31" max="31" width="23.7109375" style="4" customWidth="1"/>
    <col min="32" max="32" width="21.42578125" style="4" bestFit="1" customWidth="1"/>
    <col min="33" max="33" width="18.85546875" style="4" bestFit="1" customWidth="1"/>
    <col min="34" max="34" width="27.7109375" style="4" bestFit="1" customWidth="1"/>
    <col min="35" max="16384" width="8.85546875" style="4"/>
  </cols>
  <sheetData>
    <row r="1" spans="1:3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4.5" customHeight="1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19" customFormat="1" ht="32.25" customHeight="1" thickBot="1" x14ac:dyDescent="0.3">
      <c r="A8" s="13" t="s">
        <v>6</v>
      </c>
      <c r="B8" s="14" t="s">
        <v>7</v>
      </c>
      <c r="C8" s="15" t="s">
        <v>8</v>
      </c>
      <c r="D8" s="15" t="s">
        <v>9</v>
      </c>
      <c r="E8" s="16" t="s">
        <v>10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5" t="s">
        <v>10</v>
      </c>
      <c r="AA8" s="17" t="s">
        <v>11</v>
      </c>
      <c r="AB8" s="17" t="s">
        <v>12</v>
      </c>
      <c r="AC8" s="18" t="s">
        <v>13</v>
      </c>
      <c r="AD8" s="4"/>
    </row>
    <row r="9" spans="1:30" s="19" customFormat="1" ht="16.5" customHeight="1" x14ac:dyDescent="0.25">
      <c r="A9" s="20"/>
      <c r="B9" s="21"/>
      <c r="C9" s="22"/>
      <c r="D9" s="22"/>
      <c r="E9" s="23" t="s">
        <v>14</v>
      </c>
      <c r="F9" s="23" t="s">
        <v>14</v>
      </c>
      <c r="G9" s="23" t="s">
        <v>14</v>
      </c>
      <c r="H9" s="23" t="s">
        <v>14</v>
      </c>
      <c r="I9" s="24" t="s">
        <v>15</v>
      </c>
      <c r="J9" s="24" t="s">
        <v>15</v>
      </c>
      <c r="K9" s="24" t="s">
        <v>15</v>
      </c>
      <c r="L9" s="24" t="s">
        <v>15</v>
      </c>
      <c r="M9" s="23" t="s">
        <v>16</v>
      </c>
      <c r="N9" s="23" t="s">
        <v>17</v>
      </c>
      <c r="O9" s="23" t="s">
        <v>17</v>
      </c>
      <c r="P9" s="23" t="s">
        <v>17</v>
      </c>
      <c r="Q9" s="23" t="s">
        <v>17</v>
      </c>
      <c r="R9" s="23" t="s">
        <v>17</v>
      </c>
      <c r="S9" s="23" t="s">
        <v>17</v>
      </c>
      <c r="T9" s="23" t="s">
        <v>17</v>
      </c>
      <c r="U9" s="23" t="s">
        <v>17</v>
      </c>
      <c r="V9" s="23" t="s">
        <v>17</v>
      </c>
      <c r="W9" s="23" t="s">
        <v>17</v>
      </c>
      <c r="X9" s="23" t="s">
        <v>17</v>
      </c>
      <c r="Y9" s="23" t="s">
        <v>17</v>
      </c>
      <c r="Z9" s="22"/>
      <c r="AA9" s="25"/>
      <c r="AB9" s="25"/>
      <c r="AC9" s="26"/>
      <c r="AD9" s="4"/>
    </row>
    <row r="10" spans="1:30" s="19" customFormat="1" ht="15.75" customHeight="1" thickBot="1" x14ac:dyDescent="0.3">
      <c r="A10" s="27"/>
      <c r="B10" s="28"/>
      <c r="C10" s="29"/>
      <c r="D10" s="29"/>
      <c r="E10" s="30" t="s">
        <v>18</v>
      </c>
      <c r="F10" s="30" t="s">
        <v>19</v>
      </c>
      <c r="G10" s="30" t="s">
        <v>20</v>
      </c>
      <c r="H10" s="30" t="s">
        <v>21</v>
      </c>
      <c r="I10" s="31" t="s">
        <v>18</v>
      </c>
      <c r="J10" s="31" t="s">
        <v>19</v>
      </c>
      <c r="K10" s="31" t="s">
        <v>20</v>
      </c>
      <c r="L10" s="31" t="s">
        <v>21</v>
      </c>
      <c r="M10" s="30" t="s">
        <v>15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0" t="s">
        <v>28</v>
      </c>
      <c r="U10" s="30" t="s">
        <v>29</v>
      </c>
      <c r="V10" s="30" t="s">
        <v>30</v>
      </c>
      <c r="W10" s="30" t="s">
        <v>31</v>
      </c>
      <c r="X10" s="30" t="s">
        <v>32</v>
      </c>
      <c r="Y10" s="30" t="s">
        <v>33</v>
      </c>
      <c r="Z10" s="29"/>
      <c r="AA10" s="33"/>
      <c r="AB10" s="33"/>
      <c r="AC10" s="34"/>
      <c r="AD10" s="4"/>
    </row>
    <row r="11" spans="1:30" s="38" customFormat="1" ht="14.25" hidden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7"/>
    </row>
    <row r="12" spans="1:30" ht="20.25" customHeight="1" x14ac:dyDescent="0.25">
      <c r="A12" s="39" t="s">
        <v>34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1"/>
    </row>
    <row r="13" spans="1:30" ht="20.2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1:30" ht="16.149999999999999" customHeight="1" x14ac:dyDescent="0.2">
      <c r="A14" s="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1"/>
    </row>
    <row r="15" spans="1:30" ht="15" customHeight="1" x14ac:dyDescent="0.25">
      <c r="A15" s="42">
        <v>310100300003000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30" x14ac:dyDescent="0.2">
      <c r="A16" s="43" t="s">
        <v>35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0"/>
      <c r="AB16" s="40"/>
      <c r="AC16" s="41"/>
    </row>
    <row r="17" spans="1:32" ht="14.25" hidden="1" x14ac:dyDescent="0.2">
      <c r="A17" s="8" t="s">
        <v>36</v>
      </c>
      <c r="B17" s="40">
        <f>B27+B37+B47</f>
        <v>0</v>
      </c>
      <c r="C17" s="40">
        <f t="shared" ref="C17:Y20" si="0">C27+C37+C47</f>
        <v>0</v>
      </c>
      <c r="D17" s="40">
        <f t="shared" si="0"/>
        <v>0</v>
      </c>
      <c r="E17" s="40">
        <f t="shared" si="0"/>
        <v>0</v>
      </c>
      <c r="F17" s="40">
        <f t="shared" si="0"/>
        <v>0</v>
      </c>
      <c r="G17" s="40">
        <f t="shared" si="0"/>
        <v>0</v>
      </c>
      <c r="H17" s="40">
        <f t="shared" si="0"/>
        <v>0</v>
      </c>
      <c r="I17" s="40">
        <f t="shared" si="0"/>
        <v>0</v>
      </c>
      <c r="J17" s="40">
        <f t="shared" si="0"/>
        <v>0</v>
      </c>
      <c r="K17" s="40">
        <f t="shared" si="0"/>
        <v>0</v>
      </c>
      <c r="L17" s="40">
        <f t="shared" si="0"/>
        <v>0</v>
      </c>
      <c r="M17" s="40">
        <f t="shared" si="0"/>
        <v>0</v>
      </c>
      <c r="N17" s="40">
        <f t="shared" si="0"/>
        <v>0</v>
      </c>
      <c r="O17" s="40">
        <f t="shared" si="0"/>
        <v>0</v>
      </c>
      <c r="P17" s="40">
        <f t="shared" si="0"/>
        <v>0</v>
      </c>
      <c r="Q17" s="40">
        <f t="shared" si="0"/>
        <v>0</v>
      </c>
      <c r="R17" s="40">
        <f t="shared" si="0"/>
        <v>0</v>
      </c>
      <c r="S17" s="40">
        <f t="shared" si="0"/>
        <v>0</v>
      </c>
      <c r="T17" s="40">
        <f t="shared" si="0"/>
        <v>0</v>
      </c>
      <c r="U17" s="40">
        <f t="shared" si="0"/>
        <v>0</v>
      </c>
      <c r="V17" s="40">
        <f t="shared" si="0"/>
        <v>0</v>
      </c>
      <c r="W17" s="40">
        <f t="shared" si="0"/>
        <v>0</v>
      </c>
      <c r="X17" s="40">
        <f t="shared" si="0"/>
        <v>0</v>
      </c>
      <c r="Y17" s="40">
        <f t="shared" si="0"/>
        <v>0</v>
      </c>
      <c r="Z17" s="40">
        <f>SUM(M17:Y17)</f>
        <v>0</v>
      </c>
      <c r="AA17" s="40">
        <f>B17-Z17</f>
        <v>0</v>
      </c>
      <c r="AB17" s="46"/>
      <c r="AC17" s="41"/>
    </row>
    <row r="18" spans="1:32" ht="14.25" x14ac:dyDescent="0.2">
      <c r="A18" s="8" t="s">
        <v>37</v>
      </c>
      <c r="B18" s="40">
        <f>B28+B38+B48</f>
        <v>3082386000</v>
      </c>
      <c r="C18" s="40">
        <f t="shared" si="0"/>
        <v>777506158.65999961</v>
      </c>
      <c r="D18" s="40">
        <f t="shared" si="0"/>
        <v>-2304879841.3400006</v>
      </c>
      <c r="E18" s="40">
        <f t="shared" si="0"/>
        <v>364716951.73000002</v>
      </c>
      <c r="F18" s="40">
        <f t="shared" si="0"/>
        <v>0</v>
      </c>
      <c r="G18" s="40">
        <f t="shared" si="0"/>
        <v>0</v>
      </c>
      <c r="H18" s="40">
        <f t="shared" si="0"/>
        <v>0</v>
      </c>
      <c r="I18" s="40">
        <f t="shared" si="0"/>
        <v>331771175.81000006</v>
      </c>
      <c r="J18" s="40">
        <f t="shared" si="0"/>
        <v>0</v>
      </c>
      <c r="K18" s="40">
        <f t="shared" si="0"/>
        <v>0</v>
      </c>
      <c r="L18" s="40">
        <f>L28+L38+L48</f>
        <v>0</v>
      </c>
      <c r="M18" s="40">
        <f>M28+M38+M48</f>
        <v>331771175.81000006</v>
      </c>
      <c r="N18" s="40">
        <f>N28+N38+N48</f>
        <v>33350313.920000002</v>
      </c>
      <c r="O18" s="40">
        <f t="shared" si="0"/>
        <v>-404538</v>
      </c>
      <c r="P18" s="40">
        <f t="shared" si="0"/>
        <v>0</v>
      </c>
      <c r="Q18" s="40">
        <f t="shared" si="0"/>
        <v>0</v>
      </c>
      <c r="R18" s="40">
        <f t="shared" si="0"/>
        <v>0</v>
      </c>
      <c r="S18" s="40">
        <f t="shared" si="0"/>
        <v>0</v>
      </c>
      <c r="T18" s="40">
        <f t="shared" si="0"/>
        <v>0</v>
      </c>
      <c r="U18" s="40">
        <f t="shared" si="0"/>
        <v>0</v>
      </c>
      <c r="V18" s="40">
        <f t="shared" si="0"/>
        <v>0</v>
      </c>
      <c r="W18" s="40">
        <f t="shared" si="0"/>
        <v>0</v>
      </c>
      <c r="X18" s="40">
        <f t="shared" si="0"/>
        <v>0</v>
      </c>
      <c r="Y18" s="40">
        <f t="shared" si="0"/>
        <v>0</v>
      </c>
      <c r="Z18" s="40">
        <f>SUM(M18:Y18)</f>
        <v>364716951.73000008</v>
      </c>
      <c r="AA18" s="40">
        <f>B18-Z18</f>
        <v>2717669048.27</v>
      </c>
      <c r="AB18" s="46">
        <f t="shared" ref="AB18:AB23" si="1">Z18/B18</f>
        <v>0.11832293286110178</v>
      </c>
      <c r="AC18" s="41"/>
      <c r="AF18" s="47">
        <f>Z18-M18</f>
        <v>32945775.920000017</v>
      </c>
    </row>
    <row r="19" spans="1:32" ht="14.25" hidden="1" x14ac:dyDescent="0.2">
      <c r="A19" s="8" t="s">
        <v>38</v>
      </c>
      <c r="B19" s="40">
        <f>B29+B39+B49</f>
        <v>0</v>
      </c>
      <c r="C19" s="40">
        <f t="shared" si="0"/>
        <v>0</v>
      </c>
      <c r="D19" s="40">
        <f t="shared" si="0"/>
        <v>0</v>
      </c>
      <c r="E19" s="40">
        <f t="shared" si="0"/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40">
        <f t="shared" si="0"/>
        <v>0</v>
      </c>
      <c r="J19" s="40">
        <f t="shared" si="0"/>
        <v>0</v>
      </c>
      <c r="K19" s="40">
        <f t="shared" si="0"/>
        <v>0</v>
      </c>
      <c r="L19" s="40">
        <f t="shared" si="0"/>
        <v>0</v>
      </c>
      <c r="M19" s="40">
        <f t="shared" si="0"/>
        <v>0</v>
      </c>
      <c r="N19" s="40">
        <f t="shared" si="0"/>
        <v>0</v>
      </c>
      <c r="O19" s="40">
        <f t="shared" si="0"/>
        <v>0</v>
      </c>
      <c r="P19" s="40">
        <f t="shared" si="0"/>
        <v>0</v>
      </c>
      <c r="Q19" s="40">
        <f t="shared" si="0"/>
        <v>0</v>
      </c>
      <c r="R19" s="40">
        <f t="shared" si="0"/>
        <v>0</v>
      </c>
      <c r="S19" s="40">
        <f t="shared" si="0"/>
        <v>0</v>
      </c>
      <c r="T19" s="40">
        <f t="shared" si="0"/>
        <v>0</v>
      </c>
      <c r="U19" s="40">
        <f t="shared" si="0"/>
        <v>0</v>
      </c>
      <c r="V19" s="40">
        <f t="shared" si="0"/>
        <v>0</v>
      </c>
      <c r="W19" s="40">
        <f t="shared" si="0"/>
        <v>0</v>
      </c>
      <c r="X19" s="40">
        <f t="shared" si="0"/>
        <v>0</v>
      </c>
      <c r="Y19" s="40">
        <f t="shared" si="0"/>
        <v>0</v>
      </c>
      <c r="Z19" s="40">
        <f>SUM(M19:Y19)</f>
        <v>0</v>
      </c>
      <c r="AA19" s="40">
        <f>B19-Z19</f>
        <v>0</v>
      </c>
      <c r="AB19" s="46"/>
      <c r="AC19" s="41"/>
      <c r="AF19" s="47">
        <f t="shared" ref="AF19:AF82" si="2">Z19-M19</f>
        <v>0</v>
      </c>
    </row>
    <row r="20" spans="1:32" ht="14.25" x14ac:dyDescent="0.2">
      <c r="A20" s="8" t="s">
        <v>39</v>
      </c>
      <c r="B20" s="40">
        <f>B30+B40+B50</f>
        <v>0</v>
      </c>
      <c r="C20" s="40">
        <f t="shared" si="0"/>
        <v>0</v>
      </c>
      <c r="D20" s="40">
        <f t="shared" si="0"/>
        <v>0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0">
        <f t="shared" si="0"/>
        <v>0</v>
      </c>
      <c r="I20" s="40">
        <f t="shared" si="0"/>
        <v>0</v>
      </c>
      <c r="J20" s="40">
        <f t="shared" si="0"/>
        <v>0</v>
      </c>
      <c r="K20" s="40">
        <f t="shared" si="0"/>
        <v>0</v>
      </c>
      <c r="L20" s="40">
        <f t="shared" si="0"/>
        <v>0</v>
      </c>
      <c r="M20" s="40">
        <f t="shared" si="0"/>
        <v>0</v>
      </c>
      <c r="N20" s="40">
        <f t="shared" si="0"/>
        <v>0</v>
      </c>
      <c r="O20" s="40">
        <f t="shared" si="0"/>
        <v>0</v>
      </c>
      <c r="P20" s="40">
        <f t="shared" si="0"/>
        <v>0</v>
      </c>
      <c r="Q20" s="40">
        <f t="shared" si="0"/>
        <v>0</v>
      </c>
      <c r="R20" s="40">
        <f t="shared" si="0"/>
        <v>0</v>
      </c>
      <c r="S20" s="40">
        <f t="shared" si="0"/>
        <v>0</v>
      </c>
      <c r="T20" s="40">
        <f t="shared" si="0"/>
        <v>0</v>
      </c>
      <c r="U20" s="40">
        <f t="shared" si="0"/>
        <v>0</v>
      </c>
      <c r="V20" s="40">
        <f t="shared" si="0"/>
        <v>0</v>
      </c>
      <c r="W20" s="40">
        <f t="shared" si="0"/>
        <v>0</v>
      </c>
      <c r="X20" s="40">
        <f t="shared" si="0"/>
        <v>0</v>
      </c>
      <c r="Y20" s="40">
        <f t="shared" si="0"/>
        <v>0</v>
      </c>
      <c r="Z20" s="40">
        <f>SUM(M20:Y20)</f>
        <v>0</v>
      </c>
      <c r="AA20" s="40">
        <f>B20-Z20</f>
        <v>0</v>
      </c>
      <c r="AB20" s="46"/>
      <c r="AC20" s="41"/>
      <c r="AF20" s="47">
        <f t="shared" si="2"/>
        <v>0</v>
      </c>
    </row>
    <row r="21" spans="1:32" x14ac:dyDescent="0.25">
      <c r="A21" s="48" t="s">
        <v>40</v>
      </c>
      <c r="B21" s="49">
        <f>SUM(B17:B20)</f>
        <v>3082386000</v>
      </c>
      <c r="C21" s="49">
        <f>SUM(C17:C20)</f>
        <v>777506158.65999961</v>
      </c>
      <c r="D21" s="49">
        <f>SUM(D17:D20)</f>
        <v>-2304879841.3400006</v>
      </c>
      <c r="E21" s="49">
        <f>SUM(E17:E20)</f>
        <v>364716951.73000002</v>
      </c>
      <c r="F21" s="49">
        <f t="shared" ref="F21:AA21" si="3">SUM(F17:F20)</f>
        <v>0</v>
      </c>
      <c r="G21" s="49">
        <f t="shared" si="3"/>
        <v>0</v>
      </c>
      <c r="H21" s="49">
        <f t="shared" si="3"/>
        <v>0</v>
      </c>
      <c r="I21" s="49">
        <f t="shared" si="3"/>
        <v>331771175.81000006</v>
      </c>
      <c r="J21" s="49">
        <f t="shared" si="3"/>
        <v>0</v>
      </c>
      <c r="K21" s="49">
        <f t="shared" si="3"/>
        <v>0</v>
      </c>
      <c r="L21" s="49">
        <f t="shared" si="3"/>
        <v>0</v>
      </c>
      <c r="M21" s="49">
        <f t="shared" si="3"/>
        <v>331771175.81000006</v>
      </c>
      <c r="N21" s="49">
        <f t="shared" si="3"/>
        <v>33350313.920000002</v>
      </c>
      <c r="O21" s="49">
        <f t="shared" si="3"/>
        <v>-404538</v>
      </c>
      <c r="P21" s="49">
        <f t="shared" si="3"/>
        <v>0</v>
      </c>
      <c r="Q21" s="49">
        <f t="shared" si="3"/>
        <v>0</v>
      </c>
      <c r="R21" s="49">
        <f t="shared" si="3"/>
        <v>0</v>
      </c>
      <c r="S21" s="49">
        <f t="shared" si="3"/>
        <v>0</v>
      </c>
      <c r="T21" s="49">
        <f t="shared" si="3"/>
        <v>0</v>
      </c>
      <c r="U21" s="49">
        <f t="shared" si="3"/>
        <v>0</v>
      </c>
      <c r="V21" s="49">
        <f t="shared" si="3"/>
        <v>0</v>
      </c>
      <c r="W21" s="49">
        <f t="shared" si="3"/>
        <v>0</v>
      </c>
      <c r="X21" s="49">
        <f t="shared" si="3"/>
        <v>0</v>
      </c>
      <c r="Y21" s="49">
        <f t="shared" si="3"/>
        <v>0</v>
      </c>
      <c r="Z21" s="49">
        <f t="shared" si="3"/>
        <v>364716951.73000008</v>
      </c>
      <c r="AA21" s="49">
        <f t="shared" si="3"/>
        <v>2717669048.27</v>
      </c>
      <c r="AB21" s="50">
        <f t="shared" si="1"/>
        <v>0.11832293286110178</v>
      </c>
      <c r="AC21" s="41"/>
      <c r="AF21" s="47">
        <f t="shared" si="2"/>
        <v>32945775.920000017</v>
      </c>
    </row>
    <row r="22" spans="1:32" hidden="1" x14ac:dyDescent="0.25">
      <c r="A22" s="51" t="s">
        <v>41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>
        <f>B22-Z22</f>
        <v>0</v>
      </c>
      <c r="AB22" s="46" t="e">
        <f t="shared" si="1"/>
        <v>#DIV/0!</v>
      </c>
      <c r="AC22" s="41"/>
      <c r="AF22" s="47">
        <f t="shared" si="2"/>
        <v>0</v>
      </c>
    </row>
    <row r="23" spans="1:32" s="55" customFormat="1" ht="18" customHeight="1" x14ac:dyDescent="0.25">
      <c r="A23" s="48" t="s">
        <v>42</v>
      </c>
      <c r="B23" s="52">
        <f>B22+B21</f>
        <v>3082386000</v>
      </c>
      <c r="C23" s="52">
        <f>C22+C21</f>
        <v>777506158.65999961</v>
      </c>
      <c r="D23" s="52">
        <f>D22+D21</f>
        <v>-2304879841.3400006</v>
      </c>
      <c r="E23" s="52">
        <f>E22+E21</f>
        <v>364716951.73000002</v>
      </c>
      <c r="F23" s="52">
        <f t="shared" ref="F23:AA23" si="4">F22+F21</f>
        <v>0</v>
      </c>
      <c r="G23" s="52">
        <f t="shared" si="4"/>
        <v>0</v>
      </c>
      <c r="H23" s="52">
        <f t="shared" si="4"/>
        <v>0</v>
      </c>
      <c r="I23" s="52">
        <f t="shared" si="4"/>
        <v>331771175.81000006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331771175.81000006</v>
      </c>
      <c r="N23" s="52">
        <f t="shared" si="4"/>
        <v>33350313.920000002</v>
      </c>
      <c r="O23" s="52">
        <f t="shared" si="4"/>
        <v>-404538</v>
      </c>
      <c r="P23" s="52">
        <f t="shared" si="4"/>
        <v>0</v>
      </c>
      <c r="Q23" s="52">
        <f t="shared" si="4"/>
        <v>0</v>
      </c>
      <c r="R23" s="52">
        <f t="shared" si="4"/>
        <v>0</v>
      </c>
      <c r="S23" s="52">
        <f t="shared" si="4"/>
        <v>0</v>
      </c>
      <c r="T23" s="52">
        <f t="shared" si="4"/>
        <v>0</v>
      </c>
      <c r="U23" s="52">
        <f t="shared" si="4"/>
        <v>0</v>
      </c>
      <c r="V23" s="52">
        <f t="shared" si="4"/>
        <v>0</v>
      </c>
      <c r="W23" s="52">
        <f t="shared" si="4"/>
        <v>0</v>
      </c>
      <c r="X23" s="52">
        <f t="shared" si="4"/>
        <v>0</v>
      </c>
      <c r="Y23" s="52">
        <f t="shared" si="4"/>
        <v>0</v>
      </c>
      <c r="Z23" s="52">
        <f t="shared" si="4"/>
        <v>364716951.73000008</v>
      </c>
      <c r="AA23" s="52">
        <f t="shared" si="4"/>
        <v>2717669048.27</v>
      </c>
      <c r="AB23" s="53">
        <f t="shared" si="1"/>
        <v>0.11832293286110178</v>
      </c>
      <c r="AC23" s="54"/>
      <c r="AF23" s="56">
        <f t="shared" si="2"/>
        <v>32945775.920000017</v>
      </c>
    </row>
    <row r="24" spans="1:32" ht="15" hidden="1" customHeight="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1"/>
      <c r="AF24" s="47">
        <f t="shared" si="2"/>
        <v>0</v>
      </c>
    </row>
    <row r="25" spans="1:32" ht="15" customHeight="1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F25" s="47">
        <f t="shared" si="2"/>
        <v>0</v>
      </c>
    </row>
    <row r="26" spans="1:32" ht="15" customHeight="1" x14ac:dyDescent="0.25">
      <c r="A26" s="51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1"/>
      <c r="AF26" s="47">
        <f t="shared" si="2"/>
        <v>0</v>
      </c>
    </row>
    <row r="27" spans="1:32" ht="14.25" hidden="1" x14ac:dyDescent="0.2">
      <c r="A27" s="8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>
        <f>SUM(M27:Y27)</f>
        <v>0</v>
      </c>
      <c r="AA27" s="40">
        <f>B27-Z27</f>
        <v>0</v>
      </c>
      <c r="AB27" s="46"/>
      <c r="AC27" s="41"/>
      <c r="AF27" s="47">
        <f t="shared" si="2"/>
        <v>0</v>
      </c>
    </row>
    <row r="28" spans="1:32" ht="14.25" x14ac:dyDescent="0.2">
      <c r="A28" s="8" t="s">
        <v>37</v>
      </c>
      <c r="B28" s="40">
        <f>[1]consoCURRENT!E608</f>
        <v>3082386000</v>
      </c>
      <c r="C28" s="40">
        <f>[1]consoCURRENT!H608</f>
        <v>777506158.65999961</v>
      </c>
      <c r="D28" s="40">
        <f>[1]consoCURRENT!I608</f>
        <v>-2304879841.3400006</v>
      </c>
      <c r="E28" s="40">
        <f>[1]consoCURRENT!J608</f>
        <v>364716951.73000002</v>
      </c>
      <c r="F28" s="40">
        <f>[1]consoCURRENT!K608</f>
        <v>0</v>
      </c>
      <c r="G28" s="40">
        <f>[1]consoCURRENT!L608</f>
        <v>0</v>
      </c>
      <c r="H28" s="40">
        <f>[1]consoCURRENT!M608</f>
        <v>0</v>
      </c>
      <c r="I28" s="40">
        <f>[1]consoCURRENT!N608</f>
        <v>331771175.81000006</v>
      </c>
      <c r="J28" s="40">
        <f>[1]consoCURRENT!O608</f>
        <v>0</v>
      </c>
      <c r="K28" s="40">
        <f>[1]consoCURRENT!P608</f>
        <v>0</v>
      </c>
      <c r="L28" s="40">
        <f>[1]consoCURRENT!Q608</f>
        <v>0</v>
      </c>
      <c r="M28" s="40">
        <f>[1]consoCURRENT!R608</f>
        <v>331771175.81000006</v>
      </c>
      <c r="N28" s="40">
        <f>[1]consoCURRENT!S608</f>
        <v>33350313.920000002</v>
      </c>
      <c r="O28" s="40">
        <f>[1]consoCURRENT!T608</f>
        <v>-404538</v>
      </c>
      <c r="P28" s="40">
        <f>[1]consoCURRENT!U608</f>
        <v>0</v>
      </c>
      <c r="Q28" s="40">
        <f>[1]consoCURRENT!V608</f>
        <v>0</v>
      </c>
      <c r="R28" s="40">
        <f>[1]consoCURRENT!W608</f>
        <v>0</v>
      </c>
      <c r="S28" s="40">
        <f>[1]consoCURRENT!X608</f>
        <v>0</v>
      </c>
      <c r="T28" s="40">
        <f>[1]consoCURRENT!Y608</f>
        <v>0</v>
      </c>
      <c r="U28" s="40">
        <f>[1]consoCURRENT!Z608</f>
        <v>0</v>
      </c>
      <c r="V28" s="40">
        <f>[1]consoCURRENT!AA608</f>
        <v>0</v>
      </c>
      <c r="W28" s="40">
        <f>[1]consoCURRENT!AB608</f>
        <v>0</v>
      </c>
      <c r="X28" s="40">
        <f>[1]consoCURRENT!AC608</f>
        <v>0</v>
      </c>
      <c r="Y28" s="40">
        <f>[1]consoCURRENT!AD608</f>
        <v>0</v>
      </c>
      <c r="Z28" s="40">
        <f>SUM(M28:Y28)</f>
        <v>364716951.73000008</v>
      </c>
      <c r="AA28" s="40">
        <f>B28-Z28</f>
        <v>2717669048.27</v>
      </c>
      <c r="AB28" s="46">
        <f t="shared" ref="AB28:AB33" si="5">Z28/B28</f>
        <v>0.11832293286110178</v>
      </c>
      <c r="AC28" s="41"/>
      <c r="AF28" s="47">
        <f t="shared" si="2"/>
        <v>32945775.920000017</v>
      </c>
    </row>
    <row r="29" spans="1:32" ht="14.25" hidden="1" x14ac:dyDescent="0.2">
      <c r="A29" s="8" t="s">
        <v>38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>
        <f>B29-Z29</f>
        <v>0</v>
      </c>
      <c r="AB29" s="46"/>
      <c r="AC29" s="41"/>
      <c r="AF29" s="47">
        <f t="shared" si="2"/>
        <v>0</v>
      </c>
    </row>
    <row r="30" spans="1:32" ht="14.25" x14ac:dyDescent="0.2">
      <c r="A30" s="8" t="s">
        <v>39</v>
      </c>
      <c r="B30" s="40">
        <f>[1]consoCURRENT!E643</f>
        <v>0</v>
      </c>
      <c r="C30" s="40">
        <f>[1]consoCURRENT!H643</f>
        <v>0</v>
      </c>
      <c r="D30" s="40">
        <f>[1]consoCURRENT!I643</f>
        <v>0</v>
      </c>
      <c r="E30" s="40">
        <f>[1]consoCURRENT!J643</f>
        <v>0</v>
      </c>
      <c r="F30" s="40">
        <f>[1]consoCURRENT!K643</f>
        <v>0</v>
      </c>
      <c r="G30" s="40">
        <f>[1]consoCURRENT!L643</f>
        <v>0</v>
      </c>
      <c r="H30" s="40">
        <f>[1]consoCURRENT!M643</f>
        <v>0</v>
      </c>
      <c r="I30" s="40">
        <f>[1]consoCURRENT!N643</f>
        <v>0</v>
      </c>
      <c r="J30" s="40">
        <f>[1]consoCURRENT!O643</f>
        <v>0</v>
      </c>
      <c r="K30" s="40">
        <f>[1]consoCURRENT!P643</f>
        <v>0</v>
      </c>
      <c r="L30" s="40">
        <f>[1]consoCURRENT!Q643</f>
        <v>0</v>
      </c>
      <c r="M30" s="40">
        <f>[1]consoCURRENT!R643</f>
        <v>0</v>
      </c>
      <c r="N30" s="40">
        <f>[1]consoCURRENT!S643</f>
        <v>0</v>
      </c>
      <c r="O30" s="40">
        <f>[1]consoCURRENT!T643</f>
        <v>0</v>
      </c>
      <c r="P30" s="40">
        <f>[1]consoCURRENT!U643</f>
        <v>0</v>
      </c>
      <c r="Q30" s="40">
        <f>[1]consoCURRENT!V643</f>
        <v>0</v>
      </c>
      <c r="R30" s="40">
        <f>[1]consoCURRENT!W643</f>
        <v>0</v>
      </c>
      <c r="S30" s="40">
        <f>[1]consoCURRENT!X643</f>
        <v>0</v>
      </c>
      <c r="T30" s="40">
        <f>[1]consoCURRENT!Y643</f>
        <v>0</v>
      </c>
      <c r="U30" s="40">
        <f>[1]consoCURRENT!Z643</f>
        <v>0</v>
      </c>
      <c r="V30" s="40">
        <f>[1]consoCURRENT!AA643</f>
        <v>0</v>
      </c>
      <c r="W30" s="40">
        <f>[1]consoCURRENT!AB643</f>
        <v>0</v>
      </c>
      <c r="X30" s="40">
        <f>[1]consoCURRENT!AC643</f>
        <v>0</v>
      </c>
      <c r="Y30" s="40">
        <f>[1]consoCURRENT!AD643</f>
        <v>0</v>
      </c>
      <c r="Z30" s="40">
        <f>SUM(M30:Y30)</f>
        <v>0</v>
      </c>
      <c r="AA30" s="40">
        <f>B30-Z30</f>
        <v>0</v>
      </c>
      <c r="AB30" s="46"/>
      <c r="AC30" s="41"/>
      <c r="AF30" s="47">
        <f t="shared" si="2"/>
        <v>0</v>
      </c>
    </row>
    <row r="31" spans="1:32" x14ac:dyDescent="0.25">
      <c r="A31" s="48" t="s">
        <v>40</v>
      </c>
      <c r="B31" s="49">
        <f>SUM(B27:B30)</f>
        <v>3082386000</v>
      </c>
      <c r="C31" s="49">
        <f t="shared" ref="C31:Y31" si="6">SUM(C27:C30)</f>
        <v>777506158.65999961</v>
      </c>
      <c r="D31" s="49">
        <f t="shared" si="6"/>
        <v>-2304879841.3400006</v>
      </c>
      <c r="E31" s="49">
        <f t="shared" si="6"/>
        <v>364716951.73000002</v>
      </c>
      <c r="F31" s="49">
        <f t="shared" si="6"/>
        <v>0</v>
      </c>
      <c r="G31" s="49">
        <f t="shared" si="6"/>
        <v>0</v>
      </c>
      <c r="H31" s="49">
        <f t="shared" si="6"/>
        <v>0</v>
      </c>
      <c r="I31" s="49">
        <f t="shared" si="6"/>
        <v>331771175.81000006</v>
      </c>
      <c r="J31" s="49">
        <f t="shared" si="6"/>
        <v>0</v>
      </c>
      <c r="K31" s="49">
        <f t="shared" si="6"/>
        <v>0</v>
      </c>
      <c r="L31" s="49">
        <f t="shared" si="6"/>
        <v>0</v>
      </c>
      <c r="M31" s="49">
        <f t="shared" si="6"/>
        <v>331771175.81000006</v>
      </c>
      <c r="N31" s="49">
        <f t="shared" si="6"/>
        <v>33350313.920000002</v>
      </c>
      <c r="O31" s="49">
        <f t="shared" si="6"/>
        <v>-404538</v>
      </c>
      <c r="P31" s="49">
        <f t="shared" si="6"/>
        <v>0</v>
      </c>
      <c r="Q31" s="49">
        <f t="shared" si="6"/>
        <v>0</v>
      </c>
      <c r="R31" s="49">
        <f t="shared" si="6"/>
        <v>0</v>
      </c>
      <c r="S31" s="49">
        <f t="shared" si="6"/>
        <v>0</v>
      </c>
      <c r="T31" s="49">
        <f t="shared" si="6"/>
        <v>0</v>
      </c>
      <c r="U31" s="49">
        <f t="shared" si="6"/>
        <v>0</v>
      </c>
      <c r="V31" s="49">
        <f t="shared" si="6"/>
        <v>0</v>
      </c>
      <c r="W31" s="49">
        <f t="shared" si="6"/>
        <v>0</v>
      </c>
      <c r="X31" s="49">
        <f t="shared" si="6"/>
        <v>0</v>
      </c>
      <c r="Y31" s="49">
        <f t="shared" si="6"/>
        <v>0</v>
      </c>
      <c r="Z31" s="49">
        <f>SUM(Z27:Z30)</f>
        <v>364716951.73000008</v>
      </c>
      <c r="AA31" s="49">
        <f>SUM(AA27:AA30)</f>
        <v>2717669048.27</v>
      </c>
      <c r="AB31" s="50">
        <f t="shared" si="5"/>
        <v>0.11832293286110178</v>
      </c>
      <c r="AC31" s="41"/>
      <c r="AF31" s="47">
        <f t="shared" si="2"/>
        <v>32945775.920000017</v>
      </c>
    </row>
    <row r="32" spans="1:32" hidden="1" x14ac:dyDescent="0.25">
      <c r="A32" s="51" t="s">
        <v>41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>SUM(M32:Y32)</f>
        <v>0</v>
      </c>
      <c r="AA32" s="40">
        <f>B32-Z32</f>
        <v>0</v>
      </c>
      <c r="AB32" s="46" t="e">
        <f t="shared" si="5"/>
        <v>#DIV/0!</v>
      </c>
      <c r="AC32" s="41"/>
      <c r="AF32" s="47">
        <f t="shared" si="2"/>
        <v>0</v>
      </c>
    </row>
    <row r="33" spans="1:32" s="55" customFormat="1" ht="18" customHeight="1" x14ac:dyDescent="0.25">
      <c r="A33" s="48" t="s">
        <v>42</v>
      </c>
      <c r="B33" s="52">
        <f>B32+B31</f>
        <v>3082386000</v>
      </c>
      <c r="C33" s="52">
        <f t="shared" ref="C33:Y33" si="7">C32+C31</f>
        <v>777506158.65999961</v>
      </c>
      <c r="D33" s="52">
        <f t="shared" si="7"/>
        <v>-2304879841.3400006</v>
      </c>
      <c r="E33" s="52">
        <f t="shared" si="7"/>
        <v>364716951.73000002</v>
      </c>
      <c r="F33" s="52">
        <f t="shared" si="7"/>
        <v>0</v>
      </c>
      <c r="G33" s="52">
        <f t="shared" si="7"/>
        <v>0</v>
      </c>
      <c r="H33" s="52">
        <f t="shared" si="7"/>
        <v>0</v>
      </c>
      <c r="I33" s="52">
        <f t="shared" si="7"/>
        <v>331771175.81000006</v>
      </c>
      <c r="J33" s="52">
        <f t="shared" si="7"/>
        <v>0</v>
      </c>
      <c r="K33" s="52">
        <f t="shared" si="7"/>
        <v>0</v>
      </c>
      <c r="L33" s="52">
        <f t="shared" si="7"/>
        <v>0</v>
      </c>
      <c r="M33" s="52">
        <f>M32+M31</f>
        <v>331771175.81000006</v>
      </c>
      <c r="N33" s="52">
        <f t="shared" si="7"/>
        <v>33350313.920000002</v>
      </c>
      <c r="O33" s="52">
        <f t="shared" si="7"/>
        <v>-404538</v>
      </c>
      <c r="P33" s="52">
        <f t="shared" si="7"/>
        <v>0</v>
      </c>
      <c r="Q33" s="52">
        <f t="shared" si="7"/>
        <v>0</v>
      </c>
      <c r="R33" s="52">
        <f t="shared" si="7"/>
        <v>0</v>
      </c>
      <c r="S33" s="52">
        <f t="shared" si="7"/>
        <v>0</v>
      </c>
      <c r="T33" s="52">
        <f t="shared" si="7"/>
        <v>0</v>
      </c>
      <c r="U33" s="52">
        <f t="shared" si="7"/>
        <v>0</v>
      </c>
      <c r="V33" s="52">
        <f t="shared" si="7"/>
        <v>0</v>
      </c>
      <c r="W33" s="52">
        <f t="shared" si="7"/>
        <v>0</v>
      </c>
      <c r="X33" s="52">
        <f t="shared" si="7"/>
        <v>0</v>
      </c>
      <c r="Y33" s="52">
        <f t="shared" si="7"/>
        <v>0</v>
      </c>
      <c r="Z33" s="52">
        <f>Z32+Z31</f>
        <v>364716951.73000008</v>
      </c>
      <c r="AA33" s="52">
        <f>AA32+AA31</f>
        <v>2717669048.27</v>
      </c>
      <c r="AB33" s="53">
        <f t="shared" si="5"/>
        <v>0.11832293286110178</v>
      </c>
      <c r="AC33" s="54"/>
      <c r="AF33" s="56">
        <f t="shared" si="2"/>
        <v>32945775.920000017</v>
      </c>
    </row>
    <row r="34" spans="1:32" ht="15" customHeight="1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1"/>
      <c r="AF34" s="47">
        <f t="shared" si="2"/>
        <v>0</v>
      </c>
    </row>
    <row r="35" spans="1:32" ht="15" hidden="1" customHeight="1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1"/>
      <c r="AF35" s="47">
        <f t="shared" si="2"/>
        <v>0</v>
      </c>
    </row>
    <row r="36" spans="1:32" ht="15" hidden="1" customHeight="1" x14ac:dyDescent="0.25">
      <c r="A36" s="39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F36" s="47">
        <f t="shared" si="2"/>
        <v>0</v>
      </c>
    </row>
    <row r="37" spans="1:32" ht="14.25" hidden="1" x14ac:dyDescent="0.2">
      <c r="A37" s="8" t="s">
        <v>36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>SUM(M37:Y37)</f>
        <v>0</v>
      </c>
      <c r="AA37" s="40">
        <f>B37-Z37</f>
        <v>0</v>
      </c>
      <c r="AB37" s="46"/>
      <c r="AC37" s="41"/>
      <c r="AF37" s="47">
        <f t="shared" si="2"/>
        <v>0</v>
      </c>
    </row>
    <row r="38" spans="1:32" ht="18" hidden="1" customHeight="1" x14ac:dyDescent="0.2">
      <c r="A38" s="8" t="s">
        <v>37</v>
      </c>
      <c r="B38" s="40">
        <f>[1]consoCURRENT!E819</f>
        <v>0</v>
      </c>
      <c r="C38" s="40">
        <f>[1]consoCURRENT!H819</f>
        <v>0</v>
      </c>
      <c r="D38" s="40">
        <f>[1]consoCURRENT!I819</f>
        <v>0</v>
      </c>
      <c r="E38" s="40">
        <f>[1]consoCURRENT!J819</f>
        <v>0</v>
      </c>
      <c r="F38" s="40">
        <f>[1]consoCURRENT!K819</f>
        <v>0</v>
      </c>
      <c r="G38" s="40">
        <f>[1]consoCURRENT!L819</f>
        <v>0</v>
      </c>
      <c r="H38" s="40">
        <f>[1]consoCURRENT!M819</f>
        <v>0</v>
      </c>
      <c r="I38" s="40">
        <f>[1]consoCURRENT!N819</f>
        <v>0</v>
      </c>
      <c r="J38" s="40">
        <f>[1]consoCURRENT!O819</f>
        <v>0</v>
      </c>
      <c r="K38" s="40">
        <f>[1]consoCURRENT!P819</f>
        <v>0</v>
      </c>
      <c r="L38" s="40">
        <f>[1]consoCURRENT!Q819</f>
        <v>0</v>
      </c>
      <c r="M38" s="40">
        <f>[1]consoCURRENT!R819</f>
        <v>0</v>
      </c>
      <c r="N38" s="40">
        <f>[1]consoCURRENT!S819</f>
        <v>0</v>
      </c>
      <c r="O38" s="40">
        <f>[1]consoCURRENT!T819</f>
        <v>0</v>
      </c>
      <c r="P38" s="40">
        <f>[1]consoCURRENT!U819</f>
        <v>0</v>
      </c>
      <c r="Q38" s="40">
        <f>[1]consoCURRENT!V819</f>
        <v>0</v>
      </c>
      <c r="R38" s="40">
        <f>[1]consoCURRENT!W819</f>
        <v>0</v>
      </c>
      <c r="S38" s="40">
        <f>[1]consoCURRENT!X819</f>
        <v>0</v>
      </c>
      <c r="T38" s="40">
        <f>[1]consoCURRENT!Y819</f>
        <v>0</v>
      </c>
      <c r="U38" s="40">
        <f>[1]consoCURRENT!Z819</f>
        <v>0</v>
      </c>
      <c r="V38" s="40">
        <f>[1]consoCURRENT!AA819</f>
        <v>0</v>
      </c>
      <c r="W38" s="40">
        <f>[1]consoCURRENT!AB819</f>
        <v>0</v>
      </c>
      <c r="X38" s="40">
        <f>[1]consoCURRENT!AC819</f>
        <v>0</v>
      </c>
      <c r="Y38" s="40">
        <f>[1]consoCURRENT!AD819</f>
        <v>0</v>
      </c>
      <c r="Z38" s="40">
        <f>SUM(M38:Y38)</f>
        <v>0</v>
      </c>
      <c r="AA38" s="40">
        <f>B38-Z38</f>
        <v>0</v>
      </c>
      <c r="AB38" s="46" t="e">
        <f>Z38/B38</f>
        <v>#DIV/0!</v>
      </c>
      <c r="AC38" s="41"/>
      <c r="AF38" s="47">
        <f t="shared" si="2"/>
        <v>0</v>
      </c>
    </row>
    <row r="39" spans="1:32" ht="14.25" hidden="1" x14ac:dyDescent="0.2">
      <c r="A39" s="8" t="s">
        <v>38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>
        <f>B39-Z39</f>
        <v>0</v>
      </c>
      <c r="AB39" s="46"/>
      <c r="AC39" s="41"/>
      <c r="AF39" s="47">
        <f t="shared" si="2"/>
        <v>0</v>
      </c>
    </row>
    <row r="40" spans="1:32" ht="14.25" hidden="1" x14ac:dyDescent="0.2">
      <c r="A40" s="8" t="s">
        <v>39</v>
      </c>
      <c r="B40" s="40">
        <f>[1]consoCURRENT!E854</f>
        <v>0</v>
      </c>
      <c r="C40" s="40">
        <f>[1]consoCURRENT!H854</f>
        <v>0</v>
      </c>
      <c r="D40" s="40">
        <f>[1]consoCURRENT!I854</f>
        <v>0</v>
      </c>
      <c r="E40" s="40">
        <f>[1]consoCURRENT!J854</f>
        <v>0</v>
      </c>
      <c r="F40" s="40">
        <f>[1]consoCURRENT!K854</f>
        <v>0</v>
      </c>
      <c r="G40" s="40">
        <f>[1]consoCURRENT!L854</f>
        <v>0</v>
      </c>
      <c r="H40" s="40">
        <f>[1]consoCURRENT!M854</f>
        <v>0</v>
      </c>
      <c r="I40" s="40">
        <f>[1]consoCURRENT!N854</f>
        <v>0</v>
      </c>
      <c r="J40" s="40">
        <f>[1]consoCURRENT!O854</f>
        <v>0</v>
      </c>
      <c r="K40" s="40">
        <f>[1]consoCURRENT!P854</f>
        <v>0</v>
      </c>
      <c r="L40" s="40">
        <f>[1]consoCURRENT!Q854</f>
        <v>0</v>
      </c>
      <c r="M40" s="40">
        <f>[1]consoCURRENT!R854</f>
        <v>0</v>
      </c>
      <c r="N40" s="40">
        <f>[1]consoCURRENT!S854</f>
        <v>0</v>
      </c>
      <c r="O40" s="40">
        <f>[1]consoCURRENT!T854</f>
        <v>0</v>
      </c>
      <c r="P40" s="40">
        <f>[1]consoCURRENT!U854</f>
        <v>0</v>
      </c>
      <c r="Q40" s="40">
        <f>[1]consoCURRENT!V854</f>
        <v>0</v>
      </c>
      <c r="R40" s="40">
        <f>[1]consoCURRENT!W854</f>
        <v>0</v>
      </c>
      <c r="S40" s="40">
        <f>[1]consoCURRENT!X854</f>
        <v>0</v>
      </c>
      <c r="T40" s="40">
        <f>[1]consoCURRENT!Y854</f>
        <v>0</v>
      </c>
      <c r="U40" s="40">
        <f>[1]consoCURRENT!Z854</f>
        <v>0</v>
      </c>
      <c r="V40" s="40">
        <f>[1]consoCURRENT!AA854</f>
        <v>0</v>
      </c>
      <c r="W40" s="40">
        <f>[1]consoCURRENT!AB854</f>
        <v>0</v>
      </c>
      <c r="X40" s="40">
        <f>[1]consoCURRENT!AC854</f>
        <v>0</v>
      </c>
      <c r="Y40" s="40">
        <f>[1]consoCURRENT!AD854</f>
        <v>0</v>
      </c>
      <c r="Z40" s="40">
        <f>SUM(M40:Y40)</f>
        <v>0</v>
      </c>
      <c r="AA40" s="40">
        <f>B40-Z40</f>
        <v>0</v>
      </c>
      <c r="AB40" s="46"/>
      <c r="AC40" s="41"/>
      <c r="AF40" s="47">
        <f t="shared" si="2"/>
        <v>0</v>
      </c>
    </row>
    <row r="41" spans="1:32" hidden="1" x14ac:dyDescent="0.25">
      <c r="A41" s="48" t="s">
        <v>40</v>
      </c>
      <c r="B41" s="49">
        <f>SUM(B37:B40)</f>
        <v>0</v>
      </c>
      <c r="C41" s="49">
        <f t="shared" ref="C41:Y41" si="8">SUM(C37:C40)</f>
        <v>0</v>
      </c>
      <c r="D41" s="49">
        <f t="shared" si="8"/>
        <v>0</v>
      </c>
      <c r="E41" s="49">
        <f t="shared" si="8"/>
        <v>0</v>
      </c>
      <c r="F41" s="49">
        <f t="shared" si="8"/>
        <v>0</v>
      </c>
      <c r="G41" s="49">
        <f t="shared" si="8"/>
        <v>0</v>
      </c>
      <c r="H41" s="49">
        <f t="shared" si="8"/>
        <v>0</v>
      </c>
      <c r="I41" s="49">
        <f t="shared" si="8"/>
        <v>0</v>
      </c>
      <c r="J41" s="49">
        <f t="shared" si="8"/>
        <v>0</v>
      </c>
      <c r="K41" s="49">
        <f t="shared" si="8"/>
        <v>0</v>
      </c>
      <c r="L41" s="49">
        <f t="shared" si="8"/>
        <v>0</v>
      </c>
      <c r="M41" s="49">
        <f t="shared" si="8"/>
        <v>0</v>
      </c>
      <c r="N41" s="49">
        <f t="shared" si="8"/>
        <v>0</v>
      </c>
      <c r="O41" s="49">
        <f t="shared" si="8"/>
        <v>0</v>
      </c>
      <c r="P41" s="49">
        <f t="shared" si="8"/>
        <v>0</v>
      </c>
      <c r="Q41" s="49">
        <f t="shared" si="8"/>
        <v>0</v>
      </c>
      <c r="R41" s="49">
        <f t="shared" si="8"/>
        <v>0</v>
      </c>
      <c r="S41" s="49">
        <f t="shared" si="8"/>
        <v>0</v>
      </c>
      <c r="T41" s="49">
        <f t="shared" si="8"/>
        <v>0</v>
      </c>
      <c r="U41" s="49">
        <f t="shared" si="8"/>
        <v>0</v>
      </c>
      <c r="V41" s="49">
        <f t="shared" si="8"/>
        <v>0</v>
      </c>
      <c r="W41" s="49">
        <f t="shared" si="8"/>
        <v>0</v>
      </c>
      <c r="X41" s="49">
        <f t="shared" si="8"/>
        <v>0</v>
      </c>
      <c r="Y41" s="49">
        <f t="shared" si="8"/>
        <v>0</v>
      </c>
      <c r="Z41" s="49">
        <f>SUM(Z37:Z40)</f>
        <v>0</v>
      </c>
      <c r="AA41" s="49">
        <f>SUM(AA37:AA40)</f>
        <v>0</v>
      </c>
      <c r="AB41" s="50" t="e">
        <f>Z41/B41</f>
        <v>#DIV/0!</v>
      </c>
      <c r="AC41" s="41"/>
      <c r="AF41" s="47">
        <f t="shared" si="2"/>
        <v>0</v>
      </c>
    </row>
    <row r="42" spans="1:32" hidden="1" x14ac:dyDescent="0.25">
      <c r="A42" s="51" t="s">
        <v>41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>
        <f>SUM(M42:Y42)</f>
        <v>0</v>
      </c>
      <c r="AA42" s="40">
        <f>B42-Z42</f>
        <v>0</v>
      </c>
      <c r="AB42" s="46" t="e">
        <f>Z42/B42</f>
        <v>#DIV/0!</v>
      </c>
      <c r="AC42" s="41"/>
      <c r="AF42" s="47">
        <f t="shared" si="2"/>
        <v>0</v>
      </c>
    </row>
    <row r="43" spans="1:32" ht="18" hidden="1" customHeight="1" x14ac:dyDescent="0.25">
      <c r="A43" s="48" t="s">
        <v>42</v>
      </c>
      <c r="B43" s="49">
        <f>B42+B41</f>
        <v>0</v>
      </c>
      <c r="C43" s="49">
        <f t="shared" ref="C43:Y43" si="9">C42+C41</f>
        <v>0</v>
      </c>
      <c r="D43" s="49">
        <f t="shared" si="9"/>
        <v>0</v>
      </c>
      <c r="E43" s="49">
        <f t="shared" si="9"/>
        <v>0</v>
      </c>
      <c r="F43" s="49">
        <f t="shared" si="9"/>
        <v>0</v>
      </c>
      <c r="G43" s="49">
        <f t="shared" si="9"/>
        <v>0</v>
      </c>
      <c r="H43" s="49">
        <f t="shared" si="9"/>
        <v>0</v>
      </c>
      <c r="I43" s="49">
        <f t="shared" si="9"/>
        <v>0</v>
      </c>
      <c r="J43" s="49">
        <f t="shared" si="9"/>
        <v>0</v>
      </c>
      <c r="K43" s="49">
        <f t="shared" si="9"/>
        <v>0</v>
      </c>
      <c r="L43" s="49">
        <f t="shared" si="9"/>
        <v>0</v>
      </c>
      <c r="M43" s="49">
        <f t="shared" si="9"/>
        <v>0</v>
      </c>
      <c r="N43" s="49">
        <f t="shared" si="9"/>
        <v>0</v>
      </c>
      <c r="O43" s="49">
        <f t="shared" si="9"/>
        <v>0</v>
      </c>
      <c r="P43" s="49">
        <f t="shared" si="9"/>
        <v>0</v>
      </c>
      <c r="Q43" s="49">
        <f t="shared" si="9"/>
        <v>0</v>
      </c>
      <c r="R43" s="49">
        <f t="shared" si="9"/>
        <v>0</v>
      </c>
      <c r="S43" s="49">
        <f t="shared" si="9"/>
        <v>0</v>
      </c>
      <c r="T43" s="49">
        <f t="shared" si="9"/>
        <v>0</v>
      </c>
      <c r="U43" s="49">
        <f t="shared" si="9"/>
        <v>0</v>
      </c>
      <c r="V43" s="49">
        <f t="shared" si="9"/>
        <v>0</v>
      </c>
      <c r="W43" s="49">
        <f t="shared" si="9"/>
        <v>0</v>
      </c>
      <c r="X43" s="49">
        <f t="shared" si="9"/>
        <v>0</v>
      </c>
      <c r="Y43" s="49">
        <f t="shared" si="9"/>
        <v>0</v>
      </c>
      <c r="Z43" s="49">
        <f>Z42+Z41</f>
        <v>0</v>
      </c>
      <c r="AA43" s="49">
        <f>AA42+AA41</f>
        <v>0</v>
      </c>
      <c r="AB43" s="50" t="e">
        <f>Z43/B43</f>
        <v>#DIV/0!</v>
      </c>
      <c r="AC43" s="57"/>
      <c r="AF43" s="47">
        <f t="shared" si="2"/>
        <v>0</v>
      </c>
    </row>
    <row r="44" spans="1:32" ht="15" hidden="1" customHeight="1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1"/>
      <c r="AF44" s="47">
        <f t="shared" si="2"/>
        <v>0</v>
      </c>
    </row>
    <row r="45" spans="1:32" ht="15" hidden="1" customHeight="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1"/>
      <c r="AF45" s="47">
        <f t="shared" si="2"/>
        <v>0</v>
      </c>
    </row>
    <row r="46" spans="1:32" ht="15" hidden="1" customHeight="1" x14ac:dyDescent="0.25">
      <c r="A46" s="58" t="s">
        <v>45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1"/>
      <c r="AF46" s="47">
        <f t="shared" si="2"/>
        <v>0</v>
      </c>
    </row>
    <row r="47" spans="1:32" ht="18" hidden="1" customHeight="1" x14ac:dyDescent="0.2">
      <c r="A47" s="8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>SUM(M47:Y47)</f>
        <v>0</v>
      </c>
      <c r="AA47" s="40">
        <f>B47-Z47</f>
        <v>0</v>
      </c>
      <c r="AB47" s="46" t="e">
        <f>Z47/B47</f>
        <v>#DIV/0!</v>
      </c>
      <c r="AC47" s="41"/>
      <c r="AF47" s="47">
        <f t="shared" si="2"/>
        <v>0</v>
      </c>
    </row>
    <row r="48" spans="1:32" ht="18" hidden="1" customHeight="1" x14ac:dyDescent="0.2">
      <c r="A48" s="8" t="s">
        <v>37</v>
      </c>
      <c r="B48" s="40">
        <f>[1]consoCURRENT!E1030</f>
        <v>0</v>
      </c>
      <c r="C48" s="40">
        <f>[1]consoCURRENT!H1030</f>
        <v>0</v>
      </c>
      <c r="D48" s="40">
        <f>[1]consoCURRENT!I1030</f>
        <v>0</v>
      </c>
      <c r="E48" s="40">
        <f>[1]consoCURRENT!J1030</f>
        <v>0</v>
      </c>
      <c r="F48" s="40">
        <f>[1]consoCURRENT!K1030</f>
        <v>0</v>
      </c>
      <c r="G48" s="40">
        <f>[1]consoCURRENT!L1030</f>
        <v>0</v>
      </c>
      <c r="H48" s="40">
        <f>[1]consoCURRENT!M1030</f>
        <v>0</v>
      </c>
      <c r="I48" s="40">
        <f>[1]consoCURRENT!N1030</f>
        <v>0</v>
      </c>
      <c r="J48" s="40">
        <f>[1]consoCURRENT!O1030</f>
        <v>0</v>
      </c>
      <c r="K48" s="40">
        <f>[1]consoCURRENT!P1030</f>
        <v>0</v>
      </c>
      <c r="L48" s="40">
        <f>[1]consoCURRENT!Q1030</f>
        <v>0</v>
      </c>
      <c r="M48" s="40">
        <f>[1]consoCURRENT!R1030</f>
        <v>0</v>
      </c>
      <c r="N48" s="40">
        <f>[1]consoCURRENT!S1030</f>
        <v>0</v>
      </c>
      <c r="O48" s="40">
        <f>[1]consoCURRENT!T1030</f>
        <v>0</v>
      </c>
      <c r="P48" s="40">
        <f>[1]consoCURRENT!U1030</f>
        <v>0</v>
      </c>
      <c r="Q48" s="40">
        <f>[1]consoCURRENT!V1030</f>
        <v>0</v>
      </c>
      <c r="R48" s="40">
        <f>[1]consoCURRENT!W1030</f>
        <v>0</v>
      </c>
      <c r="S48" s="40">
        <f>[1]consoCURRENT!X1030</f>
        <v>0</v>
      </c>
      <c r="T48" s="40">
        <f>[1]consoCURRENT!Y1030</f>
        <v>0</v>
      </c>
      <c r="U48" s="40">
        <f>[1]consoCURRENT!Z1030</f>
        <v>0</v>
      </c>
      <c r="V48" s="40">
        <f>[1]consoCURRENT!AA1030</f>
        <v>0</v>
      </c>
      <c r="W48" s="40">
        <f>[1]consoCURRENT!AB1030</f>
        <v>0</v>
      </c>
      <c r="X48" s="40">
        <f>[1]consoCURRENT!AC1030</f>
        <v>0</v>
      </c>
      <c r="Y48" s="40">
        <f>[1]consoCURRENT!AD1030</f>
        <v>0</v>
      </c>
      <c r="Z48" s="40">
        <f>SUM(M48:Y48)</f>
        <v>0</v>
      </c>
      <c r="AA48" s="40">
        <f>B48-Z48</f>
        <v>0</v>
      </c>
      <c r="AB48" s="46" t="e">
        <f>Z48/B48</f>
        <v>#DIV/0!</v>
      </c>
      <c r="AC48" s="41"/>
      <c r="AF48" s="47">
        <f t="shared" si="2"/>
        <v>0</v>
      </c>
    </row>
    <row r="49" spans="1:32" ht="18" hidden="1" customHeight="1" x14ac:dyDescent="0.2">
      <c r="A49" s="8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>
        <f>B49-Z49</f>
        <v>0</v>
      </c>
      <c r="AB49" s="46"/>
      <c r="AC49" s="41"/>
      <c r="AF49" s="47">
        <f t="shared" si="2"/>
        <v>0</v>
      </c>
    </row>
    <row r="50" spans="1:32" ht="18" hidden="1" customHeight="1" x14ac:dyDescent="0.2">
      <c r="A50" s="8" t="s">
        <v>39</v>
      </c>
      <c r="B50" s="40">
        <f>[1]consoCURRENT!E1065</f>
        <v>0</v>
      </c>
      <c r="C50" s="40">
        <f>[1]consoCURRENT!H1065</f>
        <v>0</v>
      </c>
      <c r="D50" s="40">
        <f>[1]consoCURRENT!I1065</f>
        <v>0</v>
      </c>
      <c r="E50" s="40">
        <f>[1]consoCURRENT!J1065</f>
        <v>0</v>
      </c>
      <c r="F50" s="40">
        <f>[1]consoCURRENT!K1065</f>
        <v>0</v>
      </c>
      <c r="G50" s="40">
        <f>[1]consoCURRENT!L1065</f>
        <v>0</v>
      </c>
      <c r="H50" s="40">
        <f>[1]consoCURRENT!M1065</f>
        <v>0</v>
      </c>
      <c r="I50" s="40">
        <f>[1]consoCURRENT!N1065</f>
        <v>0</v>
      </c>
      <c r="J50" s="40">
        <f>[1]consoCURRENT!O1065</f>
        <v>0</v>
      </c>
      <c r="K50" s="40">
        <f>[1]consoCURRENT!P1065</f>
        <v>0</v>
      </c>
      <c r="L50" s="40">
        <f>[1]consoCURRENT!Q1065</f>
        <v>0</v>
      </c>
      <c r="M50" s="40">
        <f>[1]consoCURRENT!R1065</f>
        <v>0</v>
      </c>
      <c r="N50" s="40">
        <f>[1]consoCURRENT!S1065</f>
        <v>0</v>
      </c>
      <c r="O50" s="40">
        <f>[1]consoCURRENT!T1065</f>
        <v>0</v>
      </c>
      <c r="P50" s="40">
        <f>[1]consoCURRENT!U1065</f>
        <v>0</v>
      </c>
      <c r="Q50" s="40">
        <f>[1]consoCURRENT!V1065</f>
        <v>0</v>
      </c>
      <c r="R50" s="40">
        <f>[1]consoCURRENT!W1065</f>
        <v>0</v>
      </c>
      <c r="S50" s="40">
        <f>[1]consoCURRENT!X1065</f>
        <v>0</v>
      </c>
      <c r="T50" s="40">
        <f>[1]consoCURRENT!Y1065</f>
        <v>0</v>
      </c>
      <c r="U50" s="40">
        <f>[1]consoCURRENT!Z1065</f>
        <v>0</v>
      </c>
      <c r="V50" s="40">
        <f>[1]consoCURRENT!AA1065</f>
        <v>0</v>
      </c>
      <c r="W50" s="40">
        <f>[1]consoCURRENT!AB1065</f>
        <v>0</v>
      </c>
      <c r="X50" s="40">
        <f>[1]consoCURRENT!AC1065</f>
        <v>0</v>
      </c>
      <c r="Y50" s="40">
        <f>[1]consoCURRENT!AD1065</f>
        <v>0</v>
      </c>
      <c r="Z50" s="40">
        <f>SUM(M50:Y50)</f>
        <v>0</v>
      </c>
      <c r="AA50" s="40">
        <f>B50-Z50</f>
        <v>0</v>
      </c>
      <c r="AB50" s="46"/>
      <c r="AC50" s="41"/>
      <c r="AF50" s="47">
        <f t="shared" si="2"/>
        <v>0</v>
      </c>
    </row>
    <row r="51" spans="1:32" ht="18" hidden="1" customHeight="1" x14ac:dyDescent="0.25">
      <c r="A51" s="48" t="s">
        <v>40</v>
      </c>
      <c r="B51" s="49">
        <f>SUM(B47:B50)</f>
        <v>0</v>
      </c>
      <c r="C51" s="49">
        <f t="shared" ref="C51:Y51" si="10">SUM(C47:C50)</f>
        <v>0</v>
      </c>
      <c r="D51" s="49">
        <f t="shared" si="10"/>
        <v>0</v>
      </c>
      <c r="E51" s="49">
        <f t="shared" si="10"/>
        <v>0</v>
      </c>
      <c r="F51" s="49">
        <f t="shared" si="10"/>
        <v>0</v>
      </c>
      <c r="G51" s="49">
        <f t="shared" si="10"/>
        <v>0</v>
      </c>
      <c r="H51" s="49">
        <f t="shared" si="10"/>
        <v>0</v>
      </c>
      <c r="I51" s="49">
        <f t="shared" si="10"/>
        <v>0</v>
      </c>
      <c r="J51" s="49">
        <f t="shared" si="10"/>
        <v>0</v>
      </c>
      <c r="K51" s="49">
        <f t="shared" si="10"/>
        <v>0</v>
      </c>
      <c r="L51" s="49">
        <f t="shared" si="10"/>
        <v>0</v>
      </c>
      <c r="M51" s="49">
        <f t="shared" si="10"/>
        <v>0</v>
      </c>
      <c r="N51" s="49">
        <f t="shared" si="10"/>
        <v>0</v>
      </c>
      <c r="O51" s="49">
        <f t="shared" si="10"/>
        <v>0</v>
      </c>
      <c r="P51" s="49">
        <f t="shared" si="10"/>
        <v>0</v>
      </c>
      <c r="Q51" s="49">
        <f t="shared" si="10"/>
        <v>0</v>
      </c>
      <c r="R51" s="49">
        <f t="shared" si="10"/>
        <v>0</v>
      </c>
      <c r="S51" s="49">
        <f t="shared" si="10"/>
        <v>0</v>
      </c>
      <c r="T51" s="49">
        <f t="shared" si="10"/>
        <v>0</v>
      </c>
      <c r="U51" s="49">
        <f t="shared" si="10"/>
        <v>0</v>
      </c>
      <c r="V51" s="49">
        <f t="shared" si="10"/>
        <v>0</v>
      </c>
      <c r="W51" s="49">
        <f t="shared" si="10"/>
        <v>0</v>
      </c>
      <c r="X51" s="49">
        <f t="shared" si="10"/>
        <v>0</v>
      </c>
      <c r="Y51" s="49">
        <f t="shared" si="10"/>
        <v>0</v>
      </c>
      <c r="Z51" s="49">
        <f>SUM(Z47:Z50)</f>
        <v>0</v>
      </c>
      <c r="AA51" s="49">
        <f>SUM(AA47:AA50)</f>
        <v>0</v>
      </c>
      <c r="AB51" s="50" t="e">
        <f>Z51/B51</f>
        <v>#DIV/0!</v>
      </c>
      <c r="AC51" s="41"/>
      <c r="AF51" s="47">
        <f t="shared" si="2"/>
        <v>0</v>
      </c>
    </row>
    <row r="52" spans="1:32" ht="18" hidden="1" customHeight="1" x14ac:dyDescent="0.25">
      <c r="A52" s="51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f>SUM(M52:Y52)</f>
        <v>0</v>
      </c>
      <c r="AA52" s="40">
        <f>B52-Z52</f>
        <v>0</v>
      </c>
      <c r="AB52" s="46" t="e">
        <f>Z52/B52</f>
        <v>#DIV/0!</v>
      </c>
      <c r="AC52" s="41"/>
      <c r="AF52" s="47">
        <f t="shared" si="2"/>
        <v>0</v>
      </c>
    </row>
    <row r="53" spans="1:32" ht="18" hidden="1" customHeight="1" x14ac:dyDescent="0.25">
      <c r="A53" s="48" t="s">
        <v>42</v>
      </c>
      <c r="B53" s="49">
        <f>B52+B51</f>
        <v>0</v>
      </c>
      <c r="C53" s="49">
        <f t="shared" ref="C53:Y53" si="11">C52+C51</f>
        <v>0</v>
      </c>
      <c r="D53" s="49">
        <f t="shared" si="11"/>
        <v>0</v>
      </c>
      <c r="E53" s="49">
        <f t="shared" si="11"/>
        <v>0</v>
      </c>
      <c r="F53" s="49">
        <f t="shared" si="11"/>
        <v>0</v>
      </c>
      <c r="G53" s="49">
        <f t="shared" si="11"/>
        <v>0</v>
      </c>
      <c r="H53" s="49">
        <f t="shared" si="11"/>
        <v>0</v>
      </c>
      <c r="I53" s="49">
        <f t="shared" si="11"/>
        <v>0</v>
      </c>
      <c r="J53" s="49">
        <f t="shared" si="11"/>
        <v>0</v>
      </c>
      <c r="K53" s="49">
        <f t="shared" si="11"/>
        <v>0</v>
      </c>
      <c r="L53" s="49">
        <f t="shared" si="11"/>
        <v>0</v>
      </c>
      <c r="M53" s="49">
        <f t="shared" si="11"/>
        <v>0</v>
      </c>
      <c r="N53" s="49">
        <f t="shared" si="11"/>
        <v>0</v>
      </c>
      <c r="O53" s="49">
        <f t="shared" si="11"/>
        <v>0</v>
      </c>
      <c r="P53" s="49">
        <f t="shared" si="11"/>
        <v>0</v>
      </c>
      <c r="Q53" s="49">
        <f t="shared" si="11"/>
        <v>0</v>
      </c>
      <c r="R53" s="49">
        <f t="shared" si="11"/>
        <v>0</v>
      </c>
      <c r="S53" s="49">
        <f t="shared" si="11"/>
        <v>0</v>
      </c>
      <c r="T53" s="49">
        <f t="shared" si="11"/>
        <v>0</v>
      </c>
      <c r="U53" s="49">
        <f t="shared" si="11"/>
        <v>0</v>
      </c>
      <c r="V53" s="49">
        <f t="shared" si="11"/>
        <v>0</v>
      </c>
      <c r="W53" s="49">
        <f t="shared" si="11"/>
        <v>0</v>
      </c>
      <c r="X53" s="49">
        <f t="shared" si="11"/>
        <v>0</v>
      </c>
      <c r="Y53" s="49">
        <f t="shared" si="11"/>
        <v>0</v>
      </c>
      <c r="Z53" s="49">
        <f>Z52+Z51</f>
        <v>0</v>
      </c>
      <c r="AA53" s="49">
        <f>AA52+AA51</f>
        <v>0</v>
      </c>
      <c r="AB53" s="50" t="e">
        <f>Z53/B53</f>
        <v>#DIV/0!</v>
      </c>
      <c r="AC53" s="57"/>
      <c r="AF53" s="47">
        <f t="shared" si="2"/>
        <v>0</v>
      </c>
    </row>
    <row r="54" spans="1:32" ht="18" hidden="1" customHeight="1" x14ac:dyDescent="0.25">
      <c r="A54" s="5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6"/>
      <c r="AC54" s="41"/>
      <c r="AF54" s="47">
        <f t="shared" si="2"/>
        <v>0</v>
      </c>
    </row>
    <row r="55" spans="1:32" ht="20.25" customHeigh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1"/>
      <c r="AF55" s="47">
        <f t="shared" si="2"/>
        <v>0</v>
      </c>
    </row>
    <row r="56" spans="1:32" ht="15" customHeight="1" x14ac:dyDescent="0.25">
      <c r="A56" s="59" t="s">
        <v>46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1"/>
      <c r="AF56" s="47">
        <f t="shared" si="2"/>
        <v>0</v>
      </c>
    </row>
    <row r="57" spans="1:32" x14ac:dyDescent="0.2">
      <c r="A57" s="43" t="s">
        <v>47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  <c r="AA57" s="40"/>
      <c r="AB57" s="40"/>
      <c r="AC57" s="41"/>
      <c r="AF57" s="47">
        <f t="shared" si="2"/>
        <v>0</v>
      </c>
    </row>
    <row r="58" spans="1:32" ht="18" hidden="1" customHeight="1" x14ac:dyDescent="0.2">
      <c r="A58" s="8" t="s">
        <v>36</v>
      </c>
      <c r="B58" s="40">
        <f t="shared" ref="B58:Y61" si="12">B68+B78+B89+B99+B109</f>
        <v>0</v>
      </c>
      <c r="C58" s="40">
        <f t="shared" si="12"/>
        <v>0</v>
      </c>
      <c r="D58" s="40">
        <f t="shared" si="12"/>
        <v>0</v>
      </c>
      <c r="E58" s="40">
        <f t="shared" si="12"/>
        <v>0</v>
      </c>
      <c r="F58" s="40">
        <f t="shared" si="12"/>
        <v>0</v>
      </c>
      <c r="G58" s="40">
        <f t="shared" si="12"/>
        <v>0</v>
      </c>
      <c r="H58" s="40">
        <f t="shared" si="12"/>
        <v>0</v>
      </c>
      <c r="I58" s="40">
        <f t="shared" si="12"/>
        <v>0</v>
      </c>
      <c r="J58" s="40">
        <f t="shared" si="12"/>
        <v>0</v>
      </c>
      <c r="K58" s="40">
        <f t="shared" si="12"/>
        <v>0</v>
      </c>
      <c r="L58" s="40">
        <f t="shared" si="12"/>
        <v>0</v>
      </c>
      <c r="M58" s="40">
        <f t="shared" si="12"/>
        <v>0</v>
      </c>
      <c r="N58" s="40">
        <f t="shared" si="12"/>
        <v>0</v>
      </c>
      <c r="O58" s="40">
        <f t="shared" si="12"/>
        <v>0</v>
      </c>
      <c r="P58" s="40">
        <f t="shared" si="12"/>
        <v>0</v>
      </c>
      <c r="Q58" s="40">
        <f t="shared" si="12"/>
        <v>0</v>
      </c>
      <c r="R58" s="40">
        <f t="shared" si="12"/>
        <v>0</v>
      </c>
      <c r="S58" s="40">
        <f t="shared" si="12"/>
        <v>0</v>
      </c>
      <c r="T58" s="40">
        <f t="shared" si="12"/>
        <v>0</v>
      </c>
      <c r="U58" s="40">
        <f t="shared" si="12"/>
        <v>0</v>
      </c>
      <c r="V58" s="40">
        <f t="shared" si="12"/>
        <v>0</v>
      </c>
      <c r="W58" s="40">
        <f t="shared" si="12"/>
        <v>0</v>
      </c>
      <c r="X58" s="40">
        <f t="shared" si="12"/>
        <v>0</v>
      </c>
      <c r="Y58" s="40">
        <f t="shared" si="12"/>
        <v>0</v>
      </c>
      <c r="Z58" s="40">
        <f>SUM(M58:Y58)</f>
        <v>0</v>
      </c>
      <c r="AA58" s="40">
        <f>B58-Z58</f>
        <v>0</v>
      </c>
      <c r="AB58" s="46"/>
      <c r="AC58" s="41"/>
      <c r="AF58" s="47">
        <f t="shared" si="2"/>
        <v>0</v>
      </c>
    </row>
    <row r="59" spans="1:32" ht="14.25" x14ac:dyDescent="0.2">
      <c r="A59" s="8" t="s">
        <v>37</v>
      </c>
      <c r="B59" s="40">
        <f>B69+B79+B90+B100+B110</f>
        <v>683298000</v>
      </c>
      <c r="C59" s="40">
        <f t="shared" si="12"/>
        <v>21447264.670000099</v>
      </c>
      <c r="D59" s="40">
        <f t="shared" si="12"/>
        <v>-661850735.32999992</v>
      </c>
      <c r="E59" s="40">
        <f t="shared" si="12"/>
        <v>7542718.6600000001</v>
      </c>
      <c r="F59" s="40">
        <f t="shared" si="12"/>
        <v>0</v>
      </c>
      <c r="G59" s="40">
        <f t="shared" si="12"/>
        <v>0</v>
      </c>
      <c r="H59" s="40">
        <f t="shared" si="12"/>
        <v>0</v>
      </c>
      <c r="I59" s="40">
        <f t="shared" si="12"/>
        <v>3474506.5599999996</v>
      </c>
      <c r="J59" s="40">
        <f t="shared" si="12"/>
        <v>0</v>
      </c>
      <c r="K59" s="40">
        <f t="shared" si="12"/>
        <v>0</v>
      </c>
      <c r="L59" s="40">
        <f t="shared" si="12"/>
        <v>0</v>
      </c>
      <c r="M59" s="40">
        <f t="shared" si="12"/>
        <v>3474506.5599999996</v>
      </c>
      <c r="N59" s="40">
        <f t="shared" si="12"/>
        <v>4060711.1</v>
      </c>
      <c r="O59" s="40">
        <f t="shared" si="12"/>
        <v>7501</v>
      </c>
      <c r="P59" s="40">
        <f t="shared" si="12"/>
        <v>0</v>
      </c>
      <c r="Q59" s="40">
        <f t="shared" si="12"/>
        <v>0</v>
      </c>
      <c r="R59" s="40">
        <f t="shared" si="12"/>
        <v>0</v>
      </c>
      <c r="S59" s="40">
        <f t="shared" si="12"/>
        <v>0</v>
      </c>
      <c r="T59" s="40">
        <f t="shared" si="12"/>
        <v>0</v>
      </c>
      <c r="U59" s="40">
        <f t="shared" si="12"/>
        <v>0</v>
      </c>
      <c r="V59" s="40">
        <f t="shared" si="12"/>
        <v>0</v>
      </c>
      <c r="W59" s="40">
        <f t="shared" si="12"/>
        <v>0</v>
      </c>
      <c r="X59" s="40">
        <f t="shared" si="12"/>
        <v>0</v>
      </c>
      <c r="Y59" s="40">
        <f t="shared" si="12"/>
        <v>0</v>
      </c>
      <c r="Z59" s="40">
        <f>SUM(M59:Y59)</f>
        <v>7542718.6600000001</v>
      </c>
      <c r="AA59" s="40">
        <f>B59-Z59</f>
        <v>675755281.34000003</v>
      </c>
      <c r="AB59" s="46">
        <f>Z59/B59</f>
        <v>1.1038695649628713E-2</v>
      </c>
      <c r="AC59" s="41"/>
      <c r="AD59" s="60">
        <f>'[2]sum-co'!Q57+'[1]CMFothers-CURRENT'!EM566</f>
        <v>7542718.6600000001</v>
      </c>
      <c r="AF59" s="47">
        <f>Z59-M59</f>
        <v>4068212.1000000006</v>
      </c>
    </row>
    <row r="60" spans="1:32" ht="18" hidden="1" customHeight="1" x14ac:dyDescent="0.2">
      <c r="A60" s="8" t="s">
        <v>38</v>
      </c>
      <c r="B60" s="40">
        <f>B70+B80+B91+B101+B111</f>
        <v>0</v>
      </c>
      <c r="C60" s="40">
        <f t="shared" si="12"/>
        <v>0</v>
      </c>
      <c r="D60" s="40">
        <f t="shared" si="12"/>
        <v>0</v>
      </c>
      <c r="E60" s="40">
        <f t="shared" si="12"/>
        <v>0</v>
      </c>
      <c r="F60" s="40">
        <f t="shared" si="12"/>
        <v>0</v>
      </c>
      <c r="G60" s="40">
        <f t="shared" si="12"/>
        <v>0</v>
      </c>
      <c r="H60" s="40">
        <f t="shared" si="12"/>
        <v>0</v>
      </c>
      <c r="I60" s="40">
        <f t="shared" si="12"/>
        <v>0</v>
      </c>
      <c r="J60" s="40">
        <f t="shared" si="12"/>
        <v>0</v>
      </c>
      <c r="K60" s="40">
        <f t="shared" si="12"/>
        <v>0</v>
      </c>
      <c r="L60" s="40">
        <f t="shared" si="12"/>
        <v>0</v>
      </c>
      <c r="M60" s="40">
        <f t="shared" si="12"/>
        <v>0</v>
      </c>
      <c r="N60" s="40">
        <f t="shared" si="12"/>
        <v>0</v>
      </c>
      <c r="O60" s="40">
        <f t="shared" si="12"/>
        <v>0</v>
      </c>
      <c r="P60" s="40">
        <f t="shared" si="12"/>
        <v>0</v>
      </c>
      <c r="Q60" s="40">
        <f t="shared" si="12"/>
        <v>0</v>
      </c>
      <c r="R60" s="40">
        <f t="shared" si="12"/>
        <v>0</v>
      </c>
      <c r="S60" s="40">
        <f t="shared" si="12"/>
        <v>0</v>
      </c>
      <c r="T60" s="40">
        <f t="shared" si="12"/>
        <v>0</v>
      </c>
      <c r="U60" s="40">
        <f t="shared" si="12"/>
        <v>0</v>
      </c>
      <c r="V60" s="40">
        <f t="shared" si="12"/>
        <v>0</v>
      </c>
      <c r="W60" s="40">
        <f t="shared" si="12"/>
        <v>0</v>
      </c>
      <c r="X60" s="40">
        <f t="shared" si="12"/>
        <v>0</v>
      </c>
      <c r="Y60" s="40">
        <f t="shared" si="12"/>
        <v>0</v>
      </c>
      <c r="Z60" s="40">
        <f>SUM(M60:Y60)</f>
        <v>0</v>
      </c>
      <c r="AA60" s="40">
        <f>B60-Z60</f>
        <v>0</v>
      </c>
      <c r="AB60" s="46"/>
      <c r="AC60" s="41"/>
      <c r="AF60" s="47">
        <f t="shared" si="2"/>
        <v>0</v>
      </c>
    </row>
    <row r="61" spans="1:32" ht="18" customHeight="1" x14ac:dyDescent="0.2">
      <c r="A61" s="8" t="s">
        <v>39</v>
      </c>
      <c r="B61" s="40">
        <f>B71+B81+B92+B102+B112</f>
        <v>10855000</v>
      </c>
      <c r="C61" s="40">
        <f t="shared" si="12"/>
        <v>4135000</v>
      </c>
      <c r="D61" s="40">
        <f t="shared" si="12"/>
        <v>-6720000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 t="shared" si="12"/>
        <v>0</v>
      </c>
      <c r="L61" s="40">
        <f t="shared" si="12"/>
        <v>0</v>
      </c>
      <c r="M61" s="40">
        <f t="shared" si="12"/>
        <v>0</v>
      </c>
      <c r="N61" s="40">
        <f t="shared" si="12"/>
        <v>0</v>
      </c>
      <c r="O61" s="40">
        <f t="shared" si="12"/>
        <v>0</v>
      </c>
      <c r="P61" s="40">
        <f t="shared" si="12"/>
        <v>0</v>
      </c>
      <c r="Q61" s="40">
        <f t="shared" si="12"/>
        <v>0</v>
      </c>
      <c r="R61" s="40">
        <f t="shared" si="12"/>
        <v>0</v>
      </c>
      <c r="S61" s="40">
        <f t="shared" si="12"/>
        <v>0</v>
      </c>
      <c r="T61" s="40">
        <f t="shared" si="12"/>
        <v>0</v>
      </c>
      <c r="U61" s="40">
        <f t="shared" si="12"/>
        <v>0</v>
      </c>
      <c r="V61" s="40">
        <f t="shared" si="12"/>
        <v>0</v>
      </c>
      <c r="W61" s="40">
        <f t="shared" si="12"/>
        <v>0</v>
      </c>
      <c r="X61" s="40">
        <f t="shared" si="12"/>
        <v>0</v>
      </c>
      <c r="Y61" s="40">
        <f t="shared" si="12"/>
        <v>0</v>
      </c>
      <c r="Z61" s="40">
        <f>SUM(M61:Y61)</f>
        <v>0</v>
      </c>
      <c r="AA61" s="40">
        <f>B61-Z61</f>
        <v>10855000</v>
      </c>
      <c r="AB61" s="46">
        <f>Z61/B61</f>
        <v>0</v>
      </c>
      <c r="AC61" s="41"/>
      <c r="AD61" s="60">
        <f>'[2]sum-co'!Q59+'[1]CMFothers-CURRENT'!EO566</f>
        <v>0</v>
      </c>
      <c r="AF61" s="47">
        <f t="shared" si="2"/>
        <v>0</v>
      </c>
    </row>
    <row r="62" spans="1:32" ht="18" customHeight="1" x14ac:dyDescent="0.25">
      <c r="A62" s="48" t="s">
        <v>40</v>
      </c>
      <c r="B62" s="49">
        <f>SUM(B58:B61)</f>
        <v>694153000</v>
      </c>
      <c r="C62" s="49">
        <f t="shared" ref="C62:Y62" si="13">SUM(C58:C61)</f>
        <v>25582264.670000099</v>
      </c>
      <c r="D62" s="49">
        <f t="shared" si="13"/>
        <v>-668570735.32999992</v>
      </c>
      <c r="E62" s="49">
        <f t="shared" si="13"/>
        <v>7542718.6600000001</v>
      </c>
      <c r="F62" s="49">
        <f t="shared" si="13"/>
        <v>0</v>
      </c>
      <c r="G62" s="49">
        <f t="shared" si="13"/>
        <v>0</v>
      </c>
      <c r="H62" s="49">
        <f t="shared" si="13"/>
        <v>0</v>
      </c>
      <c r="I62" s="49">
        <f t="shared" si="13"/>
        <v>3474506.5599999996</v>
      </c>
      <c r="J62" s="49">
        <f t="shared" si="13"/>
        <v>0</v>
      </c>
      <c r="K62" s="49">
        <f t="shared" si="13"/>
        <v>0</v>
      </c>
      <c r="L62" s="49">
        <f t="shared" si="13"/>
        <v>0</v>
      </c>
      <c r="M62" s="49">
        <f t="shared" si="13"/>
        <v>3474506.5599999996</v>
      </c>
      <c r="N62" s="49">
        <f t="shared" si="13"/>
        <v>4060711.1</v>
      </c>
      <c r="O62" s="49">
        <f t="shared" si="13"/>
        <v>7501</v>
      </c>
      <c r="P62" s="49">
        <f t="shared" si="13"/>
        <v>0</v>
      </c>
      <c r="Q62" s="49">
        <f t="shared" si="13"/>
        <v>0</v>
      </c>
      <c r="R62" s="49">
        <f t="shared" si="13"/>
        <v>0</v>
      </c>
      <c r="S62" s="49">
        <f t="shared" si="13"/>
        <v>0</v>
      </c>
      <c r="T62" s="49">
        <f t="shared" si="13"/>
        <v>0</v>
      </c>
      <c r="U62" s="49">
        <f t="shared" si="13"/>
        <v>0</v>
      </c>
      <c r="V62" s="49">
        <f t="shared" si="13"/>
        <v>0</v>
      </c>
      <c r="W62" s="49">
        <f t="shared" si="13"/>
        <v>0</v>
      </c>
      <c r="X62" s="49">
        <f t="shared" si="13"/>
        <v>0</v>
      </c>
      <c r="Y62" s="49">
        <f t="shared" si="13"/>
        <v>0</v>
      </c>
      <c r="Z62" s="49">
        <f>SUM(Z58:Z61)</f>
        <v>7542718.6600000001</v>
      </c>
      <c r="AA62" s="49">
        <f>SUM(AA58:AA61)</f>
        <v>686610281.34000003</v>
      </c>
      <c r="AB62" s="50">
        <f>Z62/B62</f>
        <v>1.0866075144816778E-2</v>
      </c>
      <c r="AC62" s="41"/>
      <c r="AF62" s="47">
        <f t="shared" si="2"/>
        <v>4068212.1000000006</v>
      </c>
    </row>
    <row r="63" spans="1:32" ht="18" hidden="1" customHeight="1" x14ac:dyDescent="0.25">
      <c r="A63" s="51" t="s">
        <v>41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>
        <f>SUM(M63:Y63)</f>
        <v>0</v>
      </c>
      <c r="AA63" s="40">
        <f>B63-Z63</f>
        <v>0</v>
      </c>
      <c r="AB63" s="46" t="e">
        <f>Z63/B63</f>
        <v>#DIV/0!</v>
      </c>
      <c r="AC63" s="41"/>
      <c r="AF63" s="47">
        <f t="shared" si="2"/>
        <v>0</v>
      </c>
    </row>
    <row r="64" spans="1:32" s="55" customFormat="1" ht="18" customHeight="1" x14ac:dyDescent="0.25">
      <c r="A64" s="48" t="s">
        <v>42</v>
      </c>
      <c r="B64" s="52">
        <f>B63+B62</f>
        <v>694153000</v>
      </c>
      <c r="C64" s="52">
        <f t="shared" ref="C64:Y64" si="14">C63+C62</f>
        <v>25582264.670000099</v>
      </c>
      <c r="D64" s="52">
        <f t="shared" si="14"/>
        <v>-668570735.32999992</v>
      </c>
      <c r="E64" s="52">
        <f t="shared" si="14"/>
        <v>7542718.6600000001</v>
      </c>
      <c r="F64" s="52">
        <f t="shared" si="14"/>
        <v>0</v>
      </c>
      <c r="G64" s="52">
        <f t="shared" si="14"/>
        <v>0</v>
      </c>
      <c r="H64" s="52">
        <f t="shared" si="14"/>
        <v>0</v>
      </c>
      <c r="I64" s="52">
        <f t="shared" si="14"/>
        <v>3474506.5599999996</v>
      </c>
      <c r="J64" s="52">
        <f t="shared" si="14"/>
        <v>0</v>
      </c>
      <c r="K64" s="52">
        <f t="shared" si="14"/>
        <v>0</v>
      </c>
      <c r="L64" s="52">
        <f t="shared" si="14"/>
        <v>0</v>
      </c>
      <c r="M64" s="52">
        <f t="shared" si="14"/>
        <v>3474506.5599999996</v>
      </c>
      <c r="N64" s="52">
        <f t="shared" si="14"/>
        <v>4060711.1</v>
      </c>
      <c r="O64" s="52">
        <f t="shared" si="14"/>
        <v>7501</v>
      </c>
      <c r="P64" s="52">
        <f t="shared" si="14"/>
        <v>0</v>
      </c>
      <c r="Q64" s="52">
        <f t="shared" si="14"/>
        <v>0</v>
      </c>
      <c r="R64" s="52">
        <f t="shared" si="14"/>
        <v>0</v>
      </c>
      <c r="S64" s="52">
        <f t="shared" si="14"/>
        <v>0</v>
      </c>
      <c r="T64" s="52">
        <f t="shared" si="14"/>
        <v>0</v>
      </c>
      <c r="U64" s="52">
        <f t="shared" si="14"/>
        <v>0</v>
      </c>
      <c r="V64" s="52">
        <f t="shared" si="14"/>
        <v>0</v>
      </c>
      <c r="W64" s="52">
        <f t="shared" si="14"/>
        <v>0</v>
      </c>
      <c r="X64" s="52">
        <f t="shared" si="14"/>
        <v>0</v>
      </c>
      <c r="Y64" s="52">
        <f t="shared" si="14"/>
        <v>0</v>
      </c>
      <c r="Z64" s="52">
        <f>Z63+Z62</f>
        <v>7542718.6600000001</v>
      </c>
      <c r="AA64" s="52">
        <f>AA63+AA62</f>
        <v>686610281.34000003</v>
      </c>
      <c r="AB64" s="53">
        <f>Z64/B64</f>
        <v>1.0866075144816778E-2</v>
      </c>
      <c r="AC64" s="54"/>
      <c r="AF64" s="56">
        <f t="shared" si="2"/>
        <v>4068212.1000000006</v>
      </c>
    </row>
    <row r="65" spans="1:32" x14ac:dyDescent="0.25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61"/>
      <c r="AA65" s="40"/>
      <c r="AB65" s="40"/>
      <c r="AC65" s="41"/>
      <c r="AD65" s="41">
        <f>'[2]sum-co'!Q62+'[1]CMFothers-CURRENT'!ER566</f>
        <v>7542718.6600000001</v>
      </c>
      <c r="AF65" s="47">
        <f t="shared" si="2"/>
        <v>0</v>
      </c>
    </row>
    <row r="66" spans="1:32" x14ac:dyDescent="0.2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1"/>
      <c r="AF66" s="47">
        <f t="shared" si="2"/>
        <v>0</v>
      </c>
    </row>
    <row r="67" spans="1:32" ht="15" customHeight="1" x14ac:dyDescent="0.25">
      <c r="A67" s="51" t="s">
        <v>43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1"/>
      <c r="AF67" s="47">
        <f t="shared" si="2"/>
        <v>0</v>
      </c>
    </row>
    <row r="68" spans="1:32" ht="18" hidden="1" customHeight="1" x14ac:dyDescent="0.2">
      <c r="A68" s="8" t="s">
        <v>36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f>SUM(M68:Y68)</f>
        <v>0</v>
      </c>
      <c r="AA68" s="40">
        <f>B68-Z68</f>
        <v>0</v>
      </c>
      <c r="AB68" s="46"/>
      <c r="AC68" s="41"/>
      <c r="AF68" s="47">
        <f t="shared" si="2"/>
        <v>0</v>
      </c>
    </row>
    <row r="69" spans="1:32" ht="18" customHeight="1" x14ac:dyDescent="0.2">
      <c r="A69" s="8" t="s">
        <v>37</v>
      </c>
      <c r="B69" s="40">
        <f>[1]consoCURRENT!E1452</f>
        <v>683298000</v>
      </c>
      <c r="C69" s="40">
        <f>[1]consoCURRENT!H1452</f>
        <v>21447264.670000099</v>
      </c>
      <c r="D69" s="40">
        <f>[1]consoCURRENT!I1452</f>
        <v>-661850735.32999992</v>
      </c>
      <c r="E69" s="40">
        <f>[1]consoCURRENT!J1452</f>
        <v>7542718.6600000001</v>
      </c>
      <c r="F69" s="40">
        <f>[1]consoCURRENT!K1452</f>
        <v>0</v>
      </c>
      <c r="G69" s="40">
        <f>[1]consoCURRENT!L1452</f>
        <v>0</v>
      </c>
      <c r="H69" s="40">
        <f>[1]consoCURRENT!M1452</f>
        <v>0</v>
      </c>
      <c r="I69" s="40">
        <f>[1]consoCURRENT!N1452</f>
        <v>3474506.5599999996</v>
      </c>
      <c r="J69" s="40">
        <f>[1]consoCURRENT!O1452</f>
        <v>0</v>
      </c>
      <c r="K69" s="40">
        <f>[1]consoCURRENT!P1452</f>
        <v>0</v>
      </c>
      <c r="L69" s="40">
        <f>[1]consoCURRENT!Q1452</f>
        <v>0</v>
      </c>
      <c r="M69" s="40">
        <f>[1]consoCURRENT!R1452</f>
        <v>3474506.5599999996</v>
      </c>
      <c r="N69" s="40">
        <f>[1]consoCURRENT!S1452</f>
        <v>4060711.1</v>
      </c>
      <c r="O69" s="40">
        <f>[1]consoCURRENT!T1452</f>
        <v>7501</v>
      </c>
      <c r="P69" s="40">
        <f>[1]consoCURRENT!U1452</f>
        <v>0</v>
      </c>
      <c r="Q69" s="40">
        <f>[1]consoCURRENT!V1452</f>
        <v>0</v>
      </c>
      <c r="R69" s="40">
        <f>[1]consoCURRENT!W1452</f>
        <v>0</v>
      </c>
      <c r="S69" s="40">
        <f>[1]consoCURRENT!X1452</f>
        <v>0</v>
      </c>
      <c r="T69" s="40">
        <f>[1]consoCURRENT!Y1452</f>
        <v>0</v>
      </c>
      <c r="U69" s="40">
        <f>[1]consoCURRENT!Z1452</f>
        <v>0</v>
      </c>
      <c r="V69" s="40">
        <f>[1]consoCURRENT!AA1452</f>
        <v>0</v>
      </c>
      <c r="W69" s="40">
        <f>[1]consoCURRENT!AB1452</f>
        <v>0</v>
      </c>
      <c r="X69" s="40">
        <f>[1]consoCURRENT!AC1452</f>
        <v>0</v>
      </c>
      <c r="Y69" s="40">
        <f>[1]consoCURRENT!AD1452</f>
        <v>0</v>
      </c>
      <c r="Z69" s="40">
        <f>SUM(M69:Y69)</f>
        <v>7542718.6600000001</v>
      </c>
      <c r="AA69" s="40">
        <f>B69-Z69</f>
        <v>675755281.34000003</v>
      </c>
      <c r="AB69" s="46">
        <f>Z69/B69</f>
        <v>1.1038695649628713E-2</v>
      </c>
      <c r="AC69" s="41"/>
      <c r="AF69" s="47">
        <f t="shared" si="2"/>
        <v>4068212.1000000006</v>
      </c>
    </row>
    <row r="70" spans="1:32" ht="18" hidden="1" customHeight="1" x14ac:dyDescent="0.2">
      <c r="A70" s="8" t="s">
        <v>38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>
        <f>SUM(M70:Y70)</f>
        <v>0</v>
      </c>
      <c r="AA70" s="40">
        <f>B70-Z70</f>
        <v>0</v>
      </c>
      <c r="AB70" s="46"/>
      <c r="AC70" s="41"/>
      <c r="AF70" s="47">
        <f t="shared" si="2"/>
        <v>0</v>
      </c>
    </row>
    <row r="71" spans="1:32" ht="18" customHeight="1" x14ac:dyDescent="0.2">
      <c r="A71" s="8" t="s">
        <v>39</v>
      </c>
      <c r="B71" s="40">
        <f>[1]consoCURRENT!E1487</f>
        <v>10855000</v>
      </c>
      <c r="C71" s="40">
        <f>[1]consoCURRENT!H1487</f>
        <v>4135000</v>
      </c>
      <c r="D71" s="40">
        <f>[1]consoCURRENT!I1487</f>
        <v>-6720000</v>
      </c>
      <c r="E71" s="40">
        <f>[1]consoCURRENT!J1487</f>
        <v>0</v>
      </c>
      <c r="F71" s="40">
        <f>[1]consoCURRENT!K1487</f>
        <v>0</v>
      </c>
      <c r="G71" s="40">
        <f>[1]consoCURRENT!L1487</f>
        <v>0</v>
      </c>
      <c r="H71" s="40">
        <f>[1]consoCURRENT!M1487</f>
        <v>0</v>
      </c>
      <c r="I71" s="40">
        <f>[1]consoCURRENT!N1487</f>
        <v>0</v>
      </c>
      <c r="J71" s="40">
        <f>[1]consoCURRENT!O1487</f>
        <v>0</v>
      </c>
      <c r="K71" s="40">
        <f>[1]consoCURRENT!P1487</f>
        <v>0</v>
      </c>
      <c r="L71" s="40">
        <f>[1]consoCURRENT!Q1487</f>
        <v>0</v>
      </c>
      <c r="M71" s="40">
        <f>[1]consoCURRENT!R1487</f>
        <v>0</v>
      </c>
      <c r="N71" s="40">
        <f>[1]consoCURRENT!S1487</f>
        <v>0</v>
      </c>
      <c r="O71" s="40">
        <f>[1]consoCURRENT!T1487</f>
        <v>0</v>
      </c>
      <c r="P71" s="40">
        <f>[1]consoCURRENT!U1487</f>
        <v>0</v>
      </c>
      <c r="Q71" s="40">
        <f>[1]consoCURRENT!V1487</f>
        <v>0</v>
      </c>
      <c r="R71" s="40">
        <f>[1]consoCURRENT!W1487</f>
        <v>0</v>
      </c>
      <c r="S71" s="40">
        <f>[1]consoCURRENT!X1487</f>
        <v>0</v>
      </c>
      <c r="T71" s="40">
        <f>[1]consoCURRENT!Y1487</f>
        <v>0</v>
      </c>
      <c r="U71" s="40">
        <f>[1]consoCURRENT!Z1487</f>
        <v>0</v>
      </c>
      <c r="V71" s="40">
        <f>[1]consoCURRENT!AA1487</f>
        <v>0</v>
      </c>
      <c r="W71" s="40">
        <f>[1]consoCURRENT!AB1487</f>
        <v>0</v>
      </c>
      <c r="X71" s="40">
        <f>[1]consoCURRENT!AC1487</f>
        <v>0</v>
      </c>
      <c r="Y71" s="40">
        <f>[1]consoCURRENT!AD1487</f>
        <v>0</v>
      </c>
      <c r="Z71" s="40">
        <f>SUM(M71:Y71)</f>
        <v>0</v>
      </c>
      <c r="AA71" s="40">
        <f>B71-Z71</f>
        <v>10855000</v>
      </c>
      <c r="AB71" s="46"/>
      <c r="AC71" s="41"/>
      <c r="AF71" s="47">
        <f t="shared" si="2"/>
        <v>0</v>
      </c>
    </row>
    <row r="72" spans="1:32" ht="18" customHeight="1" x14ac:dyDescent="0.25">
      <c r="A72" s="48" t="s">
        <v>40</v>
      </c>
      <c r="B72" s="49">
        <f>SUM(B68:B71)</f>
        <v>694153000</v>
      </c>
      <c r="C72" s="49">
        <f t="shared" ref="C72:Y72" si="15">SUM(C68:C71)</f>
        <v>25582264.670000099</v>
      </c>
      <c r="D72" s="49">
        <f t="shared" si="15"/>
        <v>-668570735.32999992</v>
      </c>
      <c r="E72" s="49">
        <f t="shared" si="15"/>
        <v>7542718.6600000001</v>
      </c>
      <c r="F72" s="49">
        <f t="shared" si="15"/>
        <v>0</v>
      </c>
      <c r="G72" s="49">
        <f t="shared" si="15"/>
        <v>0</v>
      </c>
      <c r="H72" s="49">
        <f t="shared" si="15"/>
        <v>0</v>
      </c>
      <c r="I72" s="49">
        <f t="shared" si="15"/>
        <v>3474506.5599999996</v>
      </c>
      <c r="J72" s="49">
        <f t="shared" si="15"/>
        <v>0</v>
      </c>
      <c r="K72" s="49">
        <f t="shared" si="15"/>
        <v>0</v>
      </c>
      <c r="L72" s="49">
        <f t="shared" si="15"/>
        <v>0</v>
      </c>
      <c r="M72" s="49">
        <f t="shared" si="15"/>
        <v>3474506.5599999996</v>
      </c>
      <c r="N72" s="49">
        <f t="shared" si="15"/>
        <v>4060711.1</v>
      </c>
      <c r="O72" s="49">
        <f t="shared" si="15"/>
        <v>7501</v>
      </c>
      <c r="P72" s="49">
        <f t="shared" si="15"/>
        <v>0</v>
      </c>
      <c r="Q72" s="49">
        <f t="shared" si="15"/>
        <v>0</v>
      </c>
      <c r="R72" s="49">
        <f t="shared" si="15"/>
        <v>0</v>
      </c>
      <c r="S72" s="49">
        <f t="shared" si="15"/>
        <v>0</v>
      </c>
      <c r="T72" s="49">
        <f t="shared" si="15"/>
        <v>0</v>
      </c>
      <c r="U72" s="49">
        <f t="shared" si="15"/>
        <v>0</v>
      </c>
      <c r="V72" s="49">
        <f t="shared" si="15"/>
        <v>0</v>
      </c>
      <c r="W72" s="49">
        <f t="shared" si="15"/>
        <v>0</v>
      </c>
      <c r="X72" s="49">
        <f t="shared" si="15"/>
        <v>0</v>
      </c>
      <c r="Y72" s="49">
        <f t="shared" si="15"/>
        <v>0</v>
      </c>
      <c r="Z72" s="49">
        <f>SUM(Z68:Z71)</f>
        <v>7542718.6600000001</v>
      </c>
      <c r="AA72" s="49">
        <f>SUM(AA68:AA71)</f>
        <v>686610281.34000003</v>
      </c>
      <c r="AB72" s="50">
        <f>Z72/B72</f>
        <v>1.0866075144816778E-2</v>
      </c>
      <c r="AC72" s="41"/>
      <c r="AF72" s="47">
        <f t="shared" si="2"/>
        <v>4068212.1000000006</v>
      </c>
    </row>
    <row r="73" spans="1:32" ht="18" hidden="1" customHeight="1" x14ac:dyDescent="0.25">
      <c r="A73" s="51" t="s">
        <v>41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>
        <f>SUM(M73:Y73)</f>
        <v>0</v>
      </c>
      <c r="AA73" s="40">
        <f>B73-Z73</f>
        <v>0</v>
      </c>
      <c r="AB73" s="46"/>
      <c r="AC73" s="41"/>
      <c r="AF73" s="47">
        <f t="shared" si="2"/>
        <v>0</v>
      </c>
    </row>
    <row r="74" spans="1:32" s="55" customFormat="1" ht="18" customHeight="1" x14ac:dyDescent="0.25">
      <c r="A74" s="48" t="s">
        <v>42</v>
      </c>
      <c r="B74" s="52">
        <f>B73+B72</f>
        <v>694153000</v>
      </c>
      <c r="C74" s="52">
        <f t="shared" ref="C74:Y74" si="16">C73+C72</f>
        <v>25582264.670000099</v>
      </c>
      <c r="D74" s="52">
        <f t="shared" si="16"/>
        <v>-668570735.32999992</v>
      </c>
      <c r="E74" s="52">
        <f t="shared" si="16"/>
        <v>7542718.6600000001</v>
      </c>
      <c r="F74" s="52">
        <f t="shared" si="16"/>
        <v>0</v>
      </c>
      <c r="G74" s="52">
        <f t="shared" si="16"/>
        <v>0</v>
      </c>
      <c r="H74" s="52">
        <f t="shared" si="16"/>
        <v>0</v>
      </c>
      <c r="I74" s="52">
        <f t="shared" si="16"/>
        <v>3474506.5599999996</v>
      </c>
      <c r="J74" s="52">
        <f t="shared" si="16"/>
        <v>0</v>
      </c>
      <c r="K74" s="52">
        <f t="shared" si="16"/>
        <v>0</v>
      </c>
      <c r="L74" s="52">
        <f t="shared" si="16"/>
        <v>0</v>
      </c>
      <c r="M74" s="52">
        <f t="shared" si="16"/>
        <v>3474506.5599999996</v>
      </c>
      <c r="N74" s="52">
        <f t="shared" si="16"/>
        <v>4060711.1</v>
      </c>
      <c r="O74" s="52">
        <f t="shared" si="16"/>
        <v>7501</v>
      </c>
      <c r="P74" s="52">
        <f t="shared" si="16"/>
        <v>0</v>
      </c>
      <c r="Q74" s="52">
        <f t="shared" si="16"/>
        <v>0</v>
      </c>
      <c r="R74" s="52">
        <f t="shared" si="16"/>
        <v>0</v>
      </c>
      <c r="S74" s="52">
        <f t="shared" si="16"/>
        <v>0</v>
      </c>
      <c r="T74" s="52">
        <f t="shared" si="16"/>
        <v>0</v>
      </c>
      <c r="U74" s="52">
        <f t="shared" si="16"/>
        <v>0</v>
      </c>
      <c r="V74" s="52">
        <f t="shared" si="16"/>
        <v>0</v>
      </c>
      <c r="W74" s="52">
        <f t="shared" si="16"/>
        <v>0</v>
      </c>
      <c r="X74" s="52">
        <f t="shared" si="16"/>
        <v>0</v>
      </c>
      <c r="Y74" s="52">
        <f t="shared" si="16"/>
        <v>0</v>
      </c>
      <c r="Z74" s="52">
        <f>Z73+Z72</f>
        <v>7542718.6600000001</v>
      </c>
      <c r="AA74" s="52">
        <f>AA73+AA72</f>
        <v>686610281.34000003</v>
      </c>
      <c r="AB74" s="53">
        <f>Z74/B74</f>
        <v>1.0866075144816778E-2</v>
      </c>
      <c r="AC74" s="54"/>
      <c r="AF74" s="56">
        <f t="shared" si="2"/>
        <v>4068212.1000000006</v>
      </c>
    </row>
    <row r="75" spans="1:32" ht="15" customHeight="1" x14ac:dyDescent="0.25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1"/>
      <c r="AF75" s="47">
        <f t="shared" si="2"/>
        <v>0</v>
      </c>
    </row>
    <row r="76" spans="1:32" ht="15" hidden="1" customHeight="1" x14ac:dyDescent="0.25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1"/>
      <c r="AF76" s="47">
        <f t="shared" si="2"/>
        <v>0</v>
      </c>
    </row>
    <row r="77" spans="1:32" ht="15" hidden="1" customHeight="1" x14ac:dyDescent="0.25">
      <c r="A77" s="39" t="s">
        <v>48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1"/>
      <c r="AF77" s="47">
        <f t="shared" si="2"/>
        <v>0</v>
      </c>
    </row>
    <row r="78" spans="1:32" ht="18" hidden="1" customHeight="1" x14ac:dyDescent="0.2">
      <c r="A78" s="8" t="s">
        <v>36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>
        <f>SUM(M78:Y78)</f>
        <v>0</v>
      </c>
      <c r="AA78" s="40">
        <f>B78-Z78</f>
        <v>0</v>
      </c>
      <c r="AB78" s="46"/>
      <c r="AC78" s="41"/>
      <c r="AD78" s="60">
        <f>Z79+Z90+Z69</f>
        <v>7542718.6600000001</v>
      </c>
      <c r="AF78" s="47">
        <f t="shared" si="2"/>
        <v>0</v>
      </c>
    </row>
    <row r="79" spans="1:32" ht="18" hidden="1" customHeight="1" x14ac:dyDescent="0.2">
      <c r="A79" s="8" t="s">
        <v>37</v>
      </c>
      <c r="B79" s="40">
        <f>[1]consoCURRENT!E1663</f>
        <v>0</v>
      </c>
      <c r="C79" s="40">
        <f>[1]consoCURRENT!H1663</f>
        <v>0</v>
      </c>
      <c r="D79" s="40">
        <f>[1]consoCURRENT!I1663</f>
        <v>0</v>
      </c>
      <c r="E79" s="40">
        <f>[1]consoCURRENT!J1663</f>
        <v>0</v>
      </c>
      <c r="F79" s="40">
        <f>[1]consoCURRENT!K1663</f>
        <v>0</v>
      </c>
      <c r="G79" s="40">
        <f>[1]consoCURRENT!L1663</f>
        <v>0</v>
      </c>
      <c r="H79" s="40">
        <f>[1]consoCURRENT!M1663</f>
        <v>0</v>
      </c>
      <c r="I79" s="40">
        <f>[1]consoCURRENT!N1663</f>
        <v>0</v>
      </c>
      <c r="J79" s="40">
        <f>[1]consoCURRENT!O1663</f>
        <v>0</v>
      </c>
      <c r="K79" s="40">
        <f>[1]consoCURRENT!P1663</f>
        <v>0</v>
      </c>
      <c r="L79" s="40">
        <f>[1]consoCURRENT!Q1663</f>
        <v>0</v>
      </c>
      <c r="M79" s="40">
        <f>[1]consoCURRENT!R1663</f>
        <v>0</v>
      </c>
      <c r="N79" s="40">
        <f>[1]consoCURRENT!S1663</f>
        <v>0</v>
      </c>
      <c r="O79" s="40">
        <f>[1]consoCURRENT!T1663</f>
        <v>0</v>
      </c>
      <c r="P79" s="40">
        <f>[1]consoCURRENT!U1663</f>
        <v>0</v>
      </c>
      <c r="Q79" s="40">
        <f>[1]consoCURRENT!V1663</f>
        <v>0</v>
      </c>
      <c r="R79" s="40">
        <f>[1]consoCURRENT!W1663</f>
        <v>0</v>
      </c>
      <c r="S79" s="40">
        <f>[1]consoCURRENT!X1663</f>
        <v>0</v>
      </c>
      <c r="T79" s="40">
        <f>[1]consoCURRENT!Y1663</f>
        <v>0</v>
      </c>
      <c r="U79" s="40">
        <f>[1]consoCURRENT!Z1663</f>
        <v>0</v>
      </c>
      <c r="V79" s="40">
        <f>[1]consoCURRENT!AA1663</f>
        <v>0</v>
      </c>
      <c r="W79" s="40">
        <f>[1]consoCURRENT!AB1663</f>
        <v>0</v>
      </c>
      <c r="X79" s="40">
        <f>[1]consoCURRENT!AC1663</f>
        <v>0</v>
      </c>
      <c r="Y79" s="40">
        <f>[1]consoCURRENT!AD1663</f>
        <v>0</v>
      </c>
      <c r="Z79" s="40">
        <f>SUM(M79:Y79)</f>
        <v>0</v>
      </c>
      <c r="AA79" s="40">
        <f>B79-Z79</f>
        <v>0</v>
      </c>
      <c r="AB79" s="46" t="e">
        <f>Z79/B79</f>
        <v>#DIV/0!</v>
      </c>
      <c r="AC79" s="41"/>
      <c r="AF79" s="47">
        <f t="shared" si="2"/>
        <v>0</v>
      </c>
    </row>
    <row r="80" spans="1:32" ht="18" hidden="1" customHeight="1" x14ac:dyDescent="0.2">
      <c r="A80" s="8" t="s">
        <v>38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>
        <f>SUM(M80:Y80)</f>
        <v>0</v>
      </c>
      <c r="AA80" s="40">
        <f>B80-Z80</f>
        <v>0</v>
      </c>
      <c r="AB80" s="46"/>
      <c r="AC80" s="41"/>
      <c r="AF80" s="47">
        <f t="shared" si="2"/>
        <v>0</v>
      </c>
    </row>
    <row r="81" spans="1:32" ht="18" hidden="1" customHeight="1" x14ac:dyDescent="0.2">
      <c r="A81" s="8" t="s">
        <v>39</v>
      </c>
      <c r="B81" s="40">
        <f>[1]consoCURRENT!E1698</f>
        <v>0</v>
      </c>
      <c r="C81" s="40">
        <f>[1]consoCURRENT!H1698</f>
        <v>0</v>
      </c>
      <c r="D81" s="40">
        <f>[1]consoCURRENT!I1698</f>
        <v>0</v>
      </c>
      <c r="E81" s="40">
        <f>[1]consoCURRENT!J1698</f>
        <v>0</v>
      </c>
      <c r="F81" s="40">
        <f>[1]consoCURRENT!K1698</f>
        <v>0</v>
      </c>
      <c r="G81" s="40">
        <f>[1]consoCURRENT!L1698</f>
        <v>0</v>
      </c>
      <c r="H81" s="40">
        <f>[1]consoCURRENT!M1698</f>
        <v>0</v>
      </c>
      <c r="I81" s="40">
        <f>[1]consoCURRENT!N1698</f>
        <v>0</v>
      </c>
      <c r="J81" s="40">
        <f>[1]consoCURRENT!O1698</f>
        <v>0</v>
      </c>
      <c r="K81" s="40">
        <f>[1]consoCURRENT!P1698</f>
        <v>0</v>
      </c>
      <c r="L81" s="40">
        <f>[1]consoCURRENT!Q1698</f>
        <v>0</v>
      </c>
      <c r="M81" s="40">
        <f>[1]consoCURRENT!R1698</f>
        <v>0</v>
      </c>
      <c r="N81" s="40">
        <f>[1]consoCURRENT!S1698</f>
        <v>0</v>
      </c>
      <c r="O81" s="40">
        <f>[1]consoCURRENT!T1698</f>
        <v>0</v>
      </c>
      <c r="P81" s="40">
        <f>[1]consoCURRENT!U1698</f>
        <v>0</v>
      </c>
      <c r="Q81" s="40">
        <f>[1]consoCURRENT!V1698</f>
        <v>0</v>
      </c>
      <c r="R81" s="40">
        <f>[1]consoCURRENT!W1698</f>
        <v>0</v>
      </c>
      <c r="S81" s="40">
        <f>[1]consoCURRENT!X1698</f>
        <v>0</v>
      </c>
      <c r="T81" s="40">
        <f>[1]consoCURRENT!Y1698</f>
        <v>0</v>
      </c>
      <c r="U81" s="40">
        <f>[1]consoCURRENT!Z1698</f>
        <v>0</v>
      </c>
      <c r="V81" s="40">
        <f>[1]consoCURRENT!AA1698</f>
        <v>0</v>
      </c>
      <c r="W81" s="40">
        <f>[1]consoCURRENT!AB1698</f>
        <v>0</v>
      </c>
      <c r="X81" s="40">
        <f>[1]consoCURRENT!AC1698</f>
        <v>0</v>
      </c>
      <c r="Y81" s="40">
        <f>[1]consoCURRENT!AD1698</f>
        <v>0</v>
      </c>
      <c r="Z81" s="40">
        <f>SUM(M81:Y81)</f>
        <v>0</v>
      </c>
      <c r="AA81" s="40">
        <f>B81-Z81</f>
        <v>0</v>
      </c>
      <c r="AB81" s="46" t="e">
        <f>Z81/B81</f>
        <v>#DIV/0!</v>
      </c>
      <c r="AC81" s="41"/>
      <c r="AF81" s="47">
        <f t="shared" si="2"/>
        <v>0</v>
      </c>
    </row>
    <row r="82" spans="1:32" ht="18" hidden="1" customHeight="1" x14ac:dyDescent="0.25">
      <c r="A82" s="48" t="s">
        <v>40</v>
      </c>
      <c r="B82" s="49">
        <f>SUM(B78:B81)</f>
        <v>0</v>
      </c>
      <c r="C82" s="49">
        <f t="shared" ref="C82:Y82" si="17">SUM(C78:C81)</f>
        <v>0</v>
      </c>
      <c r="D82" s="49">
        <f t="shared" si="17"/>
        <v>0</v>
      </c>
      <c r="E82" s="49">
        <f t="shared" si="17"/>
        <v>0</v>
      </c>
      <c r="F82" s="49">
        <f t="shared" si="17"/>
        <v>0</v>
      </c>
      <c r="G82" s="49">
        <f t="shared" si="17"/>
        <v>0</v>
      </c>
      <c r="H82" s="49">
        <f t="shared" si="17"/>
        <v>0</v>
      </c>
      <c r="I82" s="49">
        <f t="shared" si="17"/>
        <v>0</v>
      </c>
      <c r="J82" s="49">
        <f t="shared" si="17"/>
        <v>0</v>
      </c>
      <c r="K82" s="49">
        <f t="shared" si="17"/>
        <v>0</v>
      </c>
      <c r="L82" s="49">
        <f t="shared" si="17"/>
        <v>0</v>
      </c>
      <c r="M82" s="49">
        <f t="shared" si="17"/>
        <v>0</v>
      </c>
      <c r="N82" s="49">
        <f t="shared" si="17"/>
        <v>0</v>
      </c>
      <c r="O82" s="49">
        <f t="shared" si="17"/>
        <v>0</v>
      </c>
      <c r="P82" s="49">
        <f t="shared" si="17"/>
        <v>0</v>
      </c>
      <c r="Q82" s="49">
        <f t="shared" si="17"/>
        <v>0</v>
      </c>
      <c r="R82" s="49">
        <f t="shared" si="17"/>
        <v>0</v>
      </c>
      <c r="S82" s="49">
        <f t="shared" si="17"/>
        <v>0</v>
      </c>
      <c r="T82" s="49">
        <f t="shared" si="17"/>
        <v>0</v>
      </c>
      <c r="U82" s="49">
        <f t="shared" si="17"/>
        <v>0</v>
      </c>
      <c r="V82" s="49">
        <f t="shared" si="17"/>
        <v>0</v>
      </c>
      <c r="W82" s="49">
        <f t="shared" si="17"/>
        <v>0</v>
      </c>
      <c r="X82" s="49">
        <f t="shared" si="17"/>
        <v>0</v>
      </c>
      <c r="Y82" s="49">
        <f t="shared" si="17"/>
        <v>0</v>
      </c>
      <c r="Z82" s="49">
        <f>SUM(Z78:Z81)</f>
        <v>0</v>
      </c>
      <c r="AA82" s="49">
        <f>SUM(AA78:AA81)</f>
        <v>0</v>
      </c>
      <c r="AB82" s="50" t="e">
        <f>Z82/B82</f>
        <v>#DIV/0!</v>
      </c>
      <c r="AC82" s="41"/>
      <c r="AF82" s="47">
        <f t="shared" si="2"/>
        <v>0</v>
      </c>
    </row>
    <row r="83" spans="1:32" ht="18" hidden="1" customHeight="1" x14ac:dyDescent="0.25">
      <c r="A83" s="51" t="s">
        <v>41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f>SUM(M83:Y83)</f>
        <v>0</v>
      </c>
      <c r="AA83" s="40">
        <f>B83-Z83</f>
        <v>0</v>
      </c>
      <c r="AB83" s="46"/>
      <c r="AC83" s="41"/>
      <c r="AF83" s="47">
        <f t="shared" ref="AF83:AF146" si="18">Z83-M83</f>
        <v>0</v>
      </c>
    </row>
    <row r="84" spans="1:32" ht="18" hidden="1" customHeight="1" x14ac:dyDescent="0.25">
      <c r="A84" s="48" t="s">
        <v>42</v>
      </c>
      <c r="B84" s="49">
        <f>B83+B82</f>
        <v>0</v>
      </c>
      <c r="C84" s="49">
        <f t="shared" ref="C84:Y84" si="19">C83+C82</f>
        <v>0</v>
      </c>
      <c r="D84" s="49">
        <f t="shared" si="19"/>
        <v>0</v>
      </c>
      <c r="E84" s="49">
        <f t="shared" si="19"/>
        <v>0</v>
      </c>
      <c r="F84" s="49">
        <f t="shared" si="19"/>
        <v>0</v>
      </c>
      <c r="G84" s="49">
        <f t="shared" si="19"/>
        <v>0</v>
      </c>
      <c r="H84" s="49">
        <f t="shared" si="19"/>
        <v>0</v>
      </c>
      <c r="I84" s="49">
        <f t="shared" si="19"/>
        <v>0</v>
      </c>
      <c r="J84" s="49">
        <f t="shared" si="19"/>
        <v>0</v>
      </c>
      <c r="K84" s="49">
        <f t="shared" si="19"/>
        <v>0</v>
      </c>
      <c r="L84" s="49">
        <f t="shared" si="19"/>
        <v>0</v>
      </c>
      <c r="M84" s="49">
        <f t="shared" si="19"/>
        <v>0</v>
      </c>
      <c r="N84" s="49">
        <f t="shared" si="19"/>
        <v>0</v>
      </c>
      <c r="O84" s="49">
        <f t="shared" si="19"/>
        <v>0</v>
      </c>
      <c r="P84" s="49">
        <f t="shared" si="19"/>
        <v>0</v>
      </c>
      <c r="Q84" s="49">
        <f t="shared" si="19"/>
        <v>0</v>
      </c>
      <c r="R84" s="49">
        <f t="shared" si="19"/>
        <v>0</v>
      </c>
      <c r="S84" s="49">
        <f t="shared" si="19"/>
        <v>0</v>
      </c>
      <c r="T84" s="49">
        <f t="shared" si="19"/>
        <v>0</v>
      </c>
      <c r="U84" s="49">
        <f t="shared" si="19"/>
        <v>0</v>
      </c>
      <c r="V84" s="49">
        <f t="shared" si="19"/>
        <v>0</v>
      </c>
      <c r="W84" s="49">
        <f t="shared" si="19"/>
        <v>0</v>
      </c>
      <c r="X84" s="49">
        <f t="shared" si="19"/>
        <v>0</v>
      </c>
      <c r="Y84" s="49">
        <f t="shared" si="19"/>
        <v>0</v>
      </c>
      <c r="Z84" s="49">
        <f>Z83+Z82</f>
        <v>0</v>
      </c>
      <c r="AA84" s="49">
        <f>AA83+AA82</f>
        <v>0</v>
      </c>
      <c r="AB84" s="50" t="e">
        <f>Z84/B84</f>
        <v>#DIV/0!</v>
      </c>
      <c r="AC84" s="57"/>
      <c r="AF84" s="47">
        <f t="shared" si="18"/>
        <v>0</v>
      </c>
    </row>
    <row r="85" spans="1:32" ht="18" hidden="1" customHeight="1" x14ac:dyDescent="0.25">
      <c r="A85" s="5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6"/>
      <c r="AC85" s="41"/>
      <c r="AF85" s="47">
        <f t="shared" si="18"/>
        <v>0</v>
      </c>
    </row>
    <row r="86" spans="1:32" ht="15" hidden="1" customHeight="1" x14ac:dyDescent="0.2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1"/>
      <c r="AF86" s="47">
        <f t="shared" si="18"/>
        <v>0</v>
      </c>
    </row>
    <row r="87" spans="1:32" ht="15" hidden="1" customHeight="1" x14ac:dyDescent="0.2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1"/>
      <c r="AF87" s="47">
        <f t="shared" si="18"/>
        <v>0</v>
      </c>
    </row>
    <row r="88" spans="1:32" ht="15" hidden="1" customHeight="1" x14ac:dyDescent="0.25">
      <c r="A88" s="39" t="s">
        <v>49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  <c r="AF88" s="47">
        <f t="shared" si="18"/>
        <v>0</v>
      </c>
    </row>
    <row r="89" spans="1:32" ht="18" hidden="1" customHeight="1" x14ac:dyDescent="0.2">
      <c r="A89" s="8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>
        <f>SUM(M89:Y89)</f>
        <v>0</v>
      </c>
      <c r="AA89" s="40">
        <f>B89-Z89</f>
        <v>0</v>
      </c>
      <c r="AB89" s="46"/>
      <c r="AC89" s="41"/>
      <c r="AF89" s="47">
        <f t="shared" si="18"/>
        <v>0</v>
      </c>
    </row>
    <row r="90" spans="1:32" ht="18" hidden="1" customHeight="1" x14ac:dyDescent="0.2">
      <c r="A90" s="8" t="s">
        <v>37</v>
      </c>
      <c r="B90" s="40">
        <f>[1]consoCURRENT!E1874</f>
        <v>0</v>
      </c>
      <c r="C90" s="40">
        <f>[1]consoCURRENT!H1874</f>
        <v>0</v>
      </c>
      <c r="D90" s="40">
        <f>[1]consoCURRENT!I1874</f>
        <v>0</v>
      </c>
      <c r="E90" s="40">
        <f>[1]consoCURRENT!J1874</f>
        <v>0</v>
      </c>
      <c r="F90" s="40">
        <f>[1]consoCURRENT!K1874</f>
        <v>0</v>
      </c>
      <c r="G90" s="40">
        <f>[1]consoCURRENT!L1874</f>
        <v>0</v>
      </c>
      <c r="H90" s="40">
        <f>[1]consoCURRENT!M1874</f>
        <v>0</v>
      </c>
      <c r="I90" s="40">
        <f>[1]consoCURRENT!N1874</f>
        <v>0</v>
      </c>
      <c r="J90" s="40">
        <f>[1]consoCURRENT!O1874</f>
        <v>0</v>
      </c>
      <c r="K90" s="40">
        <f>[1]consoCURRENT!P1874</f>
        <v>0</v>
      </c>
      <c r="L90" s="40">
        <f>[1]consoCURRENT!Q1874</f>
        <v>0</v>
      </c>
      <c r="M90" s="40">
        <f>[1]consoCURRENT!R1874</f>
        <v>0</v>
      </c>
      <c r="N90" s="40">
        <f>[1]consoCURRENT!S1874</f>
        <v>0</v>
      </c>
      <c r="O90" s="40">
        <f>[1]consoCURRENT!T1874</f>
        <v>0</v>
      </c>
      <c r="P90" s="40">
        <f>[1]consoCURRENT!U1874</f>
        <v>0</v>
      </c>
      <c r="Q90" s="40">
        <f>[1]consoCURRENT!V1874</f>
        <v>0</v>
      </c>
      <c r="R90" s="40">
        <f>[1]consoCURRENT!W1874</f>
        <v>0</v>
      </c>
      <c r="S90" s="40">
        <f>[1]consoCURRENT!X1874</f>
        <v>0</v>
      </c>
      <c r="T90" s="40">
        <f>[1]consoCURRENT!Y1874</f>
        <v>0</v>
      </c>
      <c r="U90" s="40">
        <f>[1]consoCURRENT!Z1874</f>
        <v>0</v>
      </c>
      <c r="V90" s="40">
        <f>[1]consoCURRENT!AA1874</f>
        <v>0</v>
      </c>
      <c r="W90" s="40">
        <f>[1]consoCURRENT!AB1874</f>
        <v>0</v>
      </c>
      <c r="X90" s="40">
        <f>[1]consoCURRENT!AC1874</f>
        <v>0</v>
      </c>
      <c r="Y90" s="40">
        <f>[1]consoCURRENT!AD1874</f>
        <v>0</v>
      </c>
      <c r="Z90" s="40">
        <f>SUM(M90:Y90)</f>
        <v>0</v>
      </c>
      <c r="AA90" s="40">
        <f>B90-Z90</f>
        <v>0</v>
      </c>
      <c r="AB90" s="46" t="e">
        <f>Z90/B90</f>
        <v>#DIV/0!</v>
      </c>
      <c r="AC90" s="41"/>
      <c r="AF90" s="47">
        <f t="shared" si="18"/>
        <v>0</v>
      </c>
    </row>
    <row r="91" spans="1:32" ht="18" hidden="1" customHeight="1" x14ac:dyDescent="0.2">
      <c r="A91" s="8" t="s">
        <v>38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f>SUM(M91:Y91)</f>
        <v>0</v>
      </c>
      <c r="AA91" s="40">
        <f>B91-Z91</f>
        <v>0</v>
      </c>
      <c r="AB91" s="46"/>
      <c r="AC91" s="41"/>
      <c r="AF91" s="47">
        <f t="shared" si="18"/>
        <v>0</v>
      </c>
    </row>
    <row r="92" spans="1:32" ht="18" hidden="1" customHeight="1" x14ac:dyDescent="0.2">
      <c r="A92" s="8" t="s">
        <v>39</v>
      </c>
      <c r="B92" s="40">
        <f>[1]consoCURRENT!E1909</f>
        <v>0</v>
      </c>
      <c r="C92" s="40">
        <f>[1]consoCURRENT!H1909</f>
        <v>0</v>
      </c>
      <c r="D92" s="40">
        <f>[1]consoCURRENT!I1909</f>
        <v>0</v>
      </c>
      <c r="E92" s="40">
        <f>[1]consoCURRENT!J1909</f>
        <v>0</v>
      </c>
      <c r="F92" s="40">
        <f>[1]consoCURRENT!K1909</f>
        <v>0</v>
      </c>
      <c r="G92" s="40">
        <f>[1]consoCURRENT!L1909</f>
        <v>0</v>
      </c>
      <c r="H92" s="40">
        <f>[1]consoCURRENT!M1909</f>
        <v>0</v>
      </c>
      <c r="I92" s="40">
        <f>[1]consoCURRENT!N1909</f>
        <v>0</v>
      </c>
      <c r="J92" s="40">
        <f>[1]consoCURRENT!O1909</f>
        <v>0</v>
      </c>
      <c r="K92" s="40">
        <f>[1]consoCURRENT!P1909</f>
        <v>0</v>
      </c>
      <c r="L92" s="40">
        <f>[1]consoCURRENT!Q1909</f>
        <v>0</v>
      </c>
      <c r="M92" s="40">
        <f>[1]consoCURRENT!R1909</f>
        <v>0</v>
      </c>
      <c r="N92" s="40">
        <f>[1]consoCURRENT!S1909</f>
        <v>0</v>
      </c>
      <c r="O92" s="40">
        <f>[1]consoCURRENT!T1909</f>
        <v>0</v>
      </c>
      <c r="P92" s="40">
        <f>[1]consoCURRENT!U1909</f>
        <v>0</v>
      </c>
      <c r="Q92" s="40">
        <f>[1]consoCURRENT!V1909</f>
        <v>0</v>
      </c>
      <c r="R92" s="40">
        <f>[1]consoCURRENT!W1909</f>
        <v>0</v>
      </c>
      <c r="S92" s="40">
        <f>[1]consoCURRENT!X1909</f>
        <v>0</v>
      </c>
      <c r="T92" s="40">
        <f>[1]consoCURRENT!Y1909</f>
        <v>0</v>
      </c>
      <c r="U92" s="40">
        <f>[1]consoCURRENT!Z1909</f>
        <v>0</v>
      </c>
      <c r="V92" s="40">
        <f>[1]consoCURRENT!AA1909</f>
        <v>0</v>
      </c>
      <c r="W92" s="40">
        <f>[1]consoCURRENT!AB1909</f>
        <v>0</v>
      </c>
      <c r="X92" s="40">
        <f>[1]consoCURRENT!AC1909</f>
        <v>0</v>
      </c>
      <c r="Y92" s="40">
        <f>[1]consoCURRENT!AD1909</f>
        <v>0</v>
      </c>
      <c r="Z92" s="40">
        <f>SUM(M92:Y92)</f>
        <v>0</v>
      </c>
      <c r="AA92" s="40">
        <f>B92-Z92</f>
        <v>0</v>
      </c>
      <c r="AB92" s="46"/>
      <c r="AC92" s="41"/>
      <c r="AF92" s="47">
        <f t="shared" si="18"/>
        <v>0</v>
      </c>
    </row>
    <row r="93" spans="1:32" ht="18" hidden="1" customHeight="1" x14ac:dyDescent="0.25">
      <c r="A93" s="48" t="s">
        <v>40</v>
      </c>
      <c r="B93" s="49">
        <f>SUM(B89:B92)</f>
        <v>0</v>
      </c>
      <c r="C93" s="49">
        <f t="shared" ref="C93:Y93" si="20">SUM(C89:C92)</f>
        <v>0</v>
      </c>
      <c r="D93" s="49">
        <f t="shared" si="20"/>
        <v>0</v>
      </c>
      <c r="E93" s="49">
        <f t="shared" si="20"/>
        <v>0</v>
      </c>
      <c r="F93" s="49">
        <f t="shared" si="20"/>
        <v>0</v>
      </c>
      <c r="G93" s="49">
        <f t="shared" si="20"/>
        <v>0</v>
      </c>
      <c r="H93" s="49">
        <f t="shared" si="20"/>
        <v>0</v>
      </c>
      <c r="I93" s="49">
        <f t="shared" si="20"/>
        <v>0</v>
      </c>
      <c r="J93" s="49">
        <f t="shared" si="20"/>
        <v>0</v>
      </c>
      <c r="K93" s="49">
        <f t="shared" si="20"/>
        <v>0</v>
      </c>
      <c r="L93" s="49">
        <f t="shared" si="20"/>
        <v>0</v>
      </c>
      <c r="M93" s="49">
        <f t="shared" si="20"/>
        <v>0</v>
      </c>
      <c r="N93" s="49">
        <f t="shared" si="20"/>
        <v>0</v>
      </c>
      <c r="O93" s="49">
        <f t="shared" si="20"/>
        <v>0</v>
      </c>
      <c r="P93" s="49">
        <f t="shared" si="20"/>
        <v>0</v>
      </c>
      <c r="Q93" s="49">
        <f t="shared" si="20"/>
        <v>0</v>
      </c>
      <c r="R93" s="49">
        <f t="shared" si="20"/>
        <v>0</v>
      </c>
      <c r="S93" s="49">
        <f t="shared" si="20"/>
        <v>0</v>
      </c>
      <c r="T93" s="49">
        <f t="shared" si="20"/>
        <v>0</v>
      </c>
      <c r="U93" s="49">
        <f t="shared" si="20"/>
        <v>0</v>
      </c>
      <c r="V93" s="49">
        <f t="shared" si="20"/>
        <v>0</v>
      </c>
      <c r="W93" s="49">
        <f t="shared" si="20"/>
        <v>0</v>
      </c>
      <c r="X93" s="49">
        <f t="shared" si="20"/>
        <v>0</v>
      </c>
      <c r="Y93" s="49">
        <f t="shared" si="20"/>
        <v>0</v>
      </c>
      <c r="Z93" s="49">
        <f>SUM(Z89:Z92)</f>
        <v>0</v>
      </c>
      <c r="AA93" s="49">
        <f>SUM(AA89:AA92)</f>
        <v>0</v>
      </c>
      <c r="AB93" s="50" t="e">
        <f>Z93/B93</f>
        <v>#DIV/0!</v>
      </c>
      <c r="AC93" s="41"/>
      <c r="AF93" s="47">
        <f t="shared" si="18"/>
        <v>0</v>
      </c>
    </row>
    <row r="94" spans="1:32" ht="18" hidden="1" customHeight="1" x14ac:dyDescent="0.25">
      <c r="A94" s="51" t="s">
        <v>41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f>SUM(M94:Y94)</f>
        <v>0</v>
      </c>
      <c r="AA94" s="40">
        <f>B94-Z94</f>
        <v>0</v>
      </c>
      <c r="AB94" s="46" t="e">
        <f>Z94/B94</f>
        <v>#DIV/0!</v>
      </c>
      <c r="AC94" s="41"/>
      <c r="AF94" s="47">
        <f t="shared" si="18"/>
        <v>0</v>
      </c>
    </row>
    <row r="95" spans="1:32" ht="18" hidden="1" customHeight="1" x14ac:dyDescent="0.25">
      <c r="A95" s="48" t="s">
        <v>42</v>
      </c>
      <c r="B95" s="49">
        <f>B94+B93</f>
        <v>0</v>
      </c>
      <c r="C95" s="49">
        <f t="shared" ref="C95:Y95" si="21">C94+C93</f>
        <v>0</v>
      </c>
      <c r="D95" s="49">
        <f t="shared" si="21"/>
        <v>0</v>
      </c>
      <c r="E95" s="49">
        <f t="shared" si="21"/>
        <v>0</v>
      </c>
      <c r="F95" s="49">
        <f t="shared" si="21"/>
        <v>0</v>
      </c>
      <c r="G95" s="49">
        <f t="shared" si="21"/>
        <v>0</v>
      </c>
      <c r="H95" s="49">
        <f t="shared" si="21"/>
        <v>0</v>
      </c>
      <c r="I95" s="49">
        <f t="shared" si="21"/>
        <v>0</v>
      </c>
      <c r="J95" s="49">
        <f t="shared" si="21"/>
        <v>0</v>
      </c>
      <c r="K95" s="49">
        <f t="shared" si="21"/>
        <v>0</v>
      </c>
      <c r="L95" s="49">
        <f t="shared" si="21"/>
        <v>0</v>
      </c>
      <c r="M95" s="49">
        <f t="shared" si="21"/>
        <v>0</v>
      </c>
      <c r="N95" s="49">
        <f t="shared" si="21"/>
        <v>0</v>
      </c>
      <c r="O95" s="49">
        <f t="shared" si="21"/>
        <v>0</v>
      </c>
      <c r="P95" s="49">
        <f t="shared" si="21"/>
        <v>0</v>
      </c>
      <c r="Q95" s="49">
        <f t="shared" si="21"/>
        <v>0</v>
      </c>
      <c r="R95" s="49">
        <f t="shared" si="21"/>
        <v>0</v>
      </c>
      <c r="S95" s="49">
        <f t="shared" si="21"/>
        <v>0</v>
      </c>
      <c r="T95" s="49">
        <f t="shared" si="21"/>
        <v>0</v>
      </c>
      <c r="U95" s="49">
        <f t="shared" si="21"/>
        <v>0</v>
      </c>
      <c r="V95" s="49">
        <f t="shared" si="21"/>
        <v>0</v>
      </c>
      <c r="W95" s="49">
        <f t="shared" si="21"/>
        <v>0</v>
      </c>
      <c r="X95" s="49">
        <f t="shared" si="21"/>
        <v>0</v>
      </c>
      <c r="Y95" s="49">
        <f t="shared" si="21"/>
        <v>0</v>
      </c>
      <c r="Z95" s="49">
        <f>Z94+Z93</f>
        <v>0</v>
      </c>
      <c r="AA95" s="49">
        <f>AA94+AA93</f>
        <v>0</v>
      </c>
      <c r="AB95" s="50" t="e">
        <f>Z95/B95</f>
        <v>#DIV/0!</v>
      </c>
      <c r="AC95" s="57"/>
      <c r="AF95" s="47">
        <f t="shared" si="18"/>
        <v>0</v>
      </c>
    </row>
    <row r="96" spans="1:32" ht="15" hidden="1" customHeight="1" x14ac:dyDescent="0.25">
      <c r="A96" s="39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1"/>
      <c r="AF96" s="47">
        <f t="shared" si="18"/>
        <v>0</v>
      </c>
    </row>
    <row r="97" spans="1:32" ht="15" hidden="1" customHeight="1" x14ac:dyDescent="0.25">
      <c r="A97" s="42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1"/>
      <c r="AF97" s="47">
        <f t="shared" si="18"/>
        <v>0</v>
      </c>
    </row>
    <row r="98" spans="1:32" ht="68.25" hidden="1" customHeight="1" x14ac:dyDescent="0.2">
      <c r="A98" s="62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1"/>
      <c r="AF98" s="47">
        <f t="shared" si="18"/>
        <v>0</v>
      </c>
    </row>
    <row r="99" spans="1:32" ht="18" hidden="1" customHeight="1" x14ac:dyDescent="0.2">
      <c r="A99" s="8" t="s">
        <v>36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>
        <f>B99-Z99</f>
        <v>0</v>
      </c>
      <c r="AB99" s="46" t="e">
        <f>Z99/B99</f>
        <v>#DIV/0!</v>
      </c>
      <c r="AC99" s="41"/>
      <c r="AF99" s="47">
        <f t="shared" si="18"/>
        <v>0</v>
      </c>
    </row>
    <row r="100" spans="1:32" ht="18" hidden="1" customHeight="1" x14ac:dyDescent="0.2">
      <c r="A100" s="8" t="s">
        <v>37</v>
      </c>
      <c r="B100" s="40">
        <f>[1]consoCURRENT!E2085</f>
        <v>0</v>
      </c>
      <c r="C100" s="40">
        <f>[1]consoCURRENT!H2085</f>
        <v>0</v>
      </c>
      <c r="D100" s="40">
        <f>[1]consoCURRENT!I2085</f>
        <v>0</v>
      </c>
      <c r="E100" s="40">
        <f>[1]consoCURRENT!J2085</f>
        <v>0</v>
      </c>
      <c r="F100" s="40">
        <f>[1]consoCURRENT!K2085</f>
        <v>0</v>
      </c>
      <c r="G100" s="40">
        <f>[1]consoCURRENT!L2085</f>
        <v>0</v>
      </c>
      <c r="H100" s="40">
        <f>[1]consoCURRENT!M2085</f>
        <v>0</v>
      </c>
      <c r="I100" s="40">
        <f>[1]consoCURRENT!N2085</f>
        <v>0</v>
      </c>
      <c r="J100" s="40">
        <f>[1]consoCURRENT!O2085</f>
        <v>0</v>
      </c>
      <c r="K100" s="40">
        <f>[1]consoCURRENT!P2085</f>
        <v>0</v>
      </c>
      <c r="L100" s="40">
        <f>[1]consoCURRENT!Q2085</f>
        <v>0</v>
      </c>
      <c r="M100" s="40">
        <f>[1]consoCURRENT!R2085</f>
        <v>0</v>
      </c>
      <c r="N100" s="40">
        <f>[1]consoCURRENT!S2085</f>
        <v>0</v>
      </c>
      <c r="O100" s="40">
        <f>[1]consoCURRENT!T2085</f>
        <v>0</v>
      </c>
      <c r="P100" s="40">
        <f>[1]consoCURRENT!U2085</f>
        <v>0</v>
      </c>
      <c r="Q100" s="40">
        <f>[1]consoCURRENT!V2085</f>
        <v>0</v>
      </c>
      <c r="R100" s="40">
        <f>[1]consoCURRENT!W2085</f>
        <v>0</v>
      </c>
      <c r="S100" s="40">
        <f>[1]consoCURRENT!X2085</f>
        <v>0</v>
      </c>
      <c r="T100" s="40">
        <f>[1]consoCURRENT!Y2085</f>
        <v>0</v>
      </c>
      <c r="U100" s="40">
        <f>[1]consoCURRENT!Z2085</f>
        <v>0</v>
      </c>
      <c r="V100" s="40">
        <f>[1]consoCURRENT!AA2085</f>
        <v>0</v>
      </c>
      <c r="W100" s="40">
        <f>[1]consoCURRENT!AB2085</f>
        <v>0</v>
      </c>
      <c r="X100" s="40">
        <f>[1]consoCURRENT!AC2085</f>
        <v>0</v>
      </c>
      <c r="Y100" s="40">
        <f>[1]consoCURRENT!AD2085</f>
        <v>0</v>
      </c>
      <c r="Z100" s="40"/>
      <c r="AA100" s="40">
        <f>B100-Z100</f>
        <v>0</v>
      </c>
      <c r="AB100" s="46" t="e">
        <f>Z100/B100</f>
        <v>#DIV/0!</v>
      </c>
      <c r="AC100" s="41"/>
      <c r="AF100" s="47">
        <f t="shared" si="18"/>
        <v>0</v>
      </c>
    </row>
    <row r="101" spans="1:32" ht="18" hidden="1" customHeight="1" x14ac:dyDescent="0.2">
      <c r="A101" s="8" t="s">
        <v>38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>
        <f>B101-Z101</f>
        <v>0</v>
      </c>
      <c r="AB101" s="46"/>
      <c r="AC101" s="41"/>
      <c r="AF101" s="47">
        <f t="shared" si="18"/>
        <v>0</v>
      </c>
    </row>
    <row r="102" spans="1:32" ht="18" hidden="1" customHeight="1" x14ac:dyDescent="0.2">
      <c r="A102" s="8" t="s">
        <v>39</v>
      </c>
      <c r="B102" s="40">
        <f>[1]consoCURRENT!E2120</f>
        <v>0</v>
      </c>
      <c r="C102" s="40">
        <f>[1]consoCURRENT!H2120</f>
        <v>0</v>
      </c>
      <c r="D102" s="40">
        <f>[1]consoCURRENT!I2120</f>
        <v>0</v>
      </c>
      <c r="E102" s="40">
        <f>[1]consoCURRENT!J2120</f>
        <v>0</v>
      </c>
      <c r="F102" s="40">
        <f>[1]consoCURRENT!K2120</f>
        <v>0</v>
      </c>
      <c r="G102" s="40">
        <f>[1]consoCURRENT!L2120</f>
        <v>0</v>
      </c>
      <c r="H102" s="40">
        <f>[1]consoCURRENT!M2120</f>
        <v>0</v>
      </c>
      <c r="I102" s="40">
        <f>[1]consoCURRENT!N2120</f>
        <v>0</v>
      </c>
      <c r="J102" s="40">
        <f>[1]consoCURRENT!O2120</f>
        <v>0</v>
      </c>
      <c r="K102" s="40">
        <f>[1]consoCURRENT!P2120</f>
        <v>0</v>
      </c>
      <c r="L102" s="40">
        <f>[1]consoCURRENT!Q2120</f>
        <v>0</v>
      </c>
      <c r="M102" s="40">
        <f>[1]consoCURRENT!R2120</f>
        <v>0</v>
      </c>
      <c r="N102" s="40">
        <f>[1]consoCURRENT!S2120</f>
        <v>0</v>
      </c>
      <c r="O102" s="40">
        <f>[1]consoCURRENT!T2120</f>
        <v>0</v>
      </c>
      <c r="P102" s="40">
        <f>[1]consoCURRENT!U2120</f>
        <v>0</v>
      </c>
      <c r="Q102" s="40">
        <f>[1]consoCURRENT!V2120</f>
        <v>0</v>
      </c>
      <c r="R102" s="40">
        <f>[1]consoCURRENT!W2120</f>
        <v>0</v>
      </c>
      <c r="S102" s="40">
        <f>[1]consoCURRENT!X2120</f>
        <v>0</v>
      </c>
      <c r="T102" s="40">
        <f>[1]consoCURRENT!Y2120</f>
        <v>0</v>
      </c>
      <c r="U102" s="40">
        <f>[1]consoCURRENT!Z2120</f>
        <v>0</v>
      </c>
      <c r="V102" s="40">
        <f>[1]consoCURRENT!AA2120</f>
        <v>0</v>
      </c>
      <c r="W102" s="40">
        <f>[1]consoCURRENT!AB2120</f>
        <v>0</v>
      </c>
      <c r="X102" s="40">
        <f>[1]consoCURRENT!AC2120</f>
        <v>0</v>
      </c>
      <c r="Y102" s="40">
        <f>[1]consoCURRENT!AD2120</f>
        <v>0</v>
      </c>
      <c r="Z102" s="40"/>
      <c r="AA102" s="40">
        <f>B102-Z102</f>
        <v>0</v>
      </c>
      <c r="AB102" s="46"/>
      <c r="AC102" s="41"/>
      <c r="AF102" s="47">
        <f t="shared" si="18"/>
        <v>0</v>
      </c>
    </row>
    <row r="103" spans="1:32" ht="18" hidden="1" customHeight="1" x14ac:dyDescent="0.25">
      <c r="A103" s="48" t="s">
        <v>40</v>
      </c>
      <c r="B103" s="49">
        <f>SUM(B99:B102)</f>
        <v>0</v>
      </c>
      <c r="C103" s="49">
        <f t="shared" ref="C103:Y103" si="22">SUM(C99:C102)</f>
        <v>0</v>
      </c>
      <c r="D103" s="49">
        <f t="shared" si="22"/>
        <v>0</v>
      </c>
      <c r="E103" s="49">
        <f t="shared" si="22"/>
        <v>0</v>
      </c>
      <c r="F103" s="49">
        <f t="shared" si="22"/>
        <v>0</v>
      </c>
      <c r="G103" s="49">
        <f t="shared" si="22"/>
        <v>0</v>
      </c>
      <c r="H103" s="49">
        <f t="shared" si="22"/>
        <v>0</v>
      </c>
      <c r="I103" s="49">
        <f t="shared" si="22"/>
        <v>0</v>
      </c>
      <c r="J103" s="49">
        <f t="shared" si="22"/>
        <v>0</v>
      </c>
      <c r="K103" s="49">
        <f t="shared" si="22"/>
        <v>0</v>
      </c>
      <c r="L103" s="49">
        <f t="shared" si="22"/>
        <v>0</v>
      </c>
      <c r="M103" s="49">
        <f t="shared" si="22"/>
        <v>0</v>
      </c>
      <c r="N103" s="49">
        <f t="shared" si="22"/>
        <v>0</v>
      </c>
      <c r="O103" s="49">
        <f t="shared" si="22"/>
        <v>0</v>
      </c>
      <c r="P103" s="49">
        <f t="shared" si="22"/>
        <v>0</v>
      </c>
      <c r="Q103" s="49">
        <f t="shared" si="22"/>
        <v>0</v>
      </c>
      <c r="R103" s="49">
        <f t="shared" si="22"/>
        <v>0</v>
      </c>
      <c r="S103" s="49">
        <f t="shared" si="22"/>
        <v>0</v>
      </c>
      <c r="T103" s="49">
        <f t="shared" si="22"/>
        <v>0</v>
      </c>
      <c r="U103" s="49">
        <f t="shared" si="22"/>
        <v>0</v>
      </c>
      <c r="V103" s="49">
        <f t="shared" si="22"/>
        <v>0</v>
      </c>
      <c r="W103" s="49">
        <f t="shared" si="22"/>
        <v>0</v>
      </c>
      <c r="X103" s="49">
        <f t="shared" si="22"/>
        <v>0</v>
      </c>
      <c r="Y103" s="49">
        <f t="shared" si="22"/>
        <v>0</v>
      </c>
      <c r="Z103" s="49"/>
      <c r="AA103" s="49">
        <f>SUM(AA99:AA102)</f>
        <v>0</v>
      </c>
      <c r="AB103" s="50" t="e">
        <f>Z103/B103</f>
        <v>#DIV/0!</v>
      </c>
      <c r="AC103" s="41"/>
      <c r="AF103" s="47">
        <f t="shared" si="18"/>
        <v>0</v>
      </c>
    </row>
    <row r="104" spans="1:32" ht="18" hidden="1" customHeight="1" x14ac:dyDescent="0.25">
      <c r="A104" s="51" t="s">
        <v>41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>
        <f>B104-Z104</f>
        <v>0</v>
      </c>
      <c r="AB104" s="46" t="e">
        <f>Z104/B104</f>
        <v>#DIV/0!</v>
      </c>
      <c r="AC104" s="41"/>
      <c r="AF104" s="47">
        <f t="shared" si="18"/>
        <v>0</v>
      </c>
    </row>
    <row r="105" spans="1:32" ht="18" hidden="1" customHeight="1" x14ac:dyDescent="0.25">
      <c r="A105" s="48" t="s">
        <v>42</v>
      </c>
      <c r="B105" s="49">
        <f>B104+B103</f>
        <v>0</v>
      </c>
      <c r="C105" s="49">
        <f t="shared" ref="C105:Y105" si="23">C104+C103</f>
        <v>0</v>
      </c>
      <c r="D105" s="49">
        <f t="shared" si="23"/>
        <v>0</v>
      </c>
      <c r="E105" s="49">
        <f t="shared" si="23"/>
        <v>0</v>
      </c>
      <c r="F105" s="49">
        <f t="shared" si="23"/>
        <v>0</v>
      </c>
      <c r="G105" s="49">
        <f t="shared" si="23"/>
        <v>0</v>
      </c>
      <c r="H105" s="49">
        <f t="shared" si="23"/>
        <v>0</v>
      </c>
      <c r="I105" s="49">
        <f t="shared" si="23"/>
        <v>0</v>
      </c>
      <c r="J105" s="49">
        <f t="shared" si="23"/>
        <v>0</v>
      </c>
      <c r="K105" s="49">
        <f t="shared" si="23"/>
        <v>0</v>
      </c>
      <c r="L105" s="49">
        <f t="shared" si="23"/>
        <v>0</v>
      </c>
      <c r="M105" s="49">
        <f t="shared" si="23"/>
        <v>0</v>
      </c>
      <c r="N105" s="49">
        <f t="shared" si="23"/>
        <v>0</v>
      </c>
      <c r="O105" s="49">
        <f t="shared" si="23"/>
        <v>0</v>
      </c>
      <c r="P105" s="49">
        <f t="shared" si="23"/>
        <v>0</v>
      </c>
      <c r="Q105" s="49">
        <f t="shared" si="23"/>
        <v>0</v>
      </c>
      <c r="R105" s="49">
        <f t="shared" si="23"/>
        <v>0</v>
      </c>
      <c r="S105" s="49">
        <f t="shared" si="23"/>
        <v>0</v>
      </c>
      <c r="T105" s="49">
        <f t="shared" si="23"/>
        <v>0</v>
      </c>
      <c r="U105" s="49">
        <f t="shared" si="23"/>
        <v>0</v>
      </c>
      <c r="V105" s="49">
        <f t="shared" si="23"/>
        <v>0</v>
      </c>
      <c r="W105" s="49">
        <f t="shared" si="23"/>
        <v>0</v>
      </c>
      <c r="X105" s="49">
        <f t="shared" si="23"/>
        <v>0</v>
      </c>
      <c r="Y105" s="49">
        <f t="shared" si="23"/>
        <v>0</v>
      </c>
      <c r="Z105" s="49"/>
      <c r="AA105" s="49">
        <f>AA104+AA103</f>
        <v>0</v>
      </c>
      <c r="AB105" s="50" t="e">
        <f>Z105/B105</f>
        <v>#DIV/0!</v>
      </c>
      <c r="AC105" s="57"/>
      <c r="AF105" s="47">
        <f t="shared" si="18"/>
        <v>0</v>
      </c>
    </row>
    <row r="106" spans="1:32" ht="15" hidden="1" customHeight="1" x14ac:dyDescent="0.25">
      <c r="A106" s="39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1"/>
      <c r="AF106" s="47">
        <f t="shared" si="18"/>
        <v>0</v>
      </c>
    </row>
    <row r="107" spans="1:32" ht="15" hidden="1" customHeigh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1"/>
      <c r="AF107" s="47">
        <f t="shared" si="18"/>
        <v>0</v>
      </c>
    </row>
    <row r="108" spans="1:32" ht="15" hidden="1" customHeight="1" x14ac:dyDescent="0.25">
      <c r="A108" s="58" t="s">
        <v>45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1"/>
      <c r="AF108" s="47">
        <f t="shared" si="18"/>
        <v>0</v>
      </c>
    </row>
    <row r="109" spans="1:32" ht="18" hidden="1" customHeight="1" x14ac:dyDescent="0.2">
      <c r="A109" s="8" t="s">
        <v>36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>
        <f>B109-Z109</f>
        <v>0</v>
      </c>
      <c r="AB109" s="46" t="e">
        <f>Z109/B109</f>
        <v>#DIV/0!</v>
      </c>
      <c r="AC109" s="41"/>
      <c r="AF109" s="47">
        <f t="shared" si="18"/>
        <v>0</v>
      </c>
    </row>
    <row r="110" spans="1:32" ht="18" hidden="1" customHeight="1" x14ac:dyDescent="0.2">
      <c r="A110" s="8" t="s">
        <v>37</v>
      </c>
      <c r="B110" s="40">
        <f>[1]consoCURRENT!E2296</f>
        <v>0</v>
      </c>
      <c r="C110" s="40">
        <f>[1]consoCURRENT!H2296</f>
        <v>0</v>
      </c>
      <c r="D110" s="40">
        <f>[1]consoCURRENT!I2296</f>
        <v>0</v>
      </c>
      <c r="E110" s="40">
        <f>[1]consoCURRENT!J2296</f>
        <v>0</v>
      </c>
      <c r="F110" s="40">
        <f>[1]consoCURRENT!K2296</f>
        <v>0</v>
      </c>
      <c r="G110" s="40">
        <f>[1]consoCURRENT!L2296</f>
        <v>0</v>
      </c>
      <c r="H110" s="40">
        <f>[1]consoCURRENT!M2296</f>
        <v>0</v>
      </c>
      <c r="I110" s="40">
        <f>[1]consoCURRENT!N2296</f>
        <v>0</v>
      </c>
      <c r="J110" s="40">
        <f>[1]consoCURRENT!O2296</f>
        <v>0</v>
      </c>
      <c r="K110" s="40">
        <f>[1]consoCURRENT!P2296</f>
        <v>0</v>
      </c>
      <c r="L110" s="40">
        <f>[1]consoCURRENT!Q2296</f>
        <v>0</v>
      </c>
      <c r="M110" s="40">
        <f>[1]consoCURRENT!R2296</f>
        <v>0</v>
      </c>
      <c r="N110" s="40">
        <f>[1]consoCURRENT!S2296</f>
        <v>0</v>
      </c>
      <c r="O110" s="40">
        <f>[1]consoCURRENT!T2296</f>
        <v>0</v>
      </c>
      <c r="P110" s="40">
        <f>[1]consoCURRENT!U2296</f>
        <v>0</v>
      </c>
      <c r="Q110" s="40">
        <f>[1]consoCURRENT!V2296</f>
        <v>0</v>
      </c>
      <c r="R110" s="40">
        <f>[1]consoCURRENT!W2296</f>
        <v>0</v>
      </c>
      <c r="S110" s="40">
        <f>[1]consoCURRENT!X2296</f>
        <v>0</v>
      </c>
      <c r="T110" s="40">
        <f>[1]consoCURRENT!Y2296</f>
        <v>0</v>
      </c>
      <c r="U110" s="40">
        <f>[1]consoCURRENT!Z2296</f>
        <v>0</v>
      </c>
      <c r="V110" s="40">
        <f>[1]consoCURRENT!AA2296</f>
        <v>0</v>
      </c>
      <c r="W110" s="40">
        <f>[1]consoCURRENT!AB2296</f>
        <v>0</v>
      </c>
      <c r="X110" s="40">
        <f>[1]consoCURRENT!AC2296</f>
        <v>0</v>
      </c>
      <c r="Y110" s="40">
        <f>[1]consoCURRENT!AD2296</f>
        <v>0</v>
      </c>
      <c r="Z110" s="40"/>
      <c r="AA110" s="40">
        <f>B110-Z110</f>
        <v>0</v>
      </c>
      <c r="AB110" s="46" t="e">
        <f>Z110/B110</f>
        <v>#DIV/0!</v>
      </c>
      <c r="AC110" s="41"/>
      <c r="AF110" s="47">
        <f t="shared" si="18"/>
        <v>0</v>
      </c>
    </row>
    <row r="111" spans="1:32" ht="18" hidden="1" customHeight="1" x14ac:dyDescent="0.2">
      <c r="A111" s="8" t="s">
        <v>38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>
        <f>B111-Z111</f>
        <v>0</v>
      </c>
      <c r="AB111" s="46"/>
      <c r="AC111" s="41"/>
      <c r="AF111" s="47">
        <f t="shared" si="18"/>
        <v>0</v>
      </c>
    </row>
    <row r="112" spans="1:32" ht="18" hidden="1" customHeight="1" x14ac:dyDescent="0.2">
      <c r="A112" s="8" t="s">
        <v>39</v>
      </c>
      <c r="B112" s="40">
        <f>[1]consoCURRENT!E2331</f>
        <v>0</v>
      </c>
      <c r="C112" s="40">
        <f>[1]consoCURRENT!H2331</f>
        <v>0</v>
      </c>
      <c r="D112" s="40">
        <f>[1]consoCURRENT!I2331</f>
        <v>0</v>
      </c>
      <c r="E112" s="40">
        <f>[1]consoCURRENT!J2331</f>
        <v>0</v>
      </c>
      <c r="F112" s="40">
        <f>[1]consoCURRENT!K2331</f>
        <v>0</v>
      </c>
      <c r="G112" s="40">
        <f>[1]consoCURRENT!L2331</f>
        <v>0</v>
      </c>
      <c r="H112" s="40">
        <f>[1]consoCURRENT!M2331</f>
        <v>0</v>
      </c>
      <c r="I112" s="40">
        <f>[1]consoCURRENT!N2331</f>
        <v>0</v>
      </c>
      <c r="J112" s="40">
        <f>[1]consoCURRENT!O2331</f>
        <v>0</v>
      </c>
      <c r="K112" s="40">
        <f>[1]consoCURRENT!P2331</f>
        <v>0</v>
      </c>
      <c r="L112" s="40">
        <f>[1]consoCURRENT!Q2331</f>
        <v>0</v>
      </c>
      <c r="M112" s="40">
        <f>[1]consoCURRENT!R2331</f>
        <v>0</v>
      </c>
      <c r="N112" s="40">
        <f>[1]consoCURRENT!S2331</f>
        <v>0</v>
      </c>
      <c r="O112" s="40">
        <f>[1]consoCURRENT!T2331</f>
        <v>0</v>
      </c>
      <c r="P112" s="40">
        <f>[1]consoCURRENT!U2331</f>
        <v>0</v>
      </c>
      <c r="Q112" s="40">
        <f>[1]consoCURRENT!V2331</f>
        <v>0</v>
      </c>
      <c r="R112" s="40">
        <f>[1]consoCURRENT!W2331</f>
        <v>0</v>
      </c>
      <c r="S112" s="40">
        <f>[1]consoCURRENT!X2331</f>
        <v>0</v>
      </c>
      <c r="T112" s="40">
        <f>[1]consoCURRENT!Y2331</f>
        <v>0</v>
      </c>
      <c r="U112" s="40">
        <f>[1]consoCURRENT!Z2331</f>
        <v>0</v>
      </c>
      <c r="V112" s="40">
        <f>[1]consoCURRENT!AA2331</f>
        <v>0</v>
      </c>
      <c r="W112" s="40">
        <f>[1]consoCURRENT!AB2331</f>
        <v>0</v>
      </c>
      <c r="X112" s="40">
        <f>[1]consoCURRENT!AC2331</f>
        <v>0</v>
      </c>
      <c r="Y112" s="40">
        <f>[1]consoCURRENT!AD2331</f>
        <v>0</v>
      </c>
      <c r="Z112" s="40"/>
      <c r="AA112" s="40">
        <f>B112-Z112</f>
        <v>0</v>
      </c>
      <c r="AB112" s="46"/>
      <c r="AC112" s="41"/>
      <c r="AF112" s="47">
        <f t="shared" si="18"/>
        <v>0</v>
      </c>
    </row>
    <row r="113" spans="1:34" ht="18" hidden="1" customHeight="1" x14ac:dyDescent="0.25">
      <c r="A113" s="48" t="s">
        <v>40</v>
      </c>
      <c r="B113" s="49">
        <f>SUM(B109:B112)</f>
        <v>0</v>
      </c>
      <c r="C113" s="49">
        <f t="shared" ref="C113:Y113" si="24">SUM(C109:C112)</f>
        <v>0</v>
      </c>
      <c r="D113" s="49">
        <f t="shared" si="24"/>
        <v>0</v>
      </c>
      <c r="E113" s="49">
        <f t="shared" si="24"/>
        <v>0</v>
      </c>
      <c r="F113" s="49">
        <f t="shared" si="24"/>
        <v>0</v>
      </c>
      <c r="G113" s="49">
        <f t="shared" si="24"/>
        <v>0</v>
      </c>
      <c r="H113" s="49">
        <f t="shared" si="24"/>
        <v>0</v>
      </c>
      <c r="I113" s="49">
        <f t="shared" si="24"/>
        <v>0</v>
      </c>
      <c r="J113" s="49">
        <f t="shared" si="24"/>
        <v>0</v>
      </c>
      <c r="K113" s="49">
        <f t="shared" si="24"/>
        <v>0</v>
      </c>
      <c r="L113" s="49">
        <f t="shared" si="24"/>
        <v>0</v>
      </c>
      <c r="M113" s="49">
        <f t="shared" si="24"/>
        <v>0</v>
      </c>
      <c r="N113" s="49">
        <f t="shared" si="24"/>
        <v>0</v>
      </c>
      <c r="O113" s="49">
        <f t="shared" si="24"/>
        <v>0</v>
      </c>
      <c r="P113" s="49">
        <f t="shared" si="24"/>
        <v>0</v>
      </c>
      <c r="Q113" s="49">
        <f t="shared" si="24"/>
        <v>0</v>
      </c>
      <c r="R113" s="49">
        <f t="shared" si="24"/>
        <v>0</v>
      </c>
      <c r="S113" s="49">
        <f t="shared" si="24"/>
        <v>0</v>
      </c>
      <c r="T113" s="49">
        <f t="shared" si="24"/>
        <v>0</v>
      </c>
      <c r="U113" s="49">
        <f t="shared" si="24"/>
        <v>0</v>
      </c>
      <c r="V113" s="49">
        <f t="shared" si="24"/>
        <v>0</v>
      </c>
      <c r="W113" s="49">
        <f t="shared" si="24"/>
        <v>0</v>
      </c>
      <c r="X113" s="49">
        <f t="shared" si="24"/>
        <v>0</v>
      </c>
      <c r="Y113" s="49">
        <f t="shared" si="24"/>
        <v>0</v>
      </c>
      <c r="Z113" s="49"/>
      <c r="AA113" s="49">
        <f>SUM(AA109:AA112)</f>
        <v>0</v>
      </c>
      <c r="AB113" s="50" t="e">
        <f>Z113/B113</f>
        <v>#DIV/0!</v>
      </c>
      <c r="AC113" s="41"/>
      <c r="AF113" s="47">
        <f t="shared" si="18"/>
        <v>0</v>
      </c>
    </row>
    <row r="114" spans="1:34" ht="18" hidden="1" customHeight="1" x14ac:dyDescent="0.25">
      <c r="A114" s="51" t="s">
        <v>41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>
        <f>B114-Z114</f>
        <v>0</v>
      </c>
      <c r="AB114" s="46" t="e">
        <f>Z114/B114</f>
        <v>#DIV/0!</v>
      </c>
      <c r="AC114" s="41"/>
      <c r="AF114" s="47">
        <f t="shared" si="18"/>
        <v>0</v>
      </c>
    </row>
    <row r="115" spans="1:34" ht="18" hidden="1" customHeight="1" x14ac:dyDescent="0.25">
      <c r="A115" s="48" t="s">
        <v>42</v>
      </c>
      <c r="B115" s="49">
        <f>B114+B113</f>
        <v>0</v>
      </c>
      <c r="C115" s="49">
        <f t="shared" ref="C115:Y115" si="25">C114+C113</f>
        <v>0</v>
      </c>
      <c r="D115" s="49">
        <f t="shared" si="25"/>
        <v>0</v>
      </c>
      <c r="E115" s="49">
        <f t="shared" si="25"/>
        <v>0</v>
      </c>
      <c r="F115" s="49">
        <f t="shared" si="25"/>
        <v>0</v>
      </c>
      <c r="G115" s="49">
        <f t="shared" si="25"/>
        <v>0</v>
      </c>
      <c r="H115" s="49">
        <f t="shared" si="25"/>
        <v>0</v>
      </c>
      <c r="I115" s="49">
        <f t="shared" si="25"/>
        <v>0</v>
      </c>
      <c r="J115" s="49">
        <f t="shared" si="25"/>
        <v>0</v>
      </c>
      <c r="K115" s="49">
        <f t="shared" si="25"/>
        <v>0</v>
      </c>
      <c r="L115" s="49">
        <f t="shared" si="25"/>
        <v>0</v>
      </c>
      <c r="M115" s="49">
        <f t="shared" si="25"/>
        <v>0</v>
      </c>
      <c r="N115" s="49">
        <f t="shared" si="25"/>
        <v>0</v>
      </c>
      <c r="O115" s="49">
        <f t="shared" si="25"/>
        <v>0</v>
      </c>
      <c r="P115" s="49">
        <f t="shared" si="25"/>
        <v>0</v>
      </c>
      <c r="Q115" s="49">
        <f t="shared" si="25"/>
        <v>0</v>
      </c>
      <c r="R115" s="49">
        <f t="shared" si="25"/>
        <v>0</v>
      </c>
      <c r="S115" s="49">
        <f t="shared" si="25"/>
        <v>0</v>
      </c>
      <c r="T115" s="49">
        <f t="shared" si="25"/>
        <v>0</v>
      </c>
      <c r="U115" s="49">
        <f t="shared" si="25"/>
        <v>0</v>
      </c>
      <c r="V115" s="49">
        <f t="shared" si="25"/>
        <v>0</v>
      </c>
      <c r="W115" s="49">
        <f t="shared" si="25"/>
        <v>0</v>
      </c>
      <c r="X115" s="49">
        <f t="shared" si="25"/>
        <v>0</v>
      </c>
      <c r="Y115" s="49">
        <f t="shared" si="25"/>
        <v>0</v>
      </c>
      <c r="Z115" s="49"/>
      <c r="AA115" s="49">
        <f>AA114+AA113</f>
        <v>0</v>
      </c>
      <c r="AB115" s="50" t="e">
        <f>Z115/B115</f>
        <v>#DIV/0!</v>
      </c>
      <c r="AC115" s="57"/>
      <c r="AF115" s="47">
        <f t="shared" si="18"/>
        <v>0</v>
      </c>
    </row>
    <row r="116" spans="1:34" ht="15" hidden="1" customHeight="1" x14ac:dyDescent="0.25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1"/>
      <c r="AF116" s="47">
        <f t="shared" si="18"/>
        <v>0</v>
      </c>
    </row>
    <row r="117" spans="1:34" hidden="1" x14ac:dyDescent="0.25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1"/>
      <c r="AF117" s="47">
        <f t="shared" si="18"/>
        <v>0</v>
      </c>
    </row>
    <row r="118" spans="1:34" ht="15" hidden="1" customHeight="1" x14ac:dyDescent="0.25">
      <c r="A118" s="58" t="s">
        <v>50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1"/>
      <c r="AF118" s="47">
        <f t="shared" si="18"/>
        <v>0</v>
      </c>
    </row>
    <row r="119" spans="1:34" ht="18" hidden="1" customHeight="1" x14ac:dyDescent="0.2">
      <c r="A119" s="8" t="s">
        <v>36</v>
      </c>
      <c r="B119" s="40">
        <f t="shared" ref="B119:Z122" si="26">B58+B17</f>
        <v>0</v>
      </c>
      <c r="C119" s="40">
        <f t="shared" si="26"/>
        <v>0</v>
      </c>
      <c r="D119" s="40">
        <f t="shared" si="26"/>
        <v>0</v>
      </c>
      <c r="E119" s="40">
        <f t="shared" si="26"/>
        <v>0</v>
      </c>
      <c r="F119" s="40">
        <f t="shared" si="26"/>
        <v>0</v>
      </c>
      <c r="G119" s="40">
        <f t="shared" si="26"/>
        <v>0</v>
      </c>
      <c r="H119" s="40">
        <f t="shared" si="26"/>
        <v>0</v>
      </c>
      <c r="I119" s="40">
        <f t="shared" si="26"/>
        <v>0</v>
      </c>
      <c r="J119" s="40">
        <f t="shared" si="26"/>
        <v>0</v>
      </c>
      <c r="K119" s="40">
        <f t="shared" si="26"/>
        <v>0</v>
      </c>
      <c r="L119" s="40">
        <f t="shared" si="26"/>
        <v>0</v>
      </c>
      <c r="M119" s="40">
        <f t="shared" si="26"/>
        <v>0</v>
      </c>
      <c r="N119" s="40">
        <f t="shared" si="26"/>
        <v>0</v>
      </c>
      <c r="O119" s="40">
        <f t="shared" si="26"/>
        <v>0</v>
      </c>
      <c r="P119" s="40">
        <f t="shared" si="26"/>
        <v>0</v>
      </c>
      <c r="Q119" s="40">
        <f t="shared" si="26"/>
        <v>0</v>
      </c>
      <c r="R119" s="40">
        <f t="shared" si="26"/>
        <v>0</v>
      </c>
      <c r="S119" s="40">
        <f t="shared" si="26"/>
        <v>0</v>
      </c>
      <c r="T119" s="40">
        <f t="shared" si="26"/>
        <v>0</v>
      </c>
      <c r="U119" s="40">
        <f t="shared" si="26"/>
        <v>0</v>
      </c>
      <c r="V119" s="40">
        <f t="shared" si="26"/>
        <v>0</v>
      </c>
      <c r="W119" s="40">
        <f t="shared" si="26"/>
        <v>0</v>
      </c>
      <c r="X119" s="40">
        <f t="shared" si="26"/>
        <v>0</v>
      </c>
      <c r="Y119" s="40">
        <f t="shared" si="26"/>
        <v>0</v>
      </c>
      <c r="Z119" s="40">
        <f t="shared" si="26"/>
        <v>0</v>
      </c>
      <c r="AA119" s="40">
        <f>B119-Z119</f>
        <v>0</v>
      </c>
      <c r="AB119" s="46"/>
      <c r="AC119" s="41"/>
      <c r="AF119" s="47">
        <f t="shared" si="18"/>
        <v>0</v>
      </c>
      <c r="AH119" s="4" t="s">
        <v>51</v>
      </c>
    </row>
    <row r="120" spans="1:34" ht="18" hidden="1" customHeight="1" x14ac:dyDescent="0.2">
      <c r="A120" s="8" t="s">
        <v>37</v>
      </c>
      <c r="B120" s="40">
        <f>B59+B18</f>
        <v>3765684000</v>
      </c>
      <c r="C120" s="40">
        <f t="shared" si="26"/>
        <v>798953423.32999969</v>
      </c>
      <c r="D120" s="40">
        <f t="shared" si="26"/>
        <v>-2966730576.6700006</v>
      </c>
      <c r="E120" s="40">
        <f t="shared" si="26"/>
        <v>372259670.39000005</v>
      </c>
      <c r="F120" s="40">
        <f t="shared" si="26"/>
        <v>0</v>
      </c>
      <c r="G120" s="40">
        <f t="shared" si="26"/>
        <v>0</v>
      </c>
      <c r="H120" s="40">
        <f t="shared" si="26"/>
        <v>0</v>
      </c>
      <c r="I120" s="40">
        <f t="shared" si="26"/>
        <v>335245682.37000006</v>
      </c>
      <c r="J120" s="40">
        <f t="shared" si="26"/>
        <v>0</v>
      </c>
      <c r="K120" s="40">
        <f t="shared" si="26"/>
        <v>0</v>
      </c>
      <c r="L120" s="40">
        <f t="shared" si="26"/>
        <v>0</v>
      </c>
      <c r="M120" s="40">
        <f>M59+M18</f>
        <v>335245682.37000006</v>
      </c>
      <c r="N120" s="40">
        <f t="shared" si="26"/>
        <v>37411025.020000003</v>
      </c>
      <c r="O120" s="40">
        <f t="shared" si="26"/>
        <v>-397037</v>
      </c>
      <c r="P120" s="40">
        <f t="shared" si="26"/>
        <v>0</v>
      </c>
      <c r="Q120" s="40">
        <f t="shared" si="26"/>
        <v>0</v>
      </c>
      <c r="R120" s="40">
        <f t="shared" si="26"/>
        <v>0</v>
      </c>
      <c r="S120" s="40">
        <f t="shared" si="26"/>
        <v>0</v>
      </c>
      <c r="T120" s="40">
        <f t="shared" si="26"/>
        <v>0</v>
      </c>
      <c r="U120" s="40">
        <f t="shared" si="26"/>
        <v>0</v>
      </c>
      <c r="V120" s="40">
        <f t="shared" si="26"/>
        <v>0</v>
      </c>
      <c r="W120" s="40">
        <f t="shared" si="26"/>
        <v>0</v>
      </c>
      <c r="X120" s="40">
        <f t="shared" si="26"/>
        <v>0</v>
      </c>
      <c r="Y120" s="40">
        <f t="shared" si="26"/>
        <v>0</v>
      </c>
      <c r="Z120" s="40">
        <f t="shared" si="26"/>
        <v>372259670.3900001</v>
      </c>
      <c r="AA120" s="40">
        <f>B120-Z120</f>
        <v>3393424329.6099997</v>
      </c>
      <c r="AB120" s="46">
        <f>Z120/B120</f>
        <v>9.8855790977150526E-2</v>
      </c>
      <c r="AC120" s="41"/>
      <c r="AF120" s="47">
        <f t="shared" si="18"/>
        <v>37013988.020000041</v>
      </c>
    </row>
    <row r="121" spans="1:34" ht="18" hidden="1" customHeight="1" x14ac:dyDescent="0.2">
      <c r="A121" s="8" t="s">
        <v>38</v>
      </c>
      <c r="B121" s="40">
        <f>B60+B19</f>
        <v>0</v>
      </c>
      <c r="C121" s="40">
        <f t="shared" si="26"/>
        <v>0</v>
      </c>
      <c r="D121" s="40">
        <f t="shared" si="26"/>
        <v>0</v>
      </c>
      <c r="E121" s="40">
        <f t="shared" si="26"/>
        <v>0</v>
      </c>
      <c r="F121" s="40">
        <f t="shared" si="26"/>
        <v>0</v>
      </c>
      <c r="G121" s="40">
        <f t="shared" si="26"/>
        <v>0</v>
      </c>
      <c r="H121" s="40">
        <f t="shared" si="26"/>
        <v>0</v>
      </c>
      <c r="I121" s="40">
        <f t="shared" si="26"/>
        <v>0</v>
      </c>
      <c r="J121" s="40">
        <f t="shared" si="26"/>
        <v>0</v>
      </c>
      <c r="K121" s="40">
        <f t="shared" si="26"/>
        <v>0</v>
      </c>
      <c r="L121" s="40">
        <f t="shared" si="26"/>
        <v>0</v>
      </c>
      <c r="M121" s="40">
        <f>M60+M19</f>
        <v>0</v>
      </c>
      <c r="N121" s="40">
        <f t="shared" si="26"/>
        <v>0</v>
      </c>
      <c r="O121" s="40">
        <f t="shared" si="26"/>
        <v>0</v>
      </c>
      <c r="P121" s="40">
        <f t="shared" si="26"/>
        <v>0</v>
      </c>
      <c r="Q121" s="40">
        <f t="shared" si="26"/>
        <v>0</v>
      </c>
      <c r="R121" s="40">
        <f t="shared" si="26"/>
        <v>0</v>
      </c>
      <c r="S121" s="40">
        <f t="shared" si="26"/>
        <v>0</v>
      </c>
      <c r="T121" s="40">
        <f t="shared" si="26"/>
        <v>0</v>
      </c>
      <c r="U121" s="40">
        <f t="shared" si="26"/>
        <v>0</v>
      </c>
      <c r="V121" s="40">
        <f t="shared" si="26"/>
        <v>0</v>
      </c>
      <c r="W121" s="40">
        <f t="shared" si="26"/>
        <v>0</v>
      </c>
      <c r="X121" s="40">
        <f t="shared" si="26"/>
        <v>0</v>
      </c>
      <c r="Y121" s="40">
        <f t="shared" si="26"/>
        <v>0</v>
      </c>
      <c r="Z121" s="40">
        <f t="shared" si="26"/>
        <v>0</v>
      </c>
      <c r="AA121" s="40">
        <f>B121-Z121</f>
        <v>0</v>
      </c>
      <c r="AB121" s="46"/>
      <c r="AC121" s="41"/>
      <c r="AF121" s="47">
        <f t="shared" si="18"/>
        <v>0</v>
      </c>
    </row>
    <row r="122" spans="1:34" ht="18" hidden="1" customHeight="1" x14ac:dyDescent="0.2">
      <c r="A122" s="8" t="s">
        <v>39</v>
      </c>
      <c r="B122" s="40">
        <f>B61+B20</f>
        <v>10855000</v>
      </c>
      <c r="C122" s="40">
        <f t="shared" si="26"/>
        <v>4135000</v>
      </c>
      <c r="D122" s="40">
        <f t="shared" si="26"/>
        <v>-6720000</v>
      </c>
      <c r="E122" s="40">
        <f t="shared" si="26"/>
        <v>0</v>
      </c>
      <c r="F122" s="40">
        <f t="shared" si="26"/>
        <v>0</v>
      </c>
      <c r="G122" s="40">
        <f t="shared" si="26"/>
        <v>0</v>
      </c>
      <c r="H122" s="40">
        <f t="shared" si="26"/>
        <v>0</v>
      </c>
      <c r="I122" s="40">
        <f t="shared" si="26"/>
        <v>0</v>
      </c>
      <c r="J122" s="40">
        <f t="shared" si="26"/>
        <v>0</v>
      </c>
      <c r="K122" s="40">
        <f t="shared" si="26"/>
        <v>0</v>
      </c>
      <c r="L122" s="40">
        <f t="shared" si="26"/>
        <v>0</v>
      </c>
      <c r="M122" s="40">
        <f>M61+M20</f>
        <v>0</v>
      </c>
      <c r="N122" s="40">
        <f t="shared" si="26"/>
        <v>0</v>
      </c>
      <c r="O122" s="40">
        <f t="shared" si="26"/>
        <v>0</v>
      </c>
      <c r="P122" s="40">
        <f t="shared" si="26"/>
        <v>0</v>
      </c>
      <c r="Q122" s="40">
        <f t="shared" si="26"/>
        <v>0</v>
      </c>
      <c r="R122" s="40">
        <f t="shared" si="26"/>
        <v>0</v>
      </c>
      <c r="S122" s="40">
        <f t="shared" si="26"/>
        <v>0</v>
      </c>
      <c r="T122" s="40">
        <f t="shared" si="26"/>
        <v>0</v>
      </c>
      <c r="U122" s="40">
        <f t="shared" si="26"/>
        <v>0</v>
      </c>
      <c r="V122" s="40">
        <f t="shared" si="26"/>
        <v>0</v>
      </c>
      <c r="W122" s="40">
        <f t="shared" si="26"/>
        <v>0</v>
      </c>
      <c r="X122" s="40">
        <f t="shared" si="26"/>
        <v>0</v>
      </c>
      <c r="Y122" s="40">
        <f t="shared" si="26"/>
        <v>0</v>
      </c>
      <c r="Z122" s="40">
        <f t="shared" si="26"/>
        <v>0</v>
      </c>
      <c r="AA122" s="40">
        <f>B122-Z122</f>
        <v>10855000</v>
      </c>
      <c r="AB122" s="46"/>
      <c r="AC122" s="41"/>
      <c r="AF122" s="47">
        <f t="shared" si="18"/>
        <v>0</v>
      </c>
    </row>
    <row r="123" spans="1:34" ht="18" hidden="1" customHeight="1" x14ac:dyDescent="0.25">
      <c r="A123" s="48" t="s">
        <v>40</v>
      </c>
      <c r="B123" s="49">
        <f>SUM(B119:B122)</f>
        <v>3776539000</v>
      </c>
      <c r="C123" s="49">
        <f t="shared" ref="C123:Y123" si="27">SUM(C119:C122)</f>
        <v>803088423.32999969</v>
      </c>
      <c r="D123" s="49">
        <f t="shared" si="27"/>
        <v>-2973450576.6700006</v>
      </c>
      <c r="E123" s="49">
        <f t="shared" si="27"/>
        <v>372259670.39000005</v>
      </c>
      <c r="F123" s="49">
        <f t="shared" si="27"/>
        <v>0</v>
      </c>
      <c r="G123" s="49">
        <f t="shared" si="27"/>
        <v>0</v>
      </c>
      <c r="H123" s="49">
        <f t="shared" si="27"/>
        <v>0</v>
      </c>
      <c r="I123" s="49">
        <f t="shared" si="27"/>
        <v>335245682.37000006</v>
      </c>
      <c r="J123" s="49">
        <f t="shared" si="27"/>
        <v>0</v>
      </c>
      <c r="K123" s="49">
        <f t="shared" si="27"/>
        <v>0</v>
      </c>
      <c r="L123" s="49">
        <f t="shared" si="27"/>
        <v>0</v>
      </c>
      <c r="M123" s="49">
        <f>SUM(M119:M122)</f>
        <v>335245682.37000006</v>
      </c>
      <c r="N123" s="49">
        <f t="shared" si="27"/>
        <v>37411025.020000003</v>
      </c>
      <c r="O123" s="49">
        <f t="shared" si="27"/>
        <v>-397037</v>
      </c>
      <c r="P123" s="49">
        <f t="shared" si="27"/>
        <v>0</v>
      </c>
      <c r="Q123" s="49">
        <f t="shared" si="27"/>
        <v>0</v>
      </c>
      <c r="R123" s="49">
        <f t="shared" si="27"/>
        <v>0</v>
      </c>
      <c r="S123" s="49">
        <f t="shared" si="27"/>
        <v>0</v>
      </c>
      <c r="T123" s="49">
        <f t="shared" si="27"/>
        <v>0</v>
      </c>
      <c r="U123" s="49">
        <f t="shared" si="27"/>
        <v>0</v>
      </c>
      <c r="V123" s="49">
        <f t="shared" si="27"/>
        <v>0</v>
      </c>
      <c r="W123" s="49">
        <f t="shared" si="27"/>
        <v>0</v>
      </c>
      <c r="X123" s="49">
        <f t="shared" si="27"/>
        <v>0</v>
      </c>
      <c r="Y123" s="49">
        <f t="shared" si="27"/>
        <v>0</v>
      </c>
      <c r="Z123" s="49">
        <f>SUM(Z119:Z122)</f>
        <v>372259670.3900001</v>
      </c>
      <c r="AA123" s="49">
        <f>SUM(AA119:AA122)</f>
        <v>3404279329.6099997</v>
      </c>
      <c r="AB123" s="50">
        <f>Z123/B123</f>
        <v>9.8571647317821975E-2</v>
      </c>
      <c r="AC123" s="41"/>
      <c r="AF123" s="47">
        <f t="shared" si="18"/>
        <v>37013988.020000041</v>
      </c>
    </row>
    <row r="124" spans="1:34" ht="18" hidden="1" customHeight="1" x14ac:dyDescent="0.25">
      <c r="A124" s="51" t="s">
        <v>41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>
        <f>SUM(M124:Y124)</f>
        <v>0</v>
      </c>
      <c r="AA124" s="40">
        <f>B124-Z124</f>
        <v>0</v>
      </c>
      <c r="AB124" s="46"/>
      <c r="AC124" s="41"/>
      <c r="AF124" s="47">
        <f t="shared" si="18"/>
        <v>0</v>
      </c>
    </row>
    <row r="125" spans="1:34" ht="18" hidden="1" customHeight="1" x14ac:dyDescent="0.25">
      <c r="A125" s="48" t="s">
        <v>42</v>
      </c>
      <c r="B125" s="49">
        <f>B124+B123</f>
        <v>3776539000</v>
      </c>
      <c r="C125" s="49">
        <f t="shared" ref="C125:Y125" si="28">C124+C123</f>
        <v>803088423.32999969</v>
      </c>
      <c r="D125" s="49">
        <f t="shared" si="28"/>
        <v>-2973450576.6700006</v>
      </c>
      <c r="E125" s="49">
        <f t="shared" si="28"/>
        <v>372259670.39000005</v>
      </c>
      <c r="F125" s="49">
        <f t="shared" si="28"/>
        <v>0</v>
      </c>
      <c r="G125" s="49">
        <f t="shared" si="28"/>
        <v>0</v>
      </c>
      <c r="H125" s="49">
        <f t="shared" si="28"/>
        <v>0</v>
      </c>
      <c r="I125" s="49">
        <f t="shared" si="28"/>
        <v>335245682.37000006</v>
      </c>
      <c r="J125" s="49">
        <f t="shared" si="28"/>
        <v>0</v>
      </c>
      <c r="K125" s="49">
        <f t="shared" si="28"/>
        <v>0</v>
      </c>
      <c r="L125" s="49">
        <f t="shared" si="28"/>
        <v>0</v>
      </c>
      <c r="M125" s="49">
        <f>M124+M123</f>
        <v>335245682.37000006</v>
      </c>
      <c r="N125" s="49">
        <f t="shared" si="28"/>
        <v>37411025.020000003</v>
      </c>
      <c r="O125" s="49">
        <f t="shared" si="28"/>
        <v>-397037</v>
      </c>
      <c r="P125" s="49">
        <f t="shared" si="28"/>
        <v>0</v>
      </c>
      <c r="Q125" s="49">
        <f t="shared" si="28"/>
        <v>0</v>
      </c>
      <c r="R125" s="49">
        <f t="shared" si="28"/>
        <v>0</v>
      </c>
      <c r="S125" s="49">
        <f t="shared" si="28"/>
        <v>0</v>
      </c>
      <c r="T125" s="49">
        <f t="shared" si="28"/>
        <v>0</v>
      </c>
      <c r="U125" s="49">
        <f t="shared" si="28"/>
        <v>0</v>
      </c>
      <c r="V125" s="49">
        <f t="shared" si="28"/>
        <v>0</v>
      </c>
      <c r="W125" s="49">
        <f t="shared" si="28"/>
        <v>0</v>
      </c>
      <c r="X125" s="49">
        <f t="shared" si="28"/>
        <v>0</v>
      </c>
      <c r="Y125" s="49">
        <f t="shared" si="28"/>
        <v>0</v>
      </c>
      <c r="Z125" s="49">
        <f>Z124+Z123</f>
        <v>372259670.3900001</v>
      </c>
      <c r="AA125" s="49">
        <f>AA124+AA123</f>
        <v>3404279329.6099997</v>
      </c>
      <c r="AB125" s="50">
        <f>Z125/B125</f>
        <v>9.8571647317821975E-2</v>
      </c>
      <c r="AC125" s="57"/>
      <c r="AD125" s="60">
        <f>'[2]sum-co'!Q146+'[1]CMFothers-CURRENT'!ER566</f>
        <v>40488494.580000006</v>
      </c>
      <c r="AF125" s="47">
        <f t="shared" si="18"/>
        <v>37013988.020000041</v>
      </c>
    </row>
    <row r="126" spans="1:34" ht="15" hidden="1" customHeight="1" x14ac:dyDescent="0.25">
      <c r="A126" s="39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1"/>
      <c r="AF126" s="47">
        <f t="shared" si="18"/>
        <v>0</v>
      </c>
    </row>
    <row r="127" spans="1:34" ht="15" hidden="1" customHeight="1" x14ac:dyDescent="0.25">
      <c r="A127" s="39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1"/>
      <c r="AF127" s="47">
        <f t="shared" si="18"/>
        <v>0</v>
      </c>
    </row>
    <row r="128" spans="1:34" ht="15" hidden="1" customHeight="1" x14ac:dyDescent="0.25">
      <c r="A128" s="39" t="s">
        <v>52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1"/>
      <c r="AF128" s="47">
        <f t="shared" si="18"/>
        <v>0</v>
      </c>
    </row>
    <row r="129" spans="1:32" ht="15" hidden="1" customHeight="1" x14ac:dyDescent="0.25">
      <c r="A129" s="39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1"/>
      <c r="AF129" s="47">
        <f t="shared" si="18"/>
        <v>0</v>
      </c>
    </row>
    <row r="130" spans="1:32" ht="15" hidden="1" customHeight="1" x14ac:dyDescent="0.25">
      <c r="A130" s="58" t="s">
        <v>53</v>
      </c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1"/>
      <c r="AF130" s="47">
        <f t="shared" si="18"/>
        <v>0</v>
      </c>
    </row>
    <row r="131" spans="1:32" ht="18" hidden="1" customHeight="1" x14ac:dyDescent="0.2">
      <c r="A131" s="8" t="s">
        <v>36</v>
      </c>
      <c r="B131" s="40">
        <f>B141+B151+B161</f>
        <v>0</v>
      </c>
      <c r="C131" s="40">
        <f t="shared" ref="C131:Y131" si="29">C141+C151+C161</f>
        <v>0</v>
      </c>
      <c r="D131" s="40">
        <f t="shared" si="29"/>
        <v>0</v>
      </c>
      <c r="E131" s="40">
        <f t="shared" si="29"/>
        <v>0</v>
      </c>
      <c r="F131" s="40">
        <f t="shared" si="29"/>
        <v>0</v>
      </c>
      <c r="G131" s="40">
        <f t="shared" si="29"/>
        <v>0</v>
      </c>
      <c r="H131" s="40">
        <f t="shared" si="29"/>
        <v>0</v>
      </c>
      <c r="I131" s="40">
        <f t="shared" si="29"/>
        <v>0</v>
      </c>
      <c r="J131" s="40">
        <f t="shared" si="29"/>
        <v>0</v>
      </c>
      <c r="K131" s="40">
        <f t="shared" si="29"/>
        <v>0</v>
      </c>
      <c r="L131" s="40">
        <f t="shared" si="29"/>
        <v>0</v>
      </c>
      <c r="M131" s="40">
        <f t="shared" si="29"/>
        <v>0</v>
      </c>
      <c r="N131" s="40">
        <f t="shared" si="29"/>
        <v>0</v>
      </c>
      <c r="O131" s="40">
        <f t="shared" si="29"/>
        <v>0</v>
      </c>
      <c r="P131" s="40">
        <f t="shared" si="29"/>
        <v>0</v>
      </c>
      <c r="Q131" s="40">
        <f t="shared" si="29"/>
        <v>0</v>
      </c>
      <c r="R131" s="40">
        <f t="shared" si="29"/>
        <v>0</v>
      </c>
      <c r="S131" s="40">
        <f t="shared" si="29"/>
        <v>0</v>
      </c>
      <c r="T131" s="40">
        <f t="shared" si="29"/>
        <v>0</v>
      </c>
      <c r="U131" s="40">
        <f t="shared" si="29"/>
        <v>0</v>
      </c>
      <c r="V131" s="40">
        <f t="shared" si="29"/>
        <v>0</v>
      </c>
      <c r="W131" s="40">
        <f t="shared" si="29"/>
        <v>0</v>
      </c>
      <c r="X131" s="40">
        <f t="shared" si="29"/>
        <v>0</v>
      </c>
      <c r="Y131" s="40">
        <f t="shared" si="29"/>
        <v>0</v>
      </c>
      <c r="Z131" s="40"/>
      <c r="AA131" s="40">
        <f>B131-Z131</f>
        <v>0</v>
      </c>
      <c r="AB131" s="46" t="e">
        <f>Z131/B131</f>
        <v>#DIV/0!</v>
      </c>
      <c r="AC131" s="41"/>
      <c r="AF131" s="47">
        <f t="shared" si="18"/>
        <v>0</v>
      </c>
    </row>
    <row r="132" spans="1:32" ht="18" hidden="1" customHeight="1" x14ac:dyDescent="0.2">
      <c r="A132" s="8" t="s">
        <v>37</v>
      </c>
      <c r="B132" s="40">
        <f t="shared" ref="B132:Y134" si="30">B142+B152+B162</f>
        <v>0</v>
      </c>
      <c r="C132" s="40">
        <f t="shared" si="30"/>
        <v>0</v>
      </c>
      <c r="D132" s="40">
        <f t="shared" si="30"/>
        <v>0</v>
      </c>
      <c r="E132" s="40">
        <f t="shared" si="30"/>
        <v>0</v>
      </c>
      <c r="F132" s="40">
        <f t="shared" si="30"/>
        <v>0</v>
      </c>
      <c r="G132" s="40">
        <f t="shared" si="30"/>
        <v>0</v>
      </c>
      <c r="H132" s="40">
        <f t="shared" si="30"/>
        <v>0</v>
      </c>
      <c r="I132" s="40">
        <f t="shared" si="30"/>
        <v>0</v>
      </c>
      <c r="J132" s="40">
        <f t="shared" si="30"/>
        <v>0</v>
      </c>
      <c r="K132" s="40">
        <f t="shared" si="30"/>
        <v>0</v>
      </c>
      <c r="L132" s="40">
        <f t="shared" si="30"/>
        <v>0</v>
      </c>
      <c r="M132" s="40">
        <f t="shared" si="30"/>
        <v>0</v>
      </c>
      <c r="N132" s="40">
        <f t="shared" si="30"/>
        <v>0</v>
      </c>
      <c r="O132" s="40">
        <f t="shared" si="30"/>
        <v>0</v>
      </c>
      <c r="P132" s="40">
        <f t="shared" si="30"/>
        <v>0</v>
      </c>
      <c r="Q132" s="40">
        <f t="shared" si="30"/>
        <v>0</v>
      </c>
      <c r="R132" s="40">
        <f t="shared" si="30"/>
        <v>0</v>
      </c>
      <c r="S132" s="40">
        <f t="shared" si="30"/>
        <v>0</v>
      </c>
      <c r="T132" s="40">
        <f t="shared" si="30"/>
        <v>0</v>
      </c>
      <c r="U132" s="40">
        <f t="shared" si="30"/>
        <v>0</v>
      </c>
      <c r="V132" s="40">
        <f t="shared" si="30"/>
        <v>0</v>
      </c>
      <c r="W132" s="40">
        <f t="shared" si="30"/>
        <v>0</v>
      </c>
      <c r="X132" s="40">
        <f t="shared" si="30"/>
        <v>0</v>
      </c>
      <c r="Y132" s="40">
        <f t="shared" si="30"/>
        <v>0</v>
      </c>
      <c r="Z132" s="40"/>
      <c r="AA132" s="40">
        <f>B132-Z132</f>
        <v>0</v>
      </c>
      <c r="AB132" s="46" t="e">
        <f>Z132/B132</f>
        <v>#DIV/0!</v>
      </c>
      <c r="AC132" s="41"/>
      <c r="AF132" s="47">
        <f t="shared" si="18"/>
        <v>0</v>
      </c>
    </row>
    <row r="133" spans="1:32" ht="18" hidden="1" customHeight="1" x14ac:dyDescent="0.2">
      <c r="A133" s="8" t="s">
        <v>38</v>
      </c>
      <c r="B133" s="40">
        <f t="shared" si="30"/>
        <v>0</v>
      </c>
      <c r="C133" s="40">
        <f t="shared" si="30"/>
        <v>0</v>
      </c>
      <c r="D133" s="40">
        <f t="shared" si="30"/>
        <v>0</v>
      </c>
      <c r="E133" s="40">
        <f t="shared" si="30"/>
        <v>0</v>
      </c>
      <c r="F133" s="40">
        <f t="shared" si="30"/>
        <v>0</v>
      </c>
      <c r="G133" s="40">
        <f t="shared" si="30"/>
        <v>0</v>
      </c>
      <c r="H133" s="40">
        <f t="shared" si="30"/>
        <v>0</v>
      </c>
      <c r="I133" s="40">
        <f t="shared" si="30"/>
        <v>0</v>
      </c>
      <c r="J133" s="40">
        <f t="shared" si="30"/>
        <v>0</v>
      </c>
      <c r="K133" s="40">
        <f t="shared" si="30"/>
        <v>0</v>
      </c>
      <c r="L133" s="40">
        <f t="shared" si="30"/>
        <v>0</v>
      </c>
      <c r="M133" s="40">
        <f t="shared" si="30"/>
        <v>0</v>
      </c>
      <c r="N133" s="40">
        <f t="shared" si="30"/>
        <v>0</v>
      </c>
      <c r="O133" s="40">
        <f t="shared" si="30"/>
        <v>0</v>
      </c>
      <c r="P133" s="40">
        <f t="shared" si="30"/>
        <v>0</v>
      </c>
      <c r="Q133" s="40">
        <f t="shared" si="30"/>
        <v>0</v>
      </c>
      <c r="R133" s="40">
        <f t="shared" si="30"/>
        <v>0</v>
      </c>
      <c r="S133" s="40">
        <f t="shared" si="30"/>
        <v>0</v>
      </c>
      <c r="T133" s="40">
        <f t="shared" si="30"/>
        <v>0</v>
      </c>
      <c r="U133" s="40">
        <f t="shared" si="30"/>
        <v>0</v>
      </c>
      <c r="V133" s="40">
        <f t="shared" si="30"/>
        <v>0</v>
      </c>
      <c r="W133" s="40">
        <f t="shared" si="30"/>
        <v>0</v>
      </c>
      <c r="X133" s="40">
        <f t="shared" si="30"/>
        <v>0</v>
      </c>
      <c r="Y133" s="40">
        <f t="shared" si="30"/>
        <v>0</v>
      </c>
      <c r="Z133" s="40"/>
      <c r="AA133" s="40">
        <f>B133-Z133</f>
        <v>0</v>
      </c>
      <c r="AB133" s="46"/>
      <c r="AC133" s="41"/>
      <c r="AF133" s="47">
        <f t="shared" si="18"/>
        <v>0</v>
      </c>
    </row>
    <row r="134" spans="1:32" ht="18" hidden="1" customHeight="1" x14ac:dyDescent="0.2">
      <c r="A134" s="8" t="s">
        <v>39</v>
      </c>
      <c r="B134" s="40">
        <f t="shared" si="30"/>
        <v>0</v>
      </c>
      <c r="C134" s="40">
        <f t="shared" si="30"/>
        <v>0</v>
      </c>
      <c r="D134" s="40">
        <f t="shared" si="30"/>
        <v>0</v>
      </c>
      <c r="E134" s="40">
        <f t="shared" si="30"/>
        <v>0</v>
      </c>
      <c r="F134" s="40">
        <f t="shared" si="30"/>
        <v>0</v>
      </c>
      <c r="G134" s="40">
        <f t="shared" si="30"/>
        <v>0</v>
      </c>
      <c r="H134" s="40">
        <f t="shared" si="30"/>
        <v>0</v>
      </c>
      <c r="I134" s="40">
        <f t="shared" si="30"/>
        <v>0</v>
      </c>
      <c r="J134" s="40">
        <f t="shared" si="30"/>
        <v>0</v>
      </c>
      <c r="K134" s="40">
        <f t="shared" si="30"/>
        <v>0</v>
      </c>
      <c r="L134" s="40">
        <f t="shared" si="30"/>
        <v>0</v>
      </c>
      <c r="M134" s="40">
        <f t="shared" si="30"/>
        <v>0</v>
      </c>
      <c r="N134" s="40">
        <f t="shared" si="30"/>
        <v>0</v>
      </c>
      <c r="O134" s="40">
        <f t="shared" si="30"/>
        <v>0</v>
      </c>
      <c r="P134" s="40">
        <f t="shared" si="30"/>
        <v>0</v>
      </c>
      <c r="Q134" s="40">
        <f t="shared" si="30"/>
        <v>0</v>
      </c>
      <c r="R134" s="40">
        <f t="shared" si="30"/>
        <v>0</v>
      </c>
      <c r="S134" s="40">
        <f t="shared" si="30"/>
        <v>0</v>
      </c>
      <c r="T134" s="40">
        <f t="shared" si="30"/>
        <v>0</v>
      </c>
      <c r="U134" s="40">
        <f t="shared" si="30"/>
        <v>0</v>
      </c>
      <c r="V134" s="40">
        <f t="shared" si="30"/>
        <v>0</v>
      </c>
      <c r="W134" s="40">
        <f t="shared" si="30"/>
        <v>0</v>
      </c>
      <c r="X134" s="40">
        <f t="shared" si="30"/>
        <v>0</v>
      </c>
      <c r="Y134" s="40">
        <f t="shared" si="30"/>
        <v>0</v>
      </c>
      <c r="Z134" s="40"/>
      <c r="AA134" s="40">
        <f>B134-Z134</f>
        <v>0</v>
      </c>
      <c r="AB134" s="46"/>
      <c r="AC134" s="41"/>
      <c r="AF134" s="47">
        <f t="shared" si="18"/>
        <v>0</v>
      </c>
    </row>
    <row r="135" spans="1:32" ht="18" hidden="1" customHeight="1" x14ac:dyDescent="0.25">
      <c r="A135" s="48" t="s">
        <v>40</v>
      </c>
      <c r="B135" s="49">
        <f>SUM(B131:B134)</f>
        <v>0</v>
      </c>
      <c r="C135" s="49">
        <f>SUM(C131:C134)</f>
        <v>0</v>
      </c>
      <c r="D135" s="49">
        <f>SUM(D131:D134)</f>
        <v>0</v>
      </c>
      <c r="E135" s="49">
        <f>SUM(E131:E134)</f>
        <v>0</v>
      </c>
      <c r="F135" s="49">
        <f t="shared" ref="F135:AA135" si="31">SUM(F131:F134)</f>
        <v>0</v>
      </c>
      <c r="G135" s="49">
        <f t="shared" si="31"/>
        <v>0</v>
      </c>
      <c r="H135" s="49">
        <f t="shared" si="31"/>
        <v>0</v>
      </c>
      <c r="I135" s="49">
        <f t="shared" si="31"/>
        <v>0</v>
      </c>
      <c r="J135" s="49">
        <f t="shared" si="31"/>
        <v>0</v>
      </c>
      <c r="K135" s="49">
        <f t="shared" si="31"/>
        <v>0</v>
      </c>
      <c r="L135" s="49">
        <f t="shared" si="31"/>
        <v>0</v>
      </c>
      <c r="M135" s="49">
        <f t="shared" si="31"/>
        <v>0</v>
      </c>
      <c r="N135" s="49">
        <f t="shared" si="31"/>
        <v>0</v>
      </c>
      <c r="O135" s="49">
        <f t="shared" si="31"/>
        <v>0</v>
      </c>
      <c r="P135" s="49">
        <f t="shared" si="31"/>
        <v>0</v>
      </c>
      <c r="Q135" s="49">
        <f t="shared" si="31"/>
        <v>0</v>
      </c>
      <c r="R135" s="49">
        <f t="shared" si="31"/>
        <v>0</v>
      </c>
      <c r="S135" s="49">
        <f t="shared" si="31"/>
        <v>0</v>
      </c>
      <c r="T135" s="49">
        <f t="shared" si="31"/>
        <v>0</v>
      </c>
      <c r="U135" s="49">
        <f t="shared" si="31"/>
        <v>0</v>
      </c>
      <c r="V135" s="49">
        <f t="shared" si="31"/>
        <v>0</v>
      </c>
      <c r="W135" s="49">
        <f t="shared" si="31"/>
        <v>0</v>
      </c>
      <c r="X135" s="49">
        <f t="shared" si="31"/>
        <v>0</v>
      </c>
      <c r="Y135" s="49">
        <f t="shared" si="31"/>
        <v>0</v>
      </c>
      <c r="Z135" s="49"/>
      <c r="AA135" s="49">
        <f t="shared" si="31"/>
        <v>0</v>
      </c>
      <c r="AB135" s="50" t="e">
        <f>Z135/B135</f>
        <v>#DIV/0!</v>
      </c>
      <c r="AC135" s="41"/>
      <c r="AF135" s="47">
        <f t="shared" si="18"/>
        <v>0</v>
      </c>
    </row>
    <row r="136" spans="1:32" ht="18" hidden="1" customHeight="1" x14ac:dyDescent="0.25">
      <c r="A136" s="51" t="s">
        <v>41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6" t="e">
        <f>Z136/B136</f>
        <v>#DIV/0!</v>
      </c>
      <c r="AC136" s="41"/>
      <c r="AF136" s="47">
        <f t="shared" si="18"/>
        <v>0</v>
      </c>
    </row>
    <row r="137" spans="1:32" ht="18" hidden="1" customHeight="1" x14ac:dyDescent="0.25">
      <c r="A137" s="48" t="s">
        <v>42</v>
      </c>
      <c r="B137" s="49">
        <f>B136+B135</f>
        <v>0</v>
      </c>
      <c r="C137" s="49">
        <f>C136+C135</f>
        <v>0</v>
      </c>
      <c r="D137" s="49">
        <f>D136+D135</f>
        <v>0</v>
      </c>
      <c r="E137" s="49">
        <f>E136+E135</f>
        <v>0</v>
      </c>
      <c r="F137" s="49">
        <f t="shared" ref="F137:AA137" si="32">F136+F135</f>
        <v>0</v>
      </c>
      <c r="G137" s="49">
        <f t="shared" si="32"/>
        <v>0</v>
      </c>
      <c r="H137" s="49">
        <f t="shared" si="32"/>
        <v>0</v>
      </c>
      <c r="I137" s="49">
        <f t="shared" si="32"/>
        <v>0</v>
      </c>
      <c r="J137" s="49">
        <f t="shared" si="32"/>
        <v>0</v>
      </c>
      <c r="K137" s="49">
        <f t="shared" si="32"/>
        <v>0</v>
      </c>
      <c r="L137" s="49">
        <f t="shared" si="32"/>
        <v>0</v>
      </c>
      <c r="M137" s="49">
        <f t="shared" si="32"/>
        <v>0</v>
      </c>
      <c r="N137" s="49">
        <f t="shared" si="32"/>
        <v>0</v>
      </c>
      <c r="O137" s="49">
        <f t="shared" si="32"/>
        <v>0</v>
      </c>
      <c r="P137" s="49">
        <f t="shared" si="32"/>
        <v>0</v>
      </c>
      <c r="Q137" s="49">
        <f t="shared" si="32"/>
        <v>0</v>
      </c>
      <c r="R137" s="49">
        <f t="shared" si="32"/>
        <v>0</v>
      </c>
      <c r="S137" s="49">
        <f t="shared" si="32"/>
        <v>0</v>
      </c>
      <c r="T137" s="49">
        <f t="shared" si="32"/>
        <v>0</v>
      </c>
      <c r="U137" s="49">
        <f t="shared" si="32"/>
        <v>0</v>
      </c>
      <c r="V137" s="49">
        <f t="shared" si="32"/>
        <v>0</v>
      </c>
      <c r="W137" s="49">
        <f t="shared" si="32"/>
        <v>0</v>
      </c>
      <c r="X137" s="49">
        <f t="shared" si="32"/>
        <v>0</v>
      </c>
      <c r="Y137" s="49">
        <f t="shared" si="32"/>
        <v>0</v>
      </c>
      <c r="Z137" s="49"/>
      <c r="AA137" s="49">
        <f t="shared" si="32"/>
        <v>0</v>
      </c>
      <c r="AB137" s="50" t="e">
        <f>Z137/B137</f>
        <v>#DIV/0!</v>
      </c>
      <c r="AC137" s="57"/>
      <c r="AF137" s="47">
        <f t="shared" si="18"/>
        <v>0</v>
      </c>
    </row>
    <row r="138" spans="1:32" ht="15" hidden="1" customHeight="1" x14ac:dyDescent="0.25">
      <c r="A138" s="39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1"/>
      <c r="AF138" s="47">
        <f t="shared" si="18"/>
        <v>0</v>
      </c>
    </row>
    <row r="139" spans="1:32" ht="15" hidden="1" customHeight="1" x14ac:dyDescent="0.25">
      <c r="A139" s="39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1"/>
      <c r="AF139" s="47">
        <f t="shared" si="18"/>
        <v>0</v>
      </c>
    </row>
    <row r="140" spans="1:32" ht="15" hidden="1" customHeight="1" x14ac:dyDescent="0.25">
      <c r="A140" s="58" t="s">
        <v>45</v>
      </c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1"/>
      <c r="AF140" s="47">
        <f t="shared" si="18"/>
        <v>0</v>
      </c>
    </row>
    <row r="141" spans="1:32" ht="18" hidden="1" customHeight="1" x14ac:dyDescent="0.2">
      <c r="A141" s="8" t="s">
        <v>36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>
        <f>B141-Z141</f>
        <v>0</v>
      </c>
      <c r="AB141" s="46" t="e">
        <f>Z141/B141</f>
        <v>#DIV/0!</v>
      </c>
      <c r="AC141" s="41"/>
      <c r="AF141" s="47">
        <f t="shared" si="18"/>
        <v>0</v>
      </c>
    </row>
    <row r="142" spans="1:32" ht="18" hidden="1" customHeight="1" x14ac:dyDescent="0.2">
      <c r="A142" s="8" t="s">
        <v>37</v>
      </c>
      <c r="B142" s="40">
        <f>[1]consoCURRENT!E3303</f>
        <v>0</v>
      </c>
      <c r="C142" s="40">
        <f>[1]consoCURRENT!H3303</f>
        <v>0</v>
      </c>
      <c r="D142" s="40">
        <f>[1]consoCURRENT!I3303</f>
        <v>0</v>
      </c>
      <c r="E142" s="40">
        <f>[1]consoCURRENT!J3303</f>
        <v>0</v>
      </c>
      <c r="F142" s="40">
        <f>[1]consoCURRENT!K3303</f>
        <v>0</v>
      </c>
      <c r="G142" s="40">
        <f>[1]consoCURRENT!L3303</f>
        <v>0</v>
      </c>
      <c r="H142" s="40">
        <f>[1]consoCURRENT!M3303</f>
        <v>0</v>
      </c>
      <c r="I142" s="40">
        <f>[1]consoCURRENT!N3303</f>
        <v>0</v>
      </c>
      <c r="J142" s="40">
        <f>[1]consoCURRENT!O3303</f>
        <v>0</v>
      </c>
      <c r="K142" s="40">
        <f>[1]consoCURRENT!P3303</f>
        <v>0</v>
      </c>
      <c r="L142" s="40">
        <f>[1]consoCURRENT!Q3303</f>
        <v>0</v>
      </c>
      <c r="M142" s="40">
        <f>[1]consoCURRENT!R3303</f>
        <v>0</v>
      </c>
      <c r="N142" s="40">
        <f>[1]consoCURRENT!S3303</f>
        <v>0</v>
      </c>
      <c r="O142" s="40">
        <f>[1]consoCURRENT!T3303</f>
        <v>0</v>
      </c>
      <c r="P142" s="40">
        <f>[1]consoCURRENT!U3303</f>
        <v>0</v>
      </c>
      <c r="Q142" s="40">
        <f>[1]consoCURRENT!V3303</f>
        <v>0</v>
      </c>
      <c r="R142" s="40">
        <f>[1]consoCURRENT!W3303</f>
        <v>0</v>
      </c>
      <c r="S142" s="40">
        <f>[1]consoCURRENT!X3303</f>
        <v>0</v>
      </c>
      <c r="T142" s="40">
        <f>[1]consoCURRENT!Y3303</f>
        <v>0</v>
      </c>
      <c r="U142" s="40">
        <f>[1]consoCURRENT!Z3303</f>
        <v>0</v>
      </c>
      <c r="V142" s="40">
        <f>[1]consoCURRENT!AA3303</f>
        <v>0</v>
      </c>
      <c r="W142" s="40">
        <f>[1]consoCURRENT!AB3303</f>
        <v>0</v>
      </c>
      <c r="X142" s="40">
        <f>[1]consoCURRENT!AC3303</f>
        <v>0</v>
      </c>
      <c r="Y142" s="40">
        <f>[1]consoCURRENT!AD3303</f>
        <v>0</v>
      </c>
      <c r="Z142" s="40"/>
      <c r="AA142" s="40">
        <f>B142-Z142</f>
        <v>0</v>
      </c>
      <c r="AB142" s="46" t="e">
        <f>Z142/B142</f>
        <v>#DIV/0!</v>
      </c>
      <c r="AC142" s="41"/>
      <c r="AF142" s="47">
        <f t="shared" si="18"/>
        <v>0</v>
      </c>
    </row>
    <row r="143" spans="1:32" ht="18" hidden="1" customHeight="1" x14ac:dyDescent="0.2">
      <c r="A143" s="8" t="s">
        <v>38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>
        <f>B143-Z143</f>
        <v>0</v>
      </c>
      <c r="AB143" s="46"/>
      <c r="AC143" s="41"/>
      <c r="AF143" s="47">
        <f t="shared" si="18"/>
        <v>0</v>
      </c>
    </row>
    <row r="144" spans="1:32" ht="18" hidden="1" customHeight="1" x14ac:dyDescent="0.2">
      <c r="A144" s="8" t="s">
        <v>39</v>
      </c>
      <c r="B144" s="40">
        <f>[1]consoCURRENT!E3338</f>
        <v>0</v>
      </c>
      <c r="C144" s="40">
        <f>[1]consoCURRENT!H3338</f>
        <v>0</v>
      </c>
      <c r="D144" s="40">
        <f>[1]consoCURRENT!I3338</f>
        <v>0</v>
      </c>
      <c r="E144" s="40">
        <f>[1]consoCURRENT!J3338</f>
        <v>0</v>
      </c>
      <c r="F144" s="40">
        <f>[1]consoCURRENT!K3338</f>
        <v>0</v>
      </c>
      <c r="G144" s="40">
        <f>[1]consoCURRENT!L3338</f>
        <v>0</v>
      </c>
      <c r="H144" s="40">
        <f>[1]consoCURRENT!M3338</f>
        <v>0</v>
      </c>
      <c r="I144" s="40">
        <f>[1]consoCURRENT!N3338</f>
        <v>0</v>
      </c>
      <c r="J144" s="40">
        <f>[1]consoCURRENT!O3338</f>
        <v>0</v>
      </c>
      <c r="K144" s="40">
        <f>[1]consoCURRENT!P3338</f>
        <v>0</v>
      </c>
      <c r="L144" s="40">
        <f>[1]consoCURRENT!Q3338</f>
        <v>0</v>
      </c>
      <c r="M144" s="40">
        <f>[1]consoCURRENT!R3338</f>
        <v>0</v>
      </c>
      <c r="N144" s="40">
        <f>[1]consoCURRENT!S3338</f>
        <v>0</v>
      </c>
      <c r="O144" s="40">
        <f>[1]consoCURRENT!T3338</f>
        <v>0</v>
      </c>
      <c r="P144" s="40">
        <f>[1]consoCURRENT!U3338</f>
        <v>0</v>
      </c>
      <c r="Q144" s="40">
        <f>[1]consoCURRENT!V3338</f>
        <v>0</v>
      </c>
      <c r="R144" s="40">
        <f>[1]consoCURRENT!W3338</f>
        <v>0</v>
      </c>
      <c r="S144" s="40">
        <f>[1]consoCURRENT!X3338</f>
        <v>0</v>
      </c>
      <c r="T144" s="40">
        <f>[1]consoCURRENT!Y3338</f>
        <v>0</v>
      </c>
      <c r="U144" s="40">
        <f>[1]consoCURRENT!Z3338</f>
        <v>0</v>
      </c>
      <c r="V144" s="40">
        <f>[1]consoCURRENT!AA3338</f>
        <v>0</v>
      </c>
      <c r="W144" s="40">
        <f>[1]consoCURRENT!AB3338</f>
        <v>0</v>
      </c>
      <c r="X144" s="40">
        <f>[1]consoCURRENT!AC3338</f>
        <v>0</v>
      </c>
      <c r="Y144" s="40">
        <f>[1]consoCURRENT!AD3338</f>
        <v>0</v>
      </c>
      <c r="Z144" s="40"/>
      <c r="AA144" s="40">
        <f>B144-Z144</f>
        <v>0</v>
      </c>
      <c r="AB144" s="46"/>
      <c r="AC144" s="41"/>
      <c r="AF144" s="47">
        <f t="shared" si="18"/>
        <v>0</v>
      </c>
    </row>
    <row r="145" spans="1:32" ht="18" hidden="1" customHeight="1" x14ac:dyDescent="0.25">
      <c r="A145" s="48" t="s">
        <v>40</v>
      </c>
      <c r="B145" s="49">
        <f>SUM(B141:B144)</f>
        <v>0</v>
      </c>
      <c r="C145" s="49">
        <f t="shared" ref="C145:Y145" si="33">SUM(C141:C144)</f>
        <v>0</v>
      </c>
      <c r="D145" s="49">
        <f t="shared" si="33"/>
        <v>0</v>
      </c>
      <c r="E145" s="49">
        <f t="shared" si="33"/>
        <v>0</v>
      </c>
      <c r="F145" s="49">
        <f t="shared" si="33"/>
        <v>0</v>
      </c>
      <c r="G145" s="49">
        <f t="shared" si="33"/>
        <v>0</v>
      </c>
      <c r="H145" s="49">
        <f t="shared" si="33"/>
        <v>0</v>
      </c>
      <c r="I145" s="49">
        <f t="shared" si="33"/>
        <v>0</v>
      </c>
      <c r="J145" s="49">
        <f t="shared" si="33"/>
        <v>0</v>
      </c>
      <c r="K145" s="49">
        <f t="shared" si="33"/>
        <v>0</v>
      </c>
      <c r="L145" s="49">
        <f t="shared" si="33"/>
        <v>0</v>
      </c>
      <c r="M145" s="49">
        <f t="shared" si="33"/>
        <v>0</v>
      </c>
      <c r="N145" s="49">
        <f t="shared" si="33"/>
        <v>0</v>
      </c>
      <c r="O145" s="49">
        <f t="shared" si="33"/>
        <v>0</v>
      </c>
      <c r="P145" s="49">
        <f t="shared" si="33"/>
        <v>0</v>
      </c>
      <c r="Q145" s="49">
        <f t="shared" si="33"/>
        <v>0</v>
      </c>
      <c r="R145" s="49">
        <f t="shared" si="33"/>
        <v>0</v>
      </c>
      <c r="S145" s="49">
        <f t="shared" si="33"/>
        <v>0</v>
      </c>
      <c r="T145" s="49">
        <f t="shared" si="33"/>
        <v>0</v>
      </c>
      <c r="U145" s="49">
        <f t="shared" si="33"/>
        <v>0</v>
      </c>
      <c r="V145" s="49">
        <f t="shared" si="33"/>
        <v>0</v>
      </c>
      <c r="W145" s="49">
        <f t="shared" si="33"/>
        <v>0</v>
      </c>
      <c r="X145" s="49">
        <f t="shared" si="33"/>
        <v>0</v>
      </c>
      <c r="Y145" s="49">
        <f t="shared" si="33"/>
        <v>0</v>
      </c>
      <c r="Z145" s="49"/>
      <c r="AA145" s="49">
        <f>SUM(AA141:AA144)</f>
        <v>0</v>
      </c>
      <c r="AB145" s="50" t="e">
        <f>Z145/B145</f>
        <v>#DIV/0!</v>
      </c>
      <c r="AC145" s="41"/>
      <c r="AF145" s="47">
        <f t="shared" si="18"/>
        <v>0</v>
      </c>
    </row>
    <row r="146" spans="1:32" ht="18" hidden="1" customHeight="1" x14ac:dyDescent="0.25">
      <c r="A146" s="51" t="s">
        <v>41</v>
      </c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>
        <f>B146-Z146</f>
        <v>0</v>
      </c>
      <c r="AB146" s="46" t="e">
        <f>Z146/B146</f>
        <v>#DIV/0!</v>
      </c>
      <c r="AC146" s="41"/>
      <c r="AF146" s="47">
        <f t="shared" si="18"/>
        <v>0</v>
      </c>
    </row>
    <row r="147" spans="1:32" ht="18" hidden="1" customHeight="1" x14ac:dyDescent="0.25">
      <c r="A147" s="48" t="s">
        <v>42</v>
      </c>
      <c r="B147" s="49">
        <f>B146+B145</f>
        <v>0</v>
      </c>
      <c r="C147" s="49">
        <f t="shared" ref="C147:Y147" si="34">C146+C145</f>
        <v>0</v>
      </c>
      <c r="D147" s="49">
        <f t="shared" si="34"/>
        <v>0</v>
      </c>
      <c r="E147" s="49">
        <f t="shared" si="34"/>
        <v>0</v>
      </c>
      <c r="F147" s="49">
        <f t="shared" si="34"/>
        <v>0</v>
      </c>
      <c r="G147" s="49">
        <f t="shared" si="34"/>
        <v>0</v>
      </c>
      <c r="H147" s="49">
        <f t="shared" si="34"/>
        <v>0</v>
      </c>
      <c r="I147" s="49">
        <f t="shared" si="34"/>
        <v>0</v>
      </c>
      <c r="J147" s="49">
        <f t="shared" si="34"/>
        <v>0</v>
      </c>
      <c r="K147" s="49">
        <f t="shared" si="34"/>
        <v>0</v>
      </c>
      <c r="L147" s="49">
        <f t="shared" si="34"/>
        <v>0</v>
      </c>
      <c r="M147" s="49">
        <f t="shared" si="34"/>
        <v>0</v>
      </c>
      <c r="N147" s="49">
        <f t="shared" si="34"/>
        <v>0</v>
      </c>
      <c r="O147" s="49">
        <f t="shared" si="34"/>
        <v>0</v>
      </c>
      <c r="P147" s="49">
        <f t="shared" si="34"/>
        <v>0</v>
      </c>
      <c r="Q147" s="49">
        <f t="shared" si="34"/>
        <v>0</v>
      </c>
      <c r="R147" s="49">
        <f t="shared" si="34"/>
        <v>0</v>
      </c>
      <c r="S147" s="49">
        <f t="shared" si="34"/>
        <v>0</v>
      </c>
      <c r="T147" s="49">
        <f t="shared" si="34"/>
        <v>0</v>
      </c>
      <c r="U147" s="49">
        <f t="shared" si="34"/>
        <v>0</v>
      </c>
      <c r="V147" s="49">
        <f t="shared" si="34"/>
        <v>0</v>
      </c>
      <c r="W147" s="49">
        <f t="shared" si="34"/>
        <v>0</v>
      </c>
      <c r="X147" s="49">
        <f t="shared" si="34"/>
        <v>0</v>
      </c>
      <c r="Y147" s="49">
        <f t="shared" si="34"/>
        <v>0</v>
      </c>
      <c r="Z147" s="49"/>
      <c r="AA147" s="49">
        <f>AA146+AA145</f>
        <v>0</v>
      </c>
      <c r="AB147" s="50" t="e">
        <f>Z147/B147</f>
        <v>#DIV/0!</v>
      </c>
      <c r="AC147" s="57"/>
      <c r="AF147" s="47">
        <f t="shared" ref="AF147:AF210" si="35">Z147-M147</f>
        <v>0</v>
      </c>
    </row>
    <row r="148" spans="1:32" ht="15" hidden="1" customHeight="1" x14ac:dyDescent="0.25">
      <c r="A148" s="39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1"/>
      <c r="AF148" s="47">
        <f t="shared" si="35"/>
        <v>0</v>
      </c>
    </row>
    <row r="149" spans="1:32" ht="15" hidden="1" customHeight="1" x14ac:dyDescent="0.25">
      <c r="A149" s="39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1"/>
      <c r="AF149" s="47">
        <f t="shared" si="35"/>
        <v>0</v>
      </c>
    </row>
    <row r="150" spans="1:32" ht="15" hidden="1" customHeight="1" x14ac:dyDescent="0.25">
      <c r="A150" s="58" t="s">
        <v>45</v>
      </c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1"/>
      <c r="AF150" s="47">
        <f t="shared" si="35"/>
        <v>0</v>
      </c>
    </row>
    <row r="151" spans="1:32" ht="18" hidden="1" customHeight="1" x14ac:dyDescent="0.2">
      <c r="A151" s="8" t="s">
        <v>36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>
        <f>B151-Z151</f>
        <v>0</v>
      </c>
      <c r="AB151" s="46" t="e">
        <f>Z151/B151</f>
        <v>#DIV/0!</v>
      </c>
      <c r="AC151" s="41"/>
      <c r="AF151" s="47">
        <f t="shared" si="35"/>
        <v>0</v>
      </c>
    </row>
    <row r="152" spans="1:32" ht="18" hidden="1" customHeight="1" x14ac:dyDescent="0.2">
      <c r="A152" s="8" t="s">
        <v>37</v>
      </c>
      <c r="B152" s="40">
        <f>[1]consoCURRENT!E3490</f>
        <v>0</v>
      </c>
      <c r="C152" s="40">
        <f>[1]consoCURRENT!H3490</f>
        <v>0</v>
      </c>
      <c r="D152" s="40">
        <f>[1]consoCURRENT!I3490</f>
        <v>0</v>
      </c>
      <c r="E152" s="40">
        <f>[1]consoCURRENT!J3490</f>
        <v>0</v>
      </c>
      <c r="F152" s="40">
        <f>[1]consoCURRENT!K3490</f>
        <v>0</v>
      </c>
      <c r="G152" s="40">
        <f>[1]consoCURRENT!L3490</f>
        <v>0</v>
      </c>
      <c r="H152" s="40">
        <f>[1]consoCURRENT!M3490</f>
        <v>0</v>
      </c>
      <c r="I152" s="40">
        <f>[1]consoCURRENT!N3490</f>
        <v>0</v>
      </c>
      <c r="J152" s="40">
        <f>[1]consoCURRENT!O3490</f>
        <v>0</v>
      </c>
      <c r="K152" s="40">
        <f>[1]consoCURRENT!P3490</f>
        <v>0</v>
      </c>
      <c r="L152" s="40">
        <f>[1]consoCURRENT!Q3490</f>
        <v>0</v>
      </c>
      <c r="M152" s="40">
        <f>[1]consoCURRENT!R3490</f>
        <v>0</v>
      </c>
      <c r="N152" s="40">
        <f>[1]consoCURRENT!S3490</f>
        <v>0</v>
      </c>
      <c r="O152" s="40">
        <f>[1]consoCURRENT!T3490</f>
        <v>0</v>
      </c>
      <c r="P152" s="40">
        <f>[1]consoCURRENT!U3490</f>
        <v>0</v>
      </c>
      <c r="Q152" s="40">
        <f>[1]consoCURRENT!V3490</f>
        <v>0</v>
      </c>
      <c r="R152" s="40">
        <f>[1]consoCURRENT!W3490</f>
        <v>0</v>
      </c>
      <c r="S152" s="40">
        <f>[1]consoCURRENT!X3490</f>
        <v>0</v>
      </c>
      <c r="T152" s="40">
        <f>[1]consoCURRENT!Y3490</f>
        <v>0</v>
      </c>
      <c r="U152" s="40">
        <f>[1]consoCURRENT!Z3490</f>
        <v>0</v>
      </c>
      <c r="V152" s="40">
        <f>[1]consoCURRENT!AA3490</f>
        <v>0</v>
      </c>
      <c r="W152" s="40">
        <f>[1]consoCURRENT!AB3490</f>
        <v>0</v>
      </c>
      <c r="X152" s="40">
        <f>[1]consoCURRENT!AC3490</f>
        <v>0</v>
      </c>
      <c r="Y152" s="40">
        <f>[1]consoCURRENT!AD3490</f>
        <v>0</v>
      </c>
      <c r="Z152" s="40"/>
      <c r="AA152" s="40">
        <f>B152-Z152</f>
        <v>0</v>
      </c>
      <c r="AB152" s="46" t="e">
        <f>Z152/B152</f>
        <v>#DIV/0!</v>
      </c>
      <c r="AC152" s="41"/>
      <c r="AF152" s="47">
        <f t="shared" si="35"/>
        <v>0</v>
      </c>
    </row>
    <row r="153" spans="1:32" ht="18" hidden="1" customHeight="1" x14ac:dyDescent="0.2">
      <c r="A153" s="8" t="s">
        <v>38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>
        <f>B153-Z153</f>
        <v>0</v>
      </c>
      <c r="AB153" s="46"/>
      <c r="AC153" s="41"/>
      <c r="AF153" s="47">
        <f t="shared" si="35"/>
        <v>0</v>
      </c>
    </row>
    <row r="154" spans="1:32" ht="18" hidden="1" customHeight="1" x14ac:dyDescent="0.2">
      <c r="A154" s="8" t="s">
        <v>39</v>
      </c>
      <c r="B154" s="40">
        <f>[1]consoCURRENT!E3525</f>
        <v>0</v>
      </c>
      <c r="C154" s="40">
        <f>[1]consoCURRENT!H3525</f>
        <v>0</v>
      </c>
      <c r="D154" s="40">
        <f>[1]consoCURRENT!I3525</f>
        <v>0</v>
      </c>
      <c r="E154" s="40">
        <f>[1]consoCURRENT!J3525</f>
        <v>0</v>
      </c>
      <c r="F154" s="40">
        <f>[1]consoCURRENT!K3525</f>
        <v>0</v>
      </c>
      <c r="G154" s="40">
        <f>[1]consoCURRENT!L3525</f>
        <v>0</v>
      </c>
      <c r="H154" s="40">
        <f>[1]consoCURRENT!M3525</f>
        <v>0</v>
      </c>
      <c r="I154" s="40">
        <f>[1]consoCURRENT!N3525</f>
        <v>0</v>
      </c>
      <c r="J154" s="40">
        <f>[1]consoCURRENT!O3525</f>
        <v>0</v>
      </c>
      <c r="K154" s="40">
        <f>[1]consoCURRENT!P3525</f>
        <v>0</v>
      </c>
      <c r="L154" s="40">
        <f>[1]consoCURRENT!Q3525</f>
        <v>0</v>
      </c>
      <c r="M154" s="40">
        <f>[1]consoCURRENT!R3525</f>
        <v>0</v>
      </c>
      <c r="N154" s="40">
        <f>[1]consoCURRENT!S3525</f>
        <v>0</v>
      </c>
      <c r="O154" s="40">
        <f>[1]consoCURRENT!T3525</f>
        <v>0</v>
      </c>
      <c r="P154" s="40">
        <f>[1]consoCURRENT!U3525</f>
        <v>0</v>
      </c>
      <c r="Q154" s="40">
        <f>[1]consoCURRENT!V3525</f>
        <v>0</v>
      </c>
      <c r="R154" s="40">
        <f>[1]consoCURRENT!W3525</f>
        <v>0</v>
      </c>
      <c r="S154" s="40">
        <f>[1]consoCURRENT!X3525</f>
        <v>0</v>
      </c>
      <c r="T154" s="40">
        <f>[1]consoCURRENT!Y3525</f>
        <v>0</v>
      </c>
      <c r="U154" s="40">
        <f>[1]consoCURRENT!Z3525</f>
        <v>0</v>
      </c>
      <c r="V154" s="40">
        <f>[1]consoCURRENT!AA3525</f>
        <v>0</v>
      </c>
      <c r="W154" s="40">
        <f>[1]consoCURRENT!AB3525</f>
        <v>0</v>
      </c>
      <c r="X154" s="40">
        <f>[1]consoCURRENT!AC3525</f>
        <v>0</v>
      </c>
      <c r="Y154" s="40">
        <f>[1]consoCURRENT!AD3525</f>
        <v>0</v>
      </c>
      <c r="Z154" s="40"/>
      <c r="AA154" s="40">
        <f>B154-Z154</f>
        <v>0</v>
      </c>
      <c r="AB154" s="46"/>
      <c r="AC154" s="41"/>
      <c r="AF154" s="47">
        <f t="shared" si="35"/>
        <v>0</v>
      </c>
    </row>
    <row r="155" spans="1:32" ht="18" hidden="1" customHeight="1" x14ac:dyDescent="0.25">
      <c r="A155" s="48" t="s">
        <v>40</v>
      </c>
      <c r="B155" s="49">
        <f>SUM(B151:B154)</f>
        <v>0</v>
      </c>
      <c r="C155" s="49">
        <f t="shared" ref="C155:Y155" si="36">SUM(C151:C154)</f>
        <v>0</v>
      </c>
      <c r="D155" s="49">
        <f t="shared" si="36"/>
        <v>0</v>
      </c>
      <c r="E155" s="49">
        <f t="shared" si="36"/>
        <v>0</v>
      </c>
      <c r="F155" s="49">
        <f t="shared" si="36"/>
        <v>0</v>
      </c>
      <c r="G155" s="49">
        <f t="shared" si="36"/>
        <v>0</v>
      </c>
      <c r="H155" s="49">
        <f t="shared" si="36"/>
        <v>0</v>
      </c>
      <c r="I155" s="49">
        <f t="shared" si="36"/>
        <v>0</v>
      </c>
      <c r="J155" s="49">
        <f t="shared" si="36"/>
        <v>0</v>
      </c>
      <c r="K155" s="49">
        <f t="shared" si="36"/>
        <v>0</v>
      </c>
      <c r="L155" s="49">
        <f t="shared" si="36"/>
        <v>0</v>
      </c>
      <c r="M155" s="49">
        <f t="shared" si="36"/>
        <v>0</v>
      </c>
      <c r="N155" s="49">
        <f t="shared" si="36"/>
        <v>0</v>
      </c>
      <c r="O155" s="49">
        <f t="shared" si="36"/>
        <v>0</v>
      </c>
      <c r="P155" s="49">
        <f t="shared" si="36"/>
        <v>0</v>
      </c>
      <c r="Q155" s="49">
        <f t="shared" si="36"/>
        <v>0</v>
      </c>
      <c r="R155" s="49">
        <f t="shared" si="36"/>
        <v>0</v>
      </c>
      <c r="S155" s="49">
        <f t="shared" si="36"/>
        <v>0</v>
      </c>
      <c r="T155" s="49">
        <f t="shared" si="36"/>
        <v>0</v>
      </c>
      <c r="U155" s="49">
        <f t="shared" si="36"/>
        <v>0</v>
      </c>
      <c r="V155" s="49">
        <f t="shared" si="36"/>
        <v>0</v>
      </c>
      <c r="W155" s="49">
        <f t="shared" si="36"/>
        <v>0</v>
      </c>
      <c r="X155" s="49">
        <f t="shared" si="36"/>
        <v>0</v>
      </c>
      <c r="Y155" s="49">
        <f t="shared" si="36"/>
        <v>0</v>
      </c>
      <c r="Z155" s="49"/>
      <c r="AA155" s="49">
        <f>SUM(AA151:AA154)</f>
        <v>0</v>
      </c>
      <c r="AB155" s="50" t="e">
        <f>Z155/B155</f>
        <v>#DIV/0!</v>
      </c>
      <c r="AC155" s="41"/>
      <c r="AF155" s="47">
        <f t="shared" si="35"/>
        <v>0</v>
      </c>
    </row>
    <row r="156" spans="1:32" ht="18" hidden="1" customHeight="1" x14ac:dyDescent="0.25">
      <c r="A156" s="51" t="s">
        <v>41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>
        <f>B156-Z156</f>
        <v>0</v>
      </c>
      <c r="AB156" s="46" t="e">
        <f>Z156/B156</f>
        <v>#DIV/0!</v>
      </c>
      <c r="AC156" s="41"/>
      <c r="AF156" s="47">
        <f t="shared" si="35"/>
        <v>0</v>
      </c>
    </row>
    <row r="157" spans="1:32" ht="18" hidden="1" customHeight="1" x14ac:dyDescent="0.25">
      <c r="A157" s="48" t="s">
        <v>42</v>
      </c>
      <c r="B157" s="49">
        <f>B156+B155</f>
        <v>0</v>
      </c>
      <c r="C157" s="49">
        <f t="shared" ref="C157:Y157" si="37">C156+C155</f>
        <v>0</v>
      </c>
      <c r="D157" s="49">
        <f t="shared" si="37"/>
        <v>0</v>
      </c>
      <c r="E157" s="49">
        <f t="shared" si="37"/>
        <v>0</v>
      </c>
      <c r="F157" s="49">
        <f t="shared" si="37"/>
        <v>0</v>
      </c>
      <c r="G157" s="49">
        <f t="shared" si="37"/>
        <v>0</v>
      </c>
      <c r="H157" s="49">
        <f t="shared" si="37"/>
        <v>0</v>
      </c>
      <c r="I157" s="49">
        <f t="shared" si="37"/>
        <v>0</v>
      </c>
      <c r="J157" s="49">
        <f t="shared" si="37"/>
        <v>0</v>
      </c>
      <c r="K157" s="49">
        <f t="shared" si="37"/>
        <v>0</v>
      </c>
      <c r="L157" s="49">
        <f t="shared" si="37"/>
        <v>0</v>
      </c>
      <c r="M157" s="49">
        <f t="shared" si="37"/>
        <v>0</v>
      </c>
      <c r="N157" s="49">
        <f t="shared" si="37"/>
        <v>0</v>
      </c>
      <c r="O157" s="49">
        <f t="shared" si="37"/>
        <v>0</v>
      </c>
      <c r="P157" s="49">
        <f t="shared" si="37"/>
        <v>0</v>
      </c>
      <c r="Q157" s="49">
        <f t="shared" si="37"/>
        <v>0</v>
      </c>
      <c r="R157" s="49">
        <f t="shared" si="37"/>
        <v>0</v>
      </c>
      <c r="S157" s="49">
        <f t="shared" si="37"/>
        <v>0</v>
      </c>
      <c r="T157" s="49">
        <f t="shared" si="37"/>
        <v>0</v>
      </c>
      <c r="U157" s="49">
        <f t="shared" si="37"/>
        <v>0</v>
      </c>
      <c r="V157" s="49">
        <f t="shared" si="37"/>
        <v>0</v>
      </c>
      <c r="W157" s="49">
        <f t="shared" si="37"/>
        <v>0</v>
      </c>
      <c r="X157" s="49">
        <f t="shared" si="37"/>
        <v>0</v>
      </c>
      <c r="Y157" s="49">
        <f t="shared" si="37"/>
        <v>0</v>
      </c>
      <c r="Z157" s="49"/>
      <c r="AA157" s="49">
        <f>AA156+AA155</f>
        <v>0</v>
      </c>
      <c r="AB157" s="50" t="e">
        <f>Z157/B157</f>
        <v>#DIV/0!</v>
      </c>
      <c r="AC157" s="57"/>
      <c r="AF157" s="47">
        <f t="shared" si="35"/>
        <v>0</v>
      </c>
    </row>
    <row r="158" spans="1:32" ht="15" hidden="1" customHeight="1" x14ac:dyDescent="0.25">
      <c r="A158" s="39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1"/>
      <c r="AF158" s="47">
        <f t="shared" si="35"/>
        <v>0</v>
      </c>
    </row>
    <row r="159" spans="1:32" ht="15" hidden="1" customHeight="1" x14ac:dyDescent="0.25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1"/>
      <c r="AF159" s="47">
        <f t="shared" si="35"/>
        <v>0</v>
      </c>
    </row>
    <row r="160" spans="1:32" ht="15" hidden="1" customHeight="1" x14ac:dyDescent="0.25">
      <c r="A160" s="58" t="s">
        <v>45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1"/>
      <c r="AF160" s="47">
        <f t="shared" si="35"/>
        <v>0</v>
      </c>
    </row>
    <row r="161" spans="1:32" ht="18" hidden="1" customHeight="1" x14ac:dyDescent="0.2">
      <c r="A161" s="8" t="s">
        <v>36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>
        <f>B161-Z161</f>
        <v>0</v>
      </c>
      <c r="AB161" s="46" t="e">
        <f>Z161/B161</f>
        <v>#DIV/0!</v>
      </c>
      <c r="AC161" s="41"/>
      <c r="AF161" s="47">
        <f t="shared" si="35"/>
        <v>0</v>
      </c>
    </row>
    <row r="162" spans="1:32" ht="18" hidden="1" customHeight="1" x14ac:dyDescent="0.2">
      <c r="A162" s="8" t="s">
        <v>37</v>
      </c>
      <c r="B162" s="40">
        <f>[1]consoCURRENT!E3677</f>
        <v>0</v>
      </c>
      <c r="C162" s="40">
        <f>[1]consoCURRENT!H3677</f>
        <v>0</v>
      </c>
      <c r="D162" s="40">
        <f>[1]consoCURRENT!I3677</f>
        <v>0</v>
      </c>
      <c r="E162" s="40">
        <f>[1]consoCURRENT!J3677</f>
        <v>0</v>
      </c>
      <c r="F162" s="40">
        <f>[1]consoCURRENT!K3677</f>
        <v>0</v>
      </c>
      <c r="G162" s="40">
        <f>[1]consoCURRENT!L3677</f>
        <v>0</v>
      </c>
      <c r="H162" s="40">
        <f>[1]consoCURRENT!M3677</f>
        <v>0</v>
      </c>
      <c r="I162" s="40">
        <f>[1]consoCURRENT!N3677</f>
        <v>0</v>
      </c>
      <c r="J162" s="40">
        <f>[1]consoCURRENT!O3677</f>
        <v>0</v>
      </c>
      <c r="K162" s="40">
        <f>[1]consoCURRENT!P3677</f>
        <v>0</v>
      </c>
      <c r="L162" s="40">
        <f>[1]consoCURRENT!Q3677</f>
        <v>0</v>
      </c>
      <c r="M162" s="40">
        <f>[1]consoCURRENT!R3677</f>
        <v>0</v>
      </c>
      <c r="N162" s="40">
        <f>[1]consoCURRENT!S3677</f>
        <v>0</v>
      </c>
      <c r="O162" s="40">
        <f>[1]consoCURRENT!T3677</f>
        <v>0</v>
      </c>
      <c r="P162" s="40">
        <f>[1]consoCURRENT!U3677</f>
        <v>0</v>
      </c>
      <c r="Q162" s="40">
        <f>[1]consoCURRENT!V3677</f>
        <v>0</v>
      </c>
      <c r="R162" s="40">
        <f>[1]consoCURRENT!W3677</f>
        <v>0</v>
      </c>
      <c r="S162" s="40">
        <f>[1]consoCURRENT!X3677</f>
        <v>0</v>
      </c>
      <c r="T162" s="40">
        <f>[1]consoCURRENT!Y3677</f>
        <v>0</v>
      </c>
      <c r="U162" s="40">
        <f>[1]consoCURRENT!Z3677</f>
        <v>0</v>
      </c>
      <c r="V162" s="40">
        <f>[1]consoCURRENT!AA3677</f>
        <v>0</v>
      </c>
      <c r="W162" s="40">
        <f>[1]consoCURRENT!AB3677</f>
        <v>0</v>
      </c>
      <c r="X162" s="40">
        <f>[1]consoCURRENT!AC3677</f>
        <v>0</v>
      </c>
      <c r="Y162" s="40">
        <f>[1]consoCURRENT!AD3677</f>
        <v>0</v>
      </c>
      <c r="Z162" s="40"/>
      <c r="AA162" s="40">
        <f>B162-Z162</f>
        <v>0</v>
      </c>
      <c r="AB162" s="46" t="e">
        <f>Z162/B162</f>
        <v>#DIV/0!</v>
      </c>
      <c r="AC162" s="41"/>
      <c r="AF162" s="47">
        <f t="shared" si="35"/>
        <v>0</v>
      </c>
    </row>
    <row r="163" spans="1:32" ht="18" hidden="1" customHeight="1" x14ac:dyDescent="0.2">
      <c r="A163" s="8" t="s">
        <v>38</v>
      </c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>
        <f>B163-Z163</f>
        <v>0</v>
      </c>
      <c r="AB163" s="46"/>
      <c r="AC163" s="41"/>
      <c r="AF163" s="47">
        <f t="shared" si="35"/>
        <v>0</v>
      </c>
    </row>
    <row r="164" spans="1:32" ht="18" hidden="1" customHeight="1" x14ac:dyDescent="0.2">
      <c r="A164" s="8" t="s">
        <v>39</v>
      </c>
      <c r="B164" s="40">
        <f>[1]consoCURRENT!E3712</f>
        <v>0</v>
      </c>
      <c r="C164" s="40">
        <f>[1]consoCURRENT!H3712</f>
        <v>0</v>
      </c>
      <c r="D164" s="40">
        <f>[1]consoCURRENT!I3712</f>
        <v>0</v>
      </c>
      <c r="E164" s="40">
        <f>[1]consoCURRENT!J3712</f>
        <v>0</v>
      </c>
      <c r="F164" s="40">
        <f>[1]consoCURRENT!K3712</f>
        <v>0</v>
      </c>
      <c r="G164" s="40">
        <f>[1]consoCURRENT!L3712</f>
        <v>0</v>
      </c>
      <c r="H164" s="40">
        <f>[1]consoCURRENT!M3712</f>
        <v>0</v>
      </c>
      <c r="I164" s="40">
        <f>[1]consoCURRENT!N3712</f>
        <v>0</v>
      </c>
      <c r="J164" s="40">
        <f>[1]consoCURRENT!O3712</f>
        <v>0</v>
      </c>
      <c r="K164" s="40">
        <f>[1]consoCURRENT!P3712</f>
        <v>0</v>
      </c>
      <c r="L164" s="40">
        <f>[1]consoCURRENT!Q3712</f>
        <v>0</v>
      </c>
      <c r="M164" s="40">
        <f>[1]consoCURRENT!R3712</f>
        <v>0</v>
      </c>
      <c r="N164" s="40">
        <f>[1]consoCURRENT!S3712</f>
        <v>0</v>
      </c>
      <c r="O164" s="40">
        <f>[1]consoCURRENT!T3712</f>
        <v>0</v>
      </c>
      <c r="P164" s="40">
        <f>[1]consoCURRENT!U3712</f>
        <v>0</v>
      </c>
      <c r="Q164" s="40">
        <f>[1]consoCURRENT!V3712</f>
        <v>0</v>
      </c>
      <c r="R164" s="40">
        <f>[1]consoCURRENT!W3712</f>
        <v>0</v>
      </c>
      <c r="S164" s="40">
        <f>[1]consoCURRENT!X3712</f>
        <v>0</v>
      </c>
      <c r="T164" s="40">
        <f>[1]consoCURRENT!Y3712</f>
        <v>0</v>
      </c>
      <c r="U164" s="40">
        <f>[1]consoCURRENT!Z3712</f>
        <v>0</v>
      </c>
      <c r="V164" s="40">
        <f>[1]consoCURRENT!AA3712</f>
        <v>0</v>
      </c>
      <c r="W164" s="40">
        <f>[1]consoCURRENT!AB3712</f>
        <v>0</v>
      </c>
      <c r="X164" s="40">
        <f>[1]consoCURRENT!AC3712</f>
        <v>0</v>
      </c>
      <c r="Y164" s="40">
        <f>[1]consoCURRENT!AD3712</f>
        <v>0</v>
      </c>
      <c r="Z164" s="40"/>
      <c r="AA164" s="40">
        <f>B164-Z164</f>
        <v>0</v>
      </c>
      <c r="AB164" s="46"/>
      <c r="AC164" s="41"/>
      <c r="AF164" s="47">
        <f t="shared" si="35"/>
        <v>0</v>
      </c>
    </row>
    <row r="165" spans="1:32" ht="18" hidden="1" customHeight="1" x14ac:dyDescent="0.25">
      <c r="A165" s="48" t="s">
        <v>40</v>
      </c>
      <c r="B165" s="49">
        <f>SUM(B161:B164)</f>
        <v>0</v>
      </c>
      <c r="C165" s="49">
        <f t="shared" ref="C165:Y165" si="38">SUM(C161:C164)</f>
        <v>0</v>
      </c>
      <c r="D165" s="49">
        <f t="shared" si="38"/>
        <v>0</v>
      </c>
      <c r="E165" s="49">
        <f t="shared" si="38"/>
        <v>0</v>
      </c>
      <c r="F165" s="49">
        <f t="shared" si="38"/>
        <v>0</v>
      </c>
      <c r="G165" s="49">
        <f t="shared" si="38"/>
        <v>0</v>
      </c>
      <c r="H165" s="49">
        <f t="shared" si="38"/>
        <v>0</v>
      </c>
      <c r="I165" s="49">
        <f t="shared" si="38"/>
        <v>0</v>
      </c>
      <c r="J165" s="49">
        <f t="shared" si="38"/>
        <v>0</v>
      </c>
      <c r="K165" s="49">
        <f t="shared" si="38"/>
        <v>0</v>
      </c>
      <c r="L165" s="49">
        <f t="shared" si="38"/>
        <v>0</v>
      </c>
      <c r="M165" s="49">
        <f t="shared" si="38"/>
        <v>0</v>
      </c>
      <c r="N165" s="49">
        <f t="shared" si="38"/>
        <v>0</v>
      </c>
      <c r="O165" s="49">
        <f t="shared" si="38"/>
        <v>0</v>
      </c>
      <c r="P165" s="49">
        <f t="shared" si="38"/>
        <v>0</v>
      </c>
      <c r="Q165" s="49">
        <f t="shared" si="38"/>
        <v>0</v>
      </c>
      <c r="R165" s="49">
        <f t="shared" si="38"/>
        <v>0</v>
      </c>
      <c r="S165" s="49">
        <f t="shared" si="38"/>
        <v>0</v>
      </c>
      <c r="T165" s="49">
        <f t="shared" si="38"/>
        <v>0</v>
      </c>
      <c r="U165" s="49">
        <f t="shared" si="38"/>
        <v>0</v>
      </c>
      <c r="V165" s="49">
        <f t="shared" si="38"/>
        <v>0</v>
      </c>
      <c r="W165" s="49">
        <f t="shared" si="38"/>
        <v>0</v>
      </c>
      <c r="X165" s="49">
        <f t="shared" si="38"/>
        <v>0</v>
      </c>
      <c r="Y165" s="49">
        <f t="shared" si="38"/>
        <v>0</v>
      </c>
      <c r="Z165" s="49"/>
      <c r="AA165" s="49">
        <f>SUM(AA161:AA164)</f>
        <v>0</v>
      </c>
      <c r="AB165" s="50" t="e">
        <f>Z165/B165</f>
        <v>#DIV/0!</v>
      </c>
      <c r="AC165" s="41"/>
      <c r="AF165" s="47">
        <f t="shared" si="35"/>
        <v>0</v>
      </c>
    </row>
    <row r="166" spans="1:32" ht="18" hidden="1" customHeight="1" x14ac:dyDescent="0.25">
      <c r="A166" s="51" t="s">
        <v>41</v>
      </c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>
        <f>B166-Z166</f>
        <v>0</v>
      </c>
      <c r="AB166" s="46" t="e">
        <f>Z166/B166</f>
        <v>#DIV/0!</v>
      </c>
      <c r="AC166" s="41"/>
      <c r="AF166" s="47">
        <f t="shared" si="35"/>
        <v>0</v>
      </c>
    </row>
    <row r="167" spans="1:32" ht="18" hidden="1" customHeight="1" x14ac:dyDescent="0.25">
      <c r="A167" s="48" t="s">
        <v>42</v>
      </c>
      <c r="B167" s="49">
        <f>B166+B165</f>
        <v>0</v>
      </c>
      <c r="C167" s="49">
        <f t="shared" ref="C167:Y167" si="39">C166+C165</f>
        <v>0</v>
      </c>
      <c r="D167" s="49">
        <f t="shared" si="39"/>
        <v>0</v>
      </c>
      <c r="E167" s="49">
        <f t="shared" si="39"/>
        <v>0</v>
      </c>
      <c r="F167" s="49">
        <f t="shared" si="39"/>
        <v>0</v>
      </c>
      <c r="G167" s="49">
        <f t="shared" si="39"/>
        <v>0</v>
      </c>
      <c r="H167" s="49">
        <f t="shared" si="39"/>
        <v>0</v>
      </c>
      <c r="I167" s="49">
        <f t="shared" si="39"/>
        <v>0</v>
      </c>
      <c r="J167" s="49">
        <f t="shared" si="39"/>
        <v>0</v>
      </c>
      <c r="K167" s="49">
        <f t="shared" si="39"/>
        <v>0</v>
      </c>
      <c r="L167" s="49">
        <f t="shared" si="39"/>
        <v>0</v>
      </c>
      <c r="M167" s="49">
        <f t="shared" si="39"/>
        <v>0</v>
      </c>
      <c r="N167" s="49">
        <f t="shared" si="39"/>
        <v>0</v>
      </c>
      <c r="O167" s="49">
        <f t="shared" si="39"/>
        <v>0</v>
      </c>
      <c r="P167" s="49">
        <f t="shared" si="39"/>
        <v>0</v>
      </c>
      <c r="Q167" s="49">
        <f t="shared" si="39"/>
        <v>0</v>
      </c>
      <c r="R167" s="49">
        <f t="shared" si="39"/>
        <v>0</v>
      </c>
      <c r="S167" s="49">
        <f t="shared" si="39"/>
        <v>0</v>
      </c>
      <c r="T167" s="49">
        <f t="shared" si="39"/>
        <v>0</v>
      </c>
      <c r="U167" s="49">
        <f t="shared" si="39"/>
        <v>0</v>
      </c>
      <c r="V167" s="49">
        <f t="shared" si="39"/>
        <v>0</v>
      </c>
      <c r="W167" s="49">
        <f t="shared" si="39"/>
        <v>0</v>
      </c>
      <c r="X167" s="49">
        <f t="shared" si="39"/>
        <v>0</v>
      </c>
      <c r="Y167" s="49">
        <f t="shared" si="39"/>
        <v>0</v>
      </c>
      <c r="Z167" s="49"/>
      <c r="AA167" s="49">
        <f>AA166+AA165</f>
        <v>0</v>
      </c>
      <c r="AB167" s="50" t="e">
        <f>Z167/B167</f>
        <v>#DIV/0!</v>
      </c>
      <c r="AC167" s="57"/>
      <c r="AF167" s="47">
        <f t="shared" si="35"/>
        <v>0</v>
      </c>
    </row>
    <row r="168" spans="1:32" ht="15" hidden="1" customHeight="1" x14ac:dyDescent="0.25">
      <c r="A168" s="39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1"/>
      <c r="AF168" s="47">
        <f t="shared" si="35"/>
        <v>0</v>
      </c>
    </row>
    <row r="169" spans="1:32" ht="15" hidden="1" customHeight="1" x14ac:dyDescent="0.25">
      <c r="A169" s="39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1"/>
      <c r="AF169" s="47">
        <f t="shared" si="35"/>
        <v>0</v>
      </c>
    </row>
    <row r="170" spans="1:32" ht="15" hidden="1" customHeight="1" x14ac:dyDescent="0.25">
      <c r="A170" s="58" t="s">
        <v>54</v>
      </c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1"/>
      <c r="AF170" s="47">
        <f t="shared" si="35"/>
        <v>0</v>
      </c>
    </row>
    <row r="171" spans="1:32" ht="18" hidden="1" customHeight="1" x14ac:dyDescent="0.2">
      <c r="A171" s="8" t="s">
        <v>36</v>
      </c>
      <c r="B171" s="40">
        <f>B182+B192+B202+B212+B222</f>
        <v>0</v>
      </c>
      <c r="C171" s="40">
        <f t="shared" ref="C171:Y171" si="40">C182+C192+C202+C212+C222</f>
        <v>0</v>
      </c>
      <c r="D171" s="40">
        <f>D182+D192+D202+D212+D222</f>
        <v>0</v>
      </c>
      <c r="E171" s="40">
        <f>E182+E192+E202+E212+E222</f>
        <v>0</v>
      </c>
      <c r="F171" s="40">
        <f t="shared" si="40"/>
        <v>0</v>
      </c>
      <c r="G171" s="40">
        <f t="shared" si="40"/>
        <v>0</v>
      </c>
      <c r="H171" s="40">
        <f t="shared" si="40"/>
        <v>0</v>
      </c>
      <c r="I171" s="40">
        <f t="shared" si="40"/>
        <v>0</v>
      </c>
      <c r="J171" s="40">
        <f t="shared" si="40"/>
        <v>0</v>
      </c>
      <c r="K171" s="40">
        <f t="shared" si="40"/>
        <v>0</v>
      </c>
      <c r="L171" s="40">
        <f t="shared" si="40"/>
        <v>0</v>
      </c>
      <c r="M171" s="40">
        <f t="shared" si="40"/>
        <v>0</v>
      </c>
      <c r="N171" s="40">
        <f t="shared" si="40"/>
        <v>0</v>
      </c>
      <c r="O171" s="40">
        <f t="shared" si="40"/>
        <v>0</v>
      </c>
      <c r="P171" s="40">
        <f t="shared" si="40"/>
        <v>0</v>
      </c>
      <c r="Q171" s="40">
        <f t="shared" si="40"/>
        <v>0</v>
      </c>
      <c r="R171" s="40">
        <f t="shared" si="40"/>
        <v>0</v>
      </c>
      <c r="S171" s="40">
        <f t="shared" si="40"/>
        <v>0</v>
      </c>
      <c r="T171" s="40">
        <f t="shared" si="40"/>
        <v>0</v>
      </c>
      <c r="U171" s="40">
        <f t="shared" si="40"/>
        <v>0</v>
      </c>
      <c r="V171" s="40">
        <f t="shared" si="40"/>
        <v>0</v>
      </c>
      <c r="W171" s="40">
        <f t="shared" si="40"/>
        <v>0</v>
      </c>
      <c r="X171" s="40">
        <f t="shared" si="40"/>
        <v>0</v>
      </c>
      <c r="Y171" s="40">
        <f t="shared" si="40"/>
        <v>0</v>
      </c>
      <c r="Z171" s="40">
        <f>SUM(M171:Y171)</f>
        <v>0</v>
      </c>
      <c r="AA171" s="40">
        <f>B171-Z171</f>
        <v>0</v>
      </c>
      <c r="AB171" s="46" t="e">
        <f>Z171/B171</f>
        <v>#DIV/0!</v>
      </c>
      <c r="AC171" s="41"/>
      <c r="AF171" s="47">
        <f t="shared" si="35"/>
        <v>0</v>
      </c>
    </row>
    <row r="172" spans="1:32" ht="18" hidden="1" customHeight="1" x14ac:dyDescent="0.2">
      <c r="A172" s="8" t="s">
        <v>37</v>
      </c>
      <c r="B172" s="40">
        <f t="shared" ref="B172:Y174" si="41">B183+B193+B203+B213+B223</f>
        <v>0</v>
      </c>
      <c r="C172" s="40">
        <f t="shared" si="41"/>
        <v>0</v>
      </c>
      <c r="D172" s="40">
        <f t="shared" si="41"/>
        <v>0</v>
      </c>
      <c r="E172" s="40">
        <f t="shared" si="41"/>
        <v>0</v>
      </c>
      <c r="F172" s="40">
        <f t="shared" si="41"/>
        <v>0</v>
      </c>
      <c r="G172" s="40">
        <f t="shared" si="41"/>
        <v>0</v>
      </c>
      <c r="H172" s="40">
        <f>H183+H193+H203+H213+H223</f>
        <v>0</v>
      </c>
      <c r="I172" s="40">
        <f t="shared" si="41"/>
        <v>0</v>
      </c>
      <c r="J172" s="40">
        <f t="shared" si="41"/>
        <v>0</v>
      </c>
      <c r="K172" s="40">
        <f t="shared" si="41"/>
        <v>0</v>
      </c>
      <c r="L172" s="40">
        <f t="shared" si="41"/>
        <v>0</v>
      </c>
      <c r="M172" s="40">
        <f>M183+M193+M203+M213+M223</f>
        <v>0</v>
      </c>
      <c r="N172" s="40">
        <f t="shared" si="41"/>
        <v>0</v>
      </c>
      <c r="O172" s="40">
        <f t="shared" si="41"/>
        <v>0</v>
      </c>
      <c r="P172" s="40">
        <f t="shared" si="41"/>
        <v>0</v>
      </c>
      <c r="Q172" s="40">
        <f t="shared" si="41"/>
        <v>0</v>
      </c>
      <c r="R172" s="40">
        <f t="shared" si="41"/>
        <v>0</v>
      </c>
      <c r="S172" s="40">
        <f t="shared" si="41"/>
        <v>0</v>
      </c>
      <c r="T172" s="40">
        <f t="shared" si="41"/>
        <v>0</v>
      </c>
      <c r="U172" s="40">
        <f t="shared" si="41"/>
        <v>0</v>
      </c>
      <c r="V172" s="40">
        <f t="shared" si="41"/>
        <v>0</v>
      </c>
      <c r="W172" s="40">
        <f t="shared" si="41"/>
        <v>0</v>
      </c>
      <c r="X172" s="40">
        <f t="shared" si="41"/>
        <v>0</v>
      </c>
      <c r="Y172" s="40">
        <f t="shared" si="41"/>
        <v>0</v>
      </c>
      <c r="Z172" s="40">
        <f>SUM(M172:Y172)</f>
        <v>0</v>
      </c>
      <c r="AA172" s="40">
        <f>B172-Z172</f>
        <v>0</v>
      </c>
      <c r="AB172" s="46" t="e">
        <f>Z172/B172</f>
        <v>#DIV/0!</v>
      </c>
      <c r="AC172" s="41"/>
      <c r="AF172" s="47">
        <f t="shared" si="35"/>
        <v>0</v>
      </c>
    </row>
    <row r="173" spans="1:32" ht="18" hidden="1" customHeight="1" x14ac:dyDescent="0.2">
      <c r="A173" s="8" t="s">
        <v>38</v>
      </c>
      <c r="B173" s="40">
        <f t="shared" si="41"/>
        <v>0</v>
      </c>
      <c r="C173" s="40">
        <f t="shared" si="41"/>
        <v>0</v>
      </c>
      <c r="D173" s="40">
        <f t="shared" si="41"/>
        <v>0</v>
      </c>
      <c r="E173" s="40">
        <f t="shared" si="41"/>
        <v>0</v>
      </c>
      <c r="F173" s="40">
        <f t="shared" si="41"/>
        <v>0</v>
      </c>
      <c r="G173" s="40">
        <f t="shared" si="41"/>
        <v>0</v>
      </c>
      <c r="H173" s="40">
        <f t="shared" si="41"/>
        <v>0</v>
      </c>
      <c r="I173" s="40">
        <f t="shared" si="41"/>
        <v>0</v>
      </c>
      <c r="J173" s="40">
        <f t="shared" si="41"/>
        <v>0</v>
      </c>
      <c r="K173" s="40">
        <f t="shared" si="41"/>
        <v>0</v>
      </c>
      <c r="L173" s="40">
        <f t="shared" si="41"/>
        <v>0</v>
      </c>
      <c r="M173" s="40">
        <f t="shared" si="41"/>
        <v>0</v>
      </c>
      <c r="N173" s="40">
        <f t="shared" si="41"/>
        <v>0</v>
      </c>
      <c r="O173" s="40">
        <f t="shared" si="41"/>
        <v>0</v>
      </c>
      <c r="P173" s="40">
        <f t="shared" si="41"/>
        <v>0</v>
      </c>
      <c r="Q173" s="40">
        <f t="shared" si="41"/>
        <v>0</v>
      </c>
      <c r="R173" s="40">
        <f t="shared" si="41"/>
        <v>0</v>
      </c>
      <c r="S173" s="40">
        <f t="shared" si="41"/>
        <v>0</v>
      </c>
      <c r="T173" s="40">
        <f t="shared" si="41"/>
        <v>0</v>
      </c>
      <c r="U173" s="40">
        <f t="shared" si="41"/>
        <v>0</v>
      </c>
      <c r="V173" s="40">
        <f t="shared" si="41"/>
        <v>0</v>
      </c>
      <c r="W173" s="40">
        <f t="shared" si="41"/>
        <v>0</v>
      </c>
      <c r="X173" s="40">
        <f t="shared" si="41"/>
        <v>0</v>
      </c>
      <c r="Y173" s="40">
        <f t="shared" si="41"/>
        <v>0</v>
      </c>
      <c r="Z173" s="40">
        <f>SUM(M173:Y173)</f>
        <v>0</v>
      </c>
      <c r="AA173" s="40">
        <f>B173-Z173</f>
        <v>0</v>
      </c>
      <c r="AB173" s="46"/>
      <c r="AC173" s="41"/>
      <c r="AF173" s="47">
        <f t="shared" si="35"/>
        <v>0</v>
      </c>
    </row>
    <row r="174" spans="1:32" ht="18" hidden="1" customHeight="1" x14ac:dyDescent="0.2">
      <c r="A174" s="8" t="s">
        <v>39</v>
      </c>
      <c r="B174" s="40">
        <f t="shared" si="41"/>
        <v>0</v>
      </c>
      <c r="C174" s="40">
        <f t="shared" si="41"/>
        <v>0</v>
      </c>
      <c r="D174" s="40">
        <f t="shared" si="41"/>
        <v>0</v>
      </c>
      <c r="E174" s="40">
        <f t="shared" si="41"/>
        <v>0</v>
      </c>
      <c r="F174" s="40">
        <f t="shared" si="41"/>
        <v>0</v>
      </c>
      <c r="G174" s="40">
        <f t="shared" si="41"/>
        <v>0</v>
      </c>
      <c r="H174" s="40">
        <f>H185+H195+H205+H215+H225</f>
        <v>0</v>
      </c>
      <c r="I174" s="40">
        <f t="shared" si="41"/>
        <v>0</v>
      </c>
      <c r="J174" s="40">
        <f t="shared" si="41"/>
        <v>0</v>
      </c>
      <c r="K174" s="40">
        <f t="shared" si="41"/>
        <v>0</v>
      </c>
      <c r="L174" s="40">
        <f t="shared" si="41"/>
        <v>0</v>
      </c>
      <c r="M174" s="40">
        <f t="shared" si="41"/>
        <v>0</v>
      </c>
      <c r="N174" s="40">
        <f t="shared" si="41"/>
        <v>0</v>
      </c>
      <c r="O174" s="40">
        <f t="shared" si="41"/>
        <v>0</v>
      </c>
      <c r="P174" s="40">
        <f t="shared" si="41"/>
        <v>0</v>
      </c>
      <c r="Q174" s="40">
        <f t="shared" si="41"/>
        <v>0</v>
      </c>
      <c r="R174" s="40">
        <f t="shared" si="41"/>
        <v>0</v>
      </c>
      <c r="S174" s="40">
        <f t="shared" si="41"/>
        <v>0</v>
      </c>
      <c r="T174" s="40">
        <f t="shared" si="41"/>
        <v>0</v>
      </c>
      <c r="U174" s="40">
        <f t="shared" si="41"/>
        <v>0</v>
      </c>
      <c r="V174" s="40">
        <f t="shared" si="41"/>
        <v>0</v>
      </c>
      <c r="W174" s="40">
        <f t="shared" si="41"/>
        <v>0</v>
      </c>
      <c r="X174" s="40">
        <f t="shared" si="41"/>
        <v>0</v>
      </c>
      <c r="Y174" s="40">
        <f t="shared" si="41"/>
        <v>0</v>
      </c>
      <c r="Z174" s="40">
        <f>SUM(M174:Y174)</f>
        <v>0</v>
      </c>
      <c r="AA174" s="40">
        <f>B174-Z174</f>
        <v>0</v>
      </c>
      <c r="AB174" s="46"/>
      <c r="AC174" s="41"/>
      <c r="AF174" s="47">
        <f t="shared" si="35"/>
        <v>0</v>
      </c>
    </row>
    <row r="175" spans="1:32" ht="18" hidden="1" customHeight="1" x14ac:dyDescent="0.25">
      <c r="A175" s="48" t="s">
        <v>40</v>
      </c>
      <c r="B175" s="49">
        <f>SUM(B171:B174)</f>
        <v>0</v>
      </c>
      <c r="C175" s="49">
        <f t="shared" ref="C175:AA175" si="42">SUM(C171:C174)</f>
        <v>0</v>
      </c>
      <c r="D175" s="49">
        <f t="shared" si="42"/>
        <v>0</v>
      </c>
      <c r="E175" s="49">
        <f t="shared" si="42"/>
        <v>0</v>
      </c>
      <c r="F175" s="49">
        <f t="shared" si="42"/>
        <v>0</v>
      </c>
      <c r="G175" s="49">
        <f t="shared" si="42"/>
        <v>0</v>
      </c>
      <c r="H175" s="49">
        <f t="shared" si="42"/>
        <v>0</v>
      </c>
      <c r="I175" s="49">
        <f t="shared" si="42"/>
        <v>0</v>
      </c>
      <c r="J175" s="49">
        <f t="shared" si="42"/>
        <v>0</v>
      </c>
      <c r="K175" s="49">
        <f t="shared" si="42"/>
        <v>0</v>
      </c>
      <c r="L175" s="49">
        <f t="shared" si="42"/>
        <v>0</v>
      </c>
      <c r="M175" s="49">
        <f t="shared" si="42"/>
        <v>0</v>
      </c>
      <c r="N175" s="49">
        <f t="shared" si="42"/>
        <v>0</v>
      </c>
      <c r="O175" s="49">
        <f t="shared" si="42"/>
        <v>0</v>
      </c>
      <c r="P175" s="49">
        <f t="shared" si="42"/>
        <v>0</v>
      </c>
      <c r="Q175" s="49">
        <f t="shared" si="42"/>
        <v>0</v>
      </c>
      <c r="R175" s="49">
        <f t="shared" si="42"/>
        <v>0</v>
      </c>
      <c r="S175" s="49">
        <f t="shared" si="42"/>
        <v>0</v>
      </c>
      <c r="T175" s="49">
        <f t="shared" si="42"/>
        <v>0</v>
      </c>
      <c r="U175" s="49">
        <f t="shared" si="42"/>
        <v>0</v>
      </c>
      <c r="V175" s="49">
        <f t="shared" si="42"/>
        <v>0</v>
      </c>
      <c r="W175" s="49">
        <f t="shared" si="42"/>
        <v>0</v>
      </c>
      <c r="X175" s="49">
        <f t="shared" si="42"/>
        <v>0</v>
      </c>
      <c r="Y175" s="49">
        <f t="shared" si="42"/>
        <v>0</v>
      </c>
      <c r="Z175" s="49">
        <f>SUM(Z171:Z174)</f>
        <v>0</v>
      </c>
      <c r="AA175" s="49">
        <f t="shared" si="42"/>
        <v>0</v>
      </c>
      <c r="AB175" s="50" t="e">
        <f>Z175/B175</f>
        <v>#DIV/0!</v>
      </c>
      <c r="AC175" s="41"/>
      <c r="AF175" s="47">
        <f t="shared" si="35"/>
        <v>0</v>
      </c>
    </row>
    <row r="176" spans="1:32" ht="18" hidden="1" customHeight="1" x14ac:dyDescent="0.25">
      <c r="A176" s="51" t="s">
        <v>41</v>
      </c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>
        <f>SUM(M176:Y176)</f>
        <v>0</v>
      </c>
      <c r="AA176" s="40">
        <f>B176-Z176</f>
        <v>0</v>
      </c>
      <c r="AB176" s="46" t="e">
        <f>Z176/B176</f>
        <v>#DIV/0!</v>
      </c>
      <c r="AC176" s="41"/>
      <c r="AF176" s="47">
        <f t="shared" si="35"/>
        <v>0</v>
      </c>
    </row>
    <row r="177" spans="1:32" ht="18" hidden="1" customHeight="1" x14ac:dyDescent="0.25">
      <c r="A177" s="48" t="s">
        <v>42</v>
      </c>
      <c r="B177" s="49">
        <f>B176+B175</f>
        <v>0</v>
      </c>
      <c r="C177" s="49">
        <f t="shared" ref="C177:AA177" si="43">C176+C175</f>
        <v>0</v>
      </c>
      <c r="D177" s="49">
        <f t="shared" si="43"/>
        <v>0</v>
      </c>
      <c r="E177" s="49">
        <f t="shared" si="43"/>
        <v>0</v>
      </c>
      <c r="F177" s="49">
        <f t="shared" si="43"/>
        <v>0</v>
      </c>
      <c r="G177" s="49">
        <f t="shared" si="43"/>
        <v>0</v>
      </c>
      <c r="H177" s="49">
        <f t="shared" si="43"/>
        <v>0</v>
      </c>
      <c r="I177" s="49">
        <f t="shared" si="43"/>
        <v>0</v>
      </c>
      <c r="J177" s="49">
        <f t="shared" si="43"/>
        <v>0</v>
      </c>
      <c r="K177" s="49">
        <f t="shared" si="43"/>
        <v>0</v>
      </c>
      <c r="L177" s="49">
        <f t="shared" si="43"/>
        <v>0</v>
      </c>
      <c r="M177" s="49">
        <f t="shared" si="43"/>
        <v>0</v>
      </c>
      <c r="N177" s="49">
        <f t="shared" si="43"/>
        <v>0</v>
      </c>
      <c r="O177" s="49">
        <f t="shared" si="43"/>
        <v>0</v>
      </c>
      <c r="P177" s="49">
        <f t="shared" si="43"/>
        <v>0</v>
      </c>
      <c r="Q177" s="49">
        <f t="shared" si="43"/>
        <v>0</v>
      </c>
      <c r="R177" s="49">
        <f t="shared" si="43"/>
        <v>0</v>
      </c>
      <c r="S177" s="49">
        <f t="shared" si="43"/>
        <v>0</v>
      </c>
      <c r="T177" s="49">
        <f t="shared" si="43"/>
        <v>0</v>
      </c>
      <c r="U177" s="49">
        <f t="shared" si="43"/>
        <v>0</v>
      </c>
      <c r="V177" s="49">
        <f t="shared" si="43"/>
        <v>0</v>
      </c>
      <c r="W177" s="49">
        <f t="shared" si="43"/>
        <v>0</v>
      </c>
      <c r="X177" s="49">
        <f t="shared" si="43"/>
        <v>0</v>
      </c>
      <c r="Y177" s="49">
        <f t="shared" si="43"/>
        <v>0</v>
      </c>
      <c r="Z177" s="49">
        <f>Z176+Z175</f>
        <v>0</v>
      </c>
      <c r="AA177" s="49">
        <f t="shared" si="43"/>
        <v>0</v>
      </c>
      <c r="AB177" s="50" t="e">
        <f>Z177/B177</f>
        <v>#DIV/0!</v>
      </c>
      <c r="AC177" s="57"/>
      <c r="AF177" s="47">
        <f t="shared" si="35"/>
        <v>0</v>
      </c>
    </row>
    <row r="178" spans="1:32" ht="18" hidden="1" customHeight="1" x14ac:dyDescent="0.25">
      <c r="A178" s="51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6"/>
      <c r="AC178" s="41"/>
      <c r="AF178" s="47">
        <f t="shared" si="35"/>
        <v>0</v>
      </c>
    </row>
    <row r="179" spans="1:32" ht="15" hidden="1" customHeight="1" x14ac:dyDescent="0.25">
      <c r="A179" s="39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1"/>
      <c r="AF179" s="47">
        <f t="shared" si="35"/>
        <v>0</v>
      </c>
    </row>
    <row r="180" spans="1:32" ht="15" hidden="1" customHeight="1" x14ac:dyDescent="0.25">
      <c r="A180" s="39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1"/>
      <c r="AF180" s="47">
        <f t="shared" si="35"/>
        <v>0</v>
      </c>
    </row>
    <row r="181" spans="1:32" ht="15" hidden="1" customHeight="1" x14ac:dyDescent="0.25">
      <c r="A181" s="39" t="s">
        <v>55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1"/>
      <c r="AF181" s="47">
        <f t="shared" si="35"/>
        <v>0</v>
      </c>
    </row>
    <row r="182" spans="1:32" ht="18" hidden="1" customHeight="1" x14ac:dyDescent="0.2">
      <c r="A182" s="8" t="s">
        <v>36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>
        <f>SUM(M182:Y182)</f>
        <v>0</v>
      </c>
      <c r="AA182" s="40">
        <f>B182-Z182</f>
        <v>0</v>
      </c>
      <c r="AB182" s="46" t="e">
        <f t="shared" ref="AB182:AB188" si="44">Z182/B182</f>
        <v>#DIV/0!</v>
      </c>
      <c r="AC182" s="41"/>
      <c r="AF182" s="47">
        <f t="shared" si="35"/>
        <v>0</v>
      </c>
    </row>
    <row r="183" spans="1:32" ht="18" hidden="1" customHeight="1" x14ac:dyDescent="0.2">
      <c r="A183" s="8" t="s">
        <v>37</v>
      </c>
      <c r="B183" s="40">
        <f>[1]consoCURRENT!E5010</f>
        <v>0</v>
      </c>
      <c r="C183" s="40">
        <f>[1]consoCURRENT!H5010</f>
        <v>0</v>
      </c>
      <c r="D183" s="40">
        <f>[1]consoCURRENT!I5010</f>
        <v>0</v>
      </c>
      <c r="E183" s="40">
        <f>[1]consoCURRENT!J5010</f>
        <v>0</v>
      </c>
      <c r="F183" s="40">
        <f>[1]consoCURRENT!K5010</f>
        <v>0</v>
      </c>
      <c r="G183" s="40">
        <f>[1]consoCURRENT!L5010</f>
        <v>0</v>
      </c>
      <c r="H183" s="40">
        <f>[1]consoCURRENT!M5010</f>
        <v>0</v>
      </c>
      <c r="I183" s="40">
        <f>[1]consoCURRENT!N5010</f>
        <v>0</v>
      </c>
      <c r="J183" s="40">
        <f>[1]consoCURRENT!O5010</f>
        <v>0</v>
      </c>
      <c r="K183" s="40">
        <f>[1]consoCURRENT!P5010</f>
        <v>0</v>
      </c>
      <c r="L183" s="40">
        <f>[1]consoCURRENT!Q5010</f>
        <v>0</v>
      </c>
      <c r="M183" s="40">
        <f>[1]consoCURRENT!R5010</f>
        <v>0</v>
      </c>
      <c r="N183" s="40">
        <f>[1]consoCURRENT!S5010</f>
        <v>0</v>
      </c>
      <c r="O183" s="40">
        <f>[1]consoCURRENT!T5010</f>
        <v>0</v>
      </c>
      <c r="P183" s="40">
        <f>[1]consoCURRENT!U5010</f>
        <v>0</v>
      </c>
      <c r="Q183" s="40">
        <f>[1]consoCURRENT!V5010</f>
        <v>0</v>
      </c>
      <c r="R183" s="40">
        <f>[1]consoCURRENT!W5010</f>
        <v>0</v>
      </c>
      <c r="S183" s="40">
        <f>[1]consoCURRENT!X5010</f>
        <v>0</v>
      </c>
      <c r="T183" s="40">
        <f>[1]consoCURRENT!Y5010</f>
        <v>0</v>
      </c>
      <c r="U183" s="40">
        <f>[1]consoCURRENT!Z5010</f>
        <v>0</v>
      </c>
      <c r="V183" s="40">
        <f>[1]consoCURRENT!AA5010</f>
        <v>0</v>
      </c>
      <c r="W183" s="40">
        <f>[1]consoCURRENT!AB5010</f>
        <v>0</v>
      </c>
      <c r="X183" s="40">
        <f>[1]consoCURRENT!AC5010</f>
        <v>0</v>
      </c>
      <c r="Y183" s="40">
        <f>[1]consoCURRENT!AD5010</f>
        <v>0</v>
      </c>
      <c r="Z183" s="40">
        <f>SUM(M183:Y183)</f>
        <v>0</v>
      </c>
      <c r="AA183" s="40">
        <f>B183-Z183</f>
        <v>0</v>
      </c>
      <c r="AB183" s="46" t="e">
        <f t="shared" si="44"/>
        <v>#DIV/0!</v>
      </c>
      <c r="AC183" s="41"/>
      <c r="AF183" s="47">
        <f t="shared" si="35"/>
        <v>0</v>
      </c>
    </row>
    <row r="184" spans="1:32" ht="18" hidden="1" customHeight="1" x14ac:dyDescent="0.2">
      <c r="A184" s="8" t="s">
        <v>38</v>
      </c>
      <c r="B184" s="40">
        <v>0</v>
      </c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>
        <v>0</v>
      </c>
      <c r="AB184" s="46" t="e">
        <f>Z184/B184</f>
        <v>#DIV/0!</v>
      </c>
      <c r="AC184" s="41"/>
      <c r="AF184" s="47">
        <f t="shared" si="35"/>
        <v>0</v>
      </c>
    </row>
    <row r="185" spans="1:32" ht="18" hidden="1" customHeight="1" x14ac:dyDescent="0.2">
      <c r="A185" s="8" t="s">
        <v>39</v>
      </c>
      <c r="B185" s="40">
        <f>[1]consoCURRENT!E5045</f>
        <v>0</v>
      </c>
      <c r="C185" s="40">
        <f>[1]consoCURRENT!H5045</f>
        <v>0</v>
      </c>
      <c r="D185" s="40">
        <f>[1]consoCURRENT!I5045</f>
        <v>0</v>
      </c>
      <c r="E185" s="40">
        <f>[1]consoCURRENT!J5045</f>
        <v>0</v>
      </c>
      <c r="F185" s="40">
        <f>[1]consoCURRENT!K5045</f>
        <v>0</v>
      </c>
      <c r="G185" s="40">
        <f>[1]consoCURRENT!L5045</f>
        <v>0</v>
      </c>
      <c r="H185" s="40">
        <f>[1]consoCURRENT!M5045</f>
        <v>0</v>
      </c>
      <c r="I185" s="40">
        <f>[1]consoCURRENT!N5045</f>
        <v>0</v>
      </c>
      <c r="J185" s="40">
        <f>[1]consoCURRENT!O5045</f>
        <v>0</v>
      </c>
      <c r="K185" s="40">
        <f>[1]consoCURRENT!P5045</f>
        <v>0</v>
      </c>
      <c r="L185" s="40">
        <f>[1]consoCURRENT!Q5045</f>
        <v>0</v>
      </c>
      <c r="M185" s="40">
        <f>[1]consoCURRENT!R5045</f>
        <v>0</v>
      </c>
      <c r="N185" s="40">
        <f>[1]consoCURRENT!S5045</f>
        <v>0</v>
      </c>
      <c r="O185" s="40">
        <f>[1]consoCURRENT!T5045</f>
        <v>0</v>
      </c>
      <c r="P185" s="40">
        <f>[1]consoCURRENT!U5045</f>
        <v>0</v>
      </c>
      <c r="Q185" s="40">
        <f>[1]consoCURRENT!V5045</f>
        <v>0</v>
      </c>
      <c r="R185" s="40">
        <f>[1]consoCURRENT!W5045</f>
        <v>0</v>
      </c>
      <c r="S185" s="40">
        <f>[1]consoCURRENT!X5045</f>
        <v>0</v>
      </c>
      <c r="T185" s="40">
        <f>[1]consoCURRENT!Y5045</f>
        <v>0</v>
      </c>
      <c r="U185" s="40">
        <f>[1]consoCURRENT!Z5045</f>
        <v>0</v>
      </c>
      <c r="V185" s="40">
        <f>[1]consoCURRENT!AA5045</f>
        <v>0</v>
      </c>
      <c r="W185" s="40">
        <f>[1]consoCURRENT!AB5045</f>
        <v>0</v>
      </c>
      <c r="X185" s="40">
        <f>[1]consoCURRENT!AC5045</f>
        <v>0</v>
      </c>
      <c r="Y185" s="40">
        <f>[1]consoCURRENT!AD5045</f>
        <v>0</v>
      </c>
      <c r="Z185" s="40">
        <f>[1]consoCURRENT!AE5045</f>
        <v>0</v>
      </c>
      <c r="AA185" s="40">
        <f>B185-Z185</f>
        <v>0</v>
      </c>
      <c r="AB185" s="46" t="e">
        <f t="shared" si="44"/>
        <v>#DIV/0!</v>
      </c>
      <c r="AC185" s="41"/>
      <c r="AF185" s="47">
        <f t="shared" si="35"/>
        <v>0</v>
      </c>
    </row>
    <row r="186" spans="1:32" ht="18" hidden="1" customHeight="1" x14ac:dyDescent="0.25">
      <c r="A186" s="48" t="s">
        <v>40</v>
      </c>
      <c r="B186" s="49">
        <f>SUM(B182:B185)</f>
        <v>0</v>
      </c>
      <c r="C186" s="49">
        <f t="shared" ref="C186:Y186" si="45">SUM(C182:C185)</f>
        <v>0</v>
      </c>
      <c r="D186" s="49">
        <f t="shared" si="45"/>
        <v>0</v>
      </c>
      <c r="E186" s="49">
        <f t="shared" si="45"/>
        <v>0</v>
      </c>
      <c r="F186" s="49">
        <f t="shared" si="45"/>
        <v>0</v>
      </c>
      <c r="G186" s="49">
        <f t="shared" si="45"/>
        <v>0</v>
      </c>
      <c r="H186" s="49">
        <f t="shared" si="45"/>
        <v>0</v>
      </c>
      <c r="I186" s="49">
        <f t="shared" si="45"/>
        <v>0</v>
      </c>
      <c r="J186" s="49">
        <f t="shared" si="45"/>
        <v>0</v>
      </c>
      <c r="K186" s="49">
        <f t="shared" si="45"/>
        <v>0</v>
      </c>
      <c r="L186" s="49">
        <f t="shared" si="45"/>
        <v>0</v>
      </c>
      <c r="M186" s="49">
        <f t="shared" si="45"/>
        <v>0</v>
      </c>
      <c r="N186" s="49">
        <f t="shared" si="45"/>
        <v>0</v>
      </c>
      <c r="O186" s="49">
        <f t="shared" si="45"/>
        <v>0</v>
      </c>
      <c r="P186" s="49">
        <f t="shared" si="45"/>
        <v>0</v>
      </c>
      <c r="Q186" s="49">
        <f t="shared" si="45"/>
        <v>0</v>
      </c>
      <c r="R186" s="49">
        <f t="shared" si="45"/>
        <v>0</v>
      </c>
      <c r="S186" s="49">
        <f t="shared" si="45"/>
        <v>0</v>
      </c>
      <c r="T186" s="49">
        <f t="shared" si="45"/>
        <v>0</v>
      </c>
      <c r="U186" s="49">
        <f t="shared" si="45"/>
        <v>0</v>
      </c>
      <c r="V186" s="49">
        <f t="shared" si="45"/>
        <v>0</v>
      </c>
      <c r="W186" s="49">
        <f t="shared" si="45"/>
        <v>0</v>
      </c>
      <c r="X186" s="49">
        <f t="shared" si="45"/>
        <v>0</v>
      </c>
      <c r="Y186" s="49">
        <f t="shared" si="45"/>
        <v>0</v>
      </c>
      <c r="Z186" s="49">
        <f>SUM(Z182:Z185)</f>
        <v>0</v>
      </c>
      <c r="AA186" s="49">
        <f>SUM(AA182:AA185)</f>
        <v>0</v>
      </c>
      <c r="AB186" s="50" t="e">
        <f t="shared" si="44"/>
        <v>#DIV/0!</v>
      </c>
      <c r="AC186" s="41"/>
      <c r="AF186" s="47">
        <f t="shared" si="35"/>
        <v>0</v>
      </c>
    </row>
    <row r="187" spans="1:32" ht="18" hidden="1" customHeight="1" x14ac:dyDescent="0.25">
      <c r="A187" s="51" t="s">
        <v>41</v>
      </c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>
        <f>SUM(M187:Y187)</f>
        <v>0</v>
      </c>
      <c r="AA187" s="40">
        <f>B187-Z187</f>
        <v>0</v>
      </c>
      <c r="AB187" s="46" t="e">
        <f t="shared" si="44"/>
        <v>#DIV/0!</v>
      </c>
      <c r="AC187" s="41"/>
      <c r="AF187" s="47">
        <f t="shared" si="35"/>
        <v>0</v>
      </c>
    </row>
    <row r="188" spans="1:32" ht="18" hidden="1" customHeight="1" x14ac:dyDescent="0.25">
      <c r="A188" s="48" t="s">
        <v>42</v>
      </c>
      <c r="B188" s="49">
        <f>B187+B186</f>
        <v>0</v>
      </c>
      <c r="C188" s="49">
        <f t="shared" ref="C188:Y188" si="46">C187+C186</f>
        <v>0</v>
      </c>
      <c r="D188" s="49">
        <f t="shared" si="46"/>
        <v>0</v>
      </c>
      <c r="E188" s="49">
        <f t="shared" si="46"/>
        <v>0</v>
      </c>
      <c r="F188" s="49">
        <f t="shared" si="46"/>
        <v>0</v>
      </c>
      <c r="G188" s="49">
        <f t="shared" si="46"/>
        <v>0</v>
      </c>
      <c r="H188" s="49">
        <f t="shared" si="46"/>
        <v>0</v>
      </c>
      <c r="I188" s="49">
        <f t="shared" si="46"/>
        <v>0</v>
      </c>
      <c r="J188" s="49">
        <f t="shared" si="46"/>
        <v>0</v>
      </c>
      <c r="K188" s="49">
        <f t="shared" si="46"/>
        <v>0</v>
      </c>
      <c r="L188" s="49">
        <f t="shared" si="46"/>
        <v>0</v>
      </c>
      <c r="M188" s="49">
        <f t="shared" si="46"/>
        <v>0</v>
      </c>
      <c r="N188" s="49">
        <f t="shared" si="46"/>
        <v>0</v>
      </c>
      <c r="O188" s="49">
        <f t="shared" si="46"/>
        <v>0</v>
      </c>
      <c r="P188" s="49">
        <f t="shared" si="46"/>
        <v>0</v>
      </c>
      <c r="Q188" s="49">
        <f t="shared" si="46"/>
        <v>0</v>
      </c>
      <c r="R188" s="49">
        <f t="shared" si="46"/>
        <v>0</v>
      </c>
      <c r="S188" s="49">
        <f t="shared" si="46"/>
        <v>0</v>
      </c>
      <c r="T188" s="49">
        <f t="shared" si="46"/>
        <v>0</v>
      </c>
      <c r="U188" s="49">
        <f t="shared" si="46"/>
        <v>0</v>
      </c>
      <c r="V188" s="49">
        <f t="shared" si="46"/>
        <v>0</v>
      </c>
      <c r="W188" s="49">
        <f t="shared" si="46"/>
        <v>0</v>
      </c>
      <c r="X188" s="49">
        <f t="shared" si="46"/>
        <v>0</v>
      </c>
      <c r="Y188" s="49">
        <f t="shared" si="46"/>
        <v>0</v>
      </c>
      <c r="Z188" s="49">
        <f>Z187+Z186</f>
        <v>0</v>
      </c>
      <c r="AA188" s="49">
        <f>AA187+AA186</f>
        <v>0</v>
      </c>
      <c r="AB188" s="50" t="e">
        <f t="shared" si="44"/>
        <v>#DIV/0!</v>
      </c>
      <c r="AC188" s="57"/>
      <c r="AF188" s="47">
        <f t="shared" si="35"/>
        <v>0</v>
      </c>
    </row>
    <row r="189" spans="1:32" ht="15" hidden="1" customHeight="1" x14ac:dyDescent="0.25">
      <c r="A189" s="39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1"/>
      <c r="AF189" s="47">
        <f t="shared" si="35"/>
        <v>0</v>
      </c>
    </row>
    <row r="190" spans="1:32" ht="15" hidden="1" customHeight="1" x14ac:dyDescent="0.25">
      <c r="A190" s="39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1"/>
      <c r="AF190" s="47">
        <f t="shared" si="35"/>
        <v>0</v>
      </c>
    </row>
    <row r="191" spans="1:32" ht="15" hidden="1" customHeight="1" x14ac:dyDescent="0.25">
      <c r="A191" s="58" t="s">
        <v>45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1"/>
      <c r="AF191" s="47">
        <f t="shared" si="35"/>
        <v>0</v>
      </c>
    </row>
    <row r="192" spans="1:32" ht="18" hidden="1" customHeight="1" x14ac:dyDescent="0.2">
      <c r="A192" s="8" t="s">
        <v>36</v>
      </c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>
        <f>B192-Z192</f>
        <v>0</v>
      </c>
      <c r="AB192" s="46" t="e">
        <f>Z192/B192</f>
        <v>#DIV/0!</v>
      </c>
      <c r="AC192" s="41"/>
      <c r="AF192" s="47">
        <f t="shared" si="35"/>
        <v>0</v>
      </c>
    </row>
    <row r="193" spans="1:32" ht="18" hidden="1" customHeight="1" x14ac:dyDescent="0.2">
      <c r="A193" s="8" t="s">
        <v>37</v>
      </c>
      <c r="B193" s="40">
        <f>[1]consoCURRENT!E4238</f>
        <v>0</v>
      </c>
      <c r="C193" s="40">
        <f>[1]consoCURRENT!H4238</f>
        <v>0</v>
      </c>
      <c r="D193" s="40">
        <f>[1]consoCURRENT!I4238</f>
        <v>0</v>
      </c>
      <c r="E193" s="40">
        <f>[1]consoCURRENT!J4238</f>
        <v>0</v>
      </c>
      <c r="F193" s="40">
        <f>[1]consoCURRENT!K4238</f>
        <v>0</v>
      </c>
      <c r="G193" s="40">
        <f>[1]consoCURRENT!L4238</f>
        <v>0</v>
      </c>
      <c r="H193" s="40">
        <f>[1]consoCURRENT!M4238</f>
        <v>0</v>
      </c>
      <c r="I193" s="40">
        <f>[1]consoCURRENT!N4238</f>
        <v>0</v>
      </c>
      <c r="J193" s="40">
        <f>[1]consoCURRENT!O4238</f>
        <v>0</v>
      </c>
      <c r="K193" s="40">
        <f>[1]consoCURRENT!P4238</f>
        <v>0</v>
      </c>
      <c r="L193" s="40">
        <f>[1]consoCURRENT!Q4238</f>
        <v>0</v>
      </c>
      <c r="M193" s="40">
        <f>[1]consoCURRENT!R4238</f>
        <v>0</v>
      </c>
      <c r="N193" s="40">
        <f>[1]consoCURRENT!S4238</f>
        <v>0</v>
      </c>
      <c r="O193" s="40">
        <f>[1]consoCURRENT!T4238</f>
        <v>0</v>
      </c>
      <c r="P193" s="40">
        <f>[1]consoCURRENT!U4238</f>
        <v>0</v>
      </c>
      <c r="Q193" s="40">
        <f>[1]consoCURRENT!V4238</f>
        <v>0</v>
      </c>
      <c r="R193" s="40">
        <f>[1]consoCURRENT!W4238</f>
        <v>0</v>
      </c>
      <c r="S193" s="40">
        <f>[1]consoCURRENT!X4238</f>
        <v>0</v>
      </c>
      <c r="T193" s="40">
        <f>[1]consoCURRENT!Y4238</f>
        <v>0</v>
      </c>
      <c r="U193" s="40">
        <f>[1]consoCURRENT!Z4238</f>
        <v>0</v>
      </c>
      <c r="V193" s="40">
        <f>[1]consoCURRENT!AA4238</f>
        <v>0</v>
      </c>
      <c r="W193" s="40">
        <f>[1]consoCURRENT!AB4238</f>
        <v>0</v>
      </c>
      <c r="X193" s="40">
        <f>[1]consoCURRENT!AC4238</f>
        <v>0</v>
      </c>
      <c r="Y193" s="40">
        <f>[1]consoCURRENT!AD4238</f>
        <v>0</v>
      </c>
      <c r="Z193" s="40"/>
      <c r="AA193" s="40">
        <f>B193-Z193</f>
        <v>0</v>
      </c>
      <c r="AB193" s="46" t="e">
        <f>Z193/B193</f>
        <v>#DIV/0!</v>
      </c>
      <c r="AC193" s="41"/>
      <c r="AF193" s="47">
        <f t="shared" si="35"/>
        <v>0</v>
      </c>
    </row>
    <row r="194" spans="1:32" ht="18" hidden="1" customHeight="1" x14ac:dyDescent="0.2">
      <c r="A194" s="8" t="s">
        <v>38</v>
      </c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>
        <f>B194-Z194</f>
        <v>0</v>
      </c>
      <c r="AB194" s="46"/>
      <c r="AC194" s="41"/>
      <c r="AF194" s="47">
        <f t="shared" si="35"/>
        <v>0</v>
      </c>
    </row>
    <row r="195" spans="1:32" ht="18" hidden="1" customHeight="1" x14ac:dyDescent="0.2">
      <c r="A195" s="8" t="s">
        <v>39</v>
      </c>
      <c r="B195" s="40">
        <f>[1]consoCURRENT!E4273</f>
        <v>0</v>
      </c>
      <c r="C195" s="40">
        <f>[1]consoCURRENT!H4273</f>
        <v>0</v>
      </c>
      <c r="D195" s="40">
        <f>[1]consoCURRENT!I4273</f>
        <v>0</v>
      </c>
      <c r="E195" s="40">
        <f>[1]consoCURRENT!J4273</f>
        <v>0</v>
      </c>
      <c r="F195" s="40">
        <f>[1]consoCURRENT!K4273</f>
        <v>0</v>
      </c>
      <c r="G195" s="40">
        <f>[1]consoCURRENT!L4273</f>
        <v>0</v>
      </c>
      <c r="H195" s="40">
        <f>[1]consoCURRENT!M4273</f>
        <v>0</v>
      </c>
      <c r="I195" s="40">
        <f>[1]consoCURRENT!N4273</f>
        <v>0</v>
      </c>
      <c r="J195" s="40">
        <f>[1]consoCURRENT!O4273</f>
        <v>0</v>
      </c>
      <c r="K195" s="40">
        <f>[1]consoCURRENT!P4273</f>
        <v>0</v>
      </c>
      <c r="L195" s="40">
        <f>[1]consoCURRENT!Q4273</f>
        <v>0</v>
      </c>
      <c r="M195" s="40">
        <f>[1]consoCURRENT!R4273</f>
        <v>0</v>
      </c>
      <c r="N195" s="40">
        <f>[1]consoCURRENT!S4273</f>
        <v>0</v>
      </c>
      <c r="O195" s="40">
        <f>[1]consoCURRENT!T4273</f>
        <v>0</v>
      </c>
      <c r="P195" s="40">
        <f>[1]consoCURRENT!U4273</f>
        <v>0</v>
      </c>
      <c r="Q195" s="40">
        <f>[1]consoCURRENT!V4273</f>
        <v>0</v>
      </c>
      <c r="R195" s="40">
        <f>[1]consoCURRENT!W4273</f>
        <v>0</v>
      </c>
      <c r="S195" s="40">
        <f>[1]consoCURRENT!X4273</f>
        <v>0</v>
      </c>
      <c r="T195" s="40">
        <f>[1]consoCURRENT!Y4273</f>
        <v>0</v>
      </c>
      <c r="U195" s="40">
        <f>[1]consoCURRENT!Z4273</f>
        <v>0</v>
      </c>
      <c r="V195" s="40">
        <f>[1]consoCURRENT!AA4273</f>
        <v>0</v>
      </c>
      <c r="W195" s="40">
        <f>[1]consoCURRENT!AB4273</f>
        <v>0</v>
      </c>
      <c r="X195" s="40">
        <f>[1]consoCURRENT!AC4273</f>
        <v>0</v>
      </c>
      <c r="Y195" s="40">
        <f>[1]consoCURRENT!AD4273</f>
        <v>0</v>
      </c>
      <c r="Z195" s="40"/>
      <c r="AA195" s="40">
        <f>B195-Z195</f>
        <v>0</v>
      </c>
      <c r="AB195" s="46"/>
      <c r="AC195" s="41"/>
      <c r="AF195" s="47">
        <f t="shared" si="35"/>
        <v>0</v>
      </c>
    </row>
    <row r="196" spans="1:32" ht="18" hidden="1" customHeight="1" x14ac:dyDescent="0.25">
      <c r="A196" s="48" t="s">
        <v>40</v>
      </c>
      <c r="B196" s="49">
        <f>SUM(B192:B195)</f>
        <v>0</v>
      </c>
      <c r="C196" s="49">
        <f t="shared" ref="C196:Y196" si="47">SUM(C192:C195)</f>
        <v>0</v>
      </c>
      <c r="D196" s="49">
        <f t="shared" si="47"/>
        <v>0</v>
      </c>
      <c r="E196" s="49">
        <f t="shared" si="47"/>
        <v>0</v>
      </c>
      <c r="F196" s="49">
        <f t="shared" si="47"/>
        <v>0</v>
      </c>
      <c r="G196" s="49">
        <f t="shared" si="47"/>
        <v>0</v>
      </c>
      <c r="H196" s="49">
        <f t="shared" si="47"/>
        <v>0</v>
      </c>
      <c r="I196" s="49">
        <f t="shared" si="47"/>
        <v>0</v>
      </c>
      <c r="J196" s="49">
        <f t="shared" si="47"/>
        <v>0</v>
      </c>
      <c r="K196" s="49">
        <f t="shared" si="47"/>
        <v>0</v>
      </c>
      <c r="L196" s="49">
        <f t="shared" si="47"/>
        <v>0</v>
      </c>
      <c r="M196" s="49">
        <f t="shared" si="47"/>
        <v>0</v>
      </c>
      <c r="N196" s="49">
        <f t="shared" si="47"/>
        <v>0</v>
      </c>
      <c r="O196" s="49">
        <f t="shared" si="47"/>
        <v>0</v>
      </c>
      <c r="P196" s="49">
        <f t="shared" si="47"/>
        <v>0</v>
      </c>
      <c r="Q196" s="49">
        <f t="shared" si="47"/>
        <v>0</v>
      </c>
      <c r="R196" s="49">
        <f t="shared" si="47"/>
        <v>0</v>
      </c>
      <c r="S196" s="49">
        <f t="shared" si="47"/>
        <v>0</v>
      </c>
      <c r="T196" s="49">
        <f t="shared" si="47"/>
        <v>0</v>
      </c>
      <c r="U196" s="49">
        <f t="shared" si="47"/>
        <v>0</v>
      </c>
      <c r="V196" s="49">
        <f t="shared" si="47"/>
        <v>0</v>
      </c>
      <c r="W196" s="49">
        <f t="shared" si="47"/>
        <v>0</v>
      </c>
      <c r="X196" s="49">
        <f t="shared" si="47"/>
        <v>0</v>
      </c>
      <c r="Y196" s="49">
        <f t="shared" si="47"/>
        <v>0</v>
      </c>
      <c r="Z196" s="49"/>
      <c r="AA196" s="49">
        <f>SUM(AA192:AA195)</f>
        <v>0</v>
      </c>
      <c r="AB196" s="50" t="e">
        <f>Z196/B196</f>
        <v>#DIV/0!</v>
      </c>
      <c r="AC196" s="41"/>
      <c r="AF196" s="47">
        <f t="shared" si="35"/>
        <v>0</v>
      </c>
    </row>
    <row r="197" spans="1:32" ht="18" hidden="1" customHeight="1" x14ac:dyDescent="0.25">
      <c r="A197" s="51" t="s">
        <v>41</v>
      </c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>
        <f>B197-Z197</f>
        <v>0</v>
      </c>
      <c r="AB197" s="46" t="e">
        <f>Z197/B197</f>
        <v>#DIV/0!</v>
      </c>
      <c r="AC197" s="41"/>
      <c r="AF197" s="47">
        <f t="shared" si="35"/>
        <v>0</v>
      </c>
    </row>
    <row r="198" spans="1:32" ht="18" hidden="1" customHeight="1" x14ac:dyDescent="0.25">
      <c r="A198" s="48" t="s">
        <v>42</v>
      </c>
      <c r="B198" s="49">
        <f>B197+B196</f>
        <v>0</v>
      </c>
      <c r="C198" s="49">
        <f t="shared" ref="C198:Y198" si="48">C197+C196</f>
        <v>0</v>
      </c>
      <c r="D198" s="49">
        <f t="shared" si="48"/>
        <v>0</v>
      </c>
      <c r="E198" s="49">
        <f t="shared" si="48"/>
        <v>0</v>
      </c>
      <c r="F198" s="49">
        <f t="shared" si="48"/>
        <v>0</v>
      </c>
      <c r="G198" s="49">
        <f t="shared" si="48"/>
        <v>0</v>
      </c>
      <c r="H198" s="49">
        <f t="shared" si="48"/>
        <v>0</v>
      </c>
      <c r="I198" s="49">
        <f t="shared" si="48"/>
        <v>0</v>
      </c>
      <c r="J198" s="49">
        <f t="shared" si="48"/>
        <v>0</v>
      </c>
      <c r="K198" s="49">
        <f t="shared" si="48"/>
        <v>0</v>
      </c>
      <c r="L198" s="49">
        <f t="shared" si="48"/>
        <v>0</v>
      </c>
      <c r="M198" s="49">
        <f t="shared" si="48"/>
        <v>0</v>
      </c>
      <c r="N198" s="49">
        <f t="shared" si="48"/>
        <v>0</v>
      </c>
      <c r="O198" s="49">
        <f t="shared" si="48"/>
        <v>0</v>
      </c>
      <c r="P198" s="49">
        <f t="shared" si="48"/>
        <v>0</v>
      </c>
      <c r="Q198" s="49">
        <f t="shared" si="48"/>
        <v>0</v>
      </c>
      <c r="R198" s="49">
        <f t="shared" si="48"/>
        <v>0</v>
      </c>
      <c r="S198" s="49">
        <f t="shared" si="48"/>
        <v>0</v>
      </c>
      <c r="T198" s="49">
        <f t="shared" si="48"/>
        <v>0</v>
      </c>
      <c r="U198" s="49">
        <f t="shared" si="48"/>
        <v>0</v>
      </c>
      <c r="V198" s="49">
        <f t="shared" si="48"/>
        <v>0</v>
      </c>
      <c r="W198" s="49">
        <f t="shared" si="48"/>
        <v>0</v>
      </c>
      <c r="X198" s="49">
        <f t="shared" si="48"/>
        <v>0</v>
      </c>
      <c r="Y198" s="49">
        <f t="shared" si="48"/>
        <v>0</v>
      </c>
      <c r="Z198" s="49"/>
      <c r="AA198" s="49">
        <f>AA197+AA196</f>
        <v>0</v>
      </c>
      <c r="AB198" s="50" t="e">
        <f>Z198/B198</f>
        <v>#DIV/0!</v>
      </c>
      <c r="AC198" s="57"/>
      <c r="AF198" s="47">
        <f t="shared" si="35"/>
        <v>0</v>
      </c>
    </row>
    <row r="199" spans="1:32" ht="15" hidden="1" customHeight="1" x14ac:dyDescent="0.25">
      <c r="A199" s="39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1"/>
      <c r="AF199" s="47">
        <f t="shared" si="35"/>
        <v>0</v>
      </c>
    </row>
    <row r="200" spans="1:32" ht="15" hidden="1" customHeight="1" x14ac:dyDescent="0.25">
      <c r="A200" s="39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1"/>
      <c r="AF200" s="47">
        <f t="shared" si="35"/>
        <v>0</v>
      </c>
    </row>
    <row r="201" spans="1:32" ht="15" hidden="1" customHeight="1" x14ac:dyDescent="0.25">
      <c r="A201" s="58" t="s">
        <v>45</v>
      </c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1"/>
      <c r="AF201" s="47">
        <f t="shared" si="35"/>
        <v>0</v>
      </c>
    </row>
    <row r="202" spans="1:32" ht="18" hidden="1" customHeight="1" x14ac:dyDescent="0.2">
      <c r="A202" s="8" t="s">
        <v>36</v>
      </c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>
        <f>B202-Z202</f>
        <v>0</v>
      </c>
      <c r="AB202" s="46" t="e">
        <f>Z202/B202</f>
        <v>#DIV/0!</v>
      </c>
      <c r="AC202" s="41"/>
      <c r="AF202" s="47">
        <f t="shared" si="35"/>
        <v>0</v>
      </c>
    </row>
    <row r="203" spans="1:32" ht="18" hidden="1" customHeight="1" x14ac:dyDescent="0.2">
      <c r="A203" s="8" t="s">
        <v>37</v>
      </c>
      <c r="B203" s="40">
        <f>[1]consoCURRENT!E4425</f>
        <v>0</v>
      </c>
      <c r="C203" s="40">
        <f>[1]consoCURRENT!H4425</f>
        <v>0</v>
      </c>
      <c r="D203" s="40">
        <f>[1]consoCURRENT!I4425</f>
        <v>0</v>
      </c>
      <c r="E203" s="40">
        <f>[1]consoCURRENT!J4425</f>
        <v>0</v>
      </c>
      <c r="F203" s="40">
        <f>[1]consoCURRENT!K4425</f>
        <v>0</v>
      </c>
      <c r="G203" s="40">
        <f>[1]consoCURRENT!L4425</f>
        <v>0</v>
      </c>
      <c r="H203" s="40">
        <f>[1]consoCURRENT!M4425</f>
        <v>0</v>
      </c>
      <c r="I203" s="40">
        <f>[1]consoCURRENT!N4425</f>
        <v>0</v>
      </c>
      <c r="J203" s="40">
        <f>[1]consoCURRENT!O4425</f>
        <v>0</v>
      </c>
      <c r="K203" s="40">
        <f>[1]consoCURRENT!P4425</f>
        <v>0</v>
      </c>
      <c r="L203" s="40">
        <f>[1]consoCURRENT!Q4425</f>
        <v>0</v>
      </c>
      <c r="M203" s="40">
        <f>[1]consoCURRENT!R4425</f>
        <v>0</v>
      </c>
      <c r="N203" s="40">
        <f>[1]consoCURRENT!S4425</f>
        <v>0</v>
      </c>
      <c r="O203" s="40">
        <f>[1]consoCURRENT!T4425</f>
        <v>0</v>
      </c>
      <c r="P203" s="40">
        <f>[1]consoCURRENT!U4425</f>
        <v>0</v>
      </c>
      <c r="Q203" s="40">
        <f>[1]consoCURRENT!V4425</f>
        <v>0</v>
      </c>
      <c r="R203" s="40">
        <f>[1]consoCURRENT!W4425</f>
        <v>0</v>
      </c>
      <c r="S203" s="40">
        <f>[1]consoCURRENT!X4425</f>
        <v>0</v>
      </c>
      <c r="T203" s="40">
        <f>[1]consoCURRENT!Y4425</f>
        <v>0</v>
      </c>
      <c r="U203" s="40">
        <f>[1]consoCURRENT!Z4425</f>
        <v>0</v>
      </c>
      <c r="V203" s="40">
        <f>[1]consoCURRENT!AA4425</f>
        <v>0</v>
      </c>
      <c r="W203" s="40">
        <f>[1]consoCURRENT!AB4425</f>
        <v>0</v>
      </c>
      <c r="X203" s="40">
        <f>[1]consoCURRENT!AC4425</f>
        <v>0</v>
      </c>
      <c r="Y203" s="40">
        <f>[1]consoCURRENT!AD4425</f>
        <v>0</v>
      </c>
      <c r="Z203" s="40"/>
      <c r="AA203" s="40">
        <f>B203-Z203</f>
        <v>0</v>
      </c>
      <c r="AB203" s="46" t="e">
        <f>Z203/B203</f>
        <v>#DIV/0!</v>
      </c>
      <c r="AC203" s="41"/>
      <c r="AF203" s="47">
        <f t="shared" si="35"/>
        <v>0</v>
      </c>
    </row>
    <row r="204" spans="1:32" ht="18" hidden="1" customHeight="1" x14ac:dyDescent="0.2">
      <c r="A204" s="8" t="s">
        <v>38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>
        <f>B204-Z204</f>
        <v>0</v>
      </c>
      <c r="AB204" s="46"/>
      <c r="AC204" s="41"/>
      <c r="AF204" s="47">
        <f t="shared" si="35"/>
        <v>0</v>
      </c>
    </row>
    <row r="205" spans="1:32" ht="18" hidden="1" customHeight="1" x14ac:dyDescent="0.2">
      <c r="A205" s="8" t="s">
        <v>39</v>
      </c>
      <c r="B205" s="40">
        <f>[1]consoCURRENT!E4460</f>
        <v>0</v>
      </c>
      <c r="C205" s="40">
        <f>[1]consoCURRENT!H4460</f>
        <v>0</v>
      </c>
      <c r="D205" s="40">
        <f>[1]consoCURRENT!I4460</f>
        <v>0</v>
      </c>
      <c r="E205" s="40">
        <f>[1]consoCURRENT!J4460</f>
        <v>0</v>
      </c>
      <c r="F205" s="40">
        <f>[1]consoCURRENT!K4460</f>
        <v>0</v>
      </c>
      <c r="G205" s="40">
        <f>[1]consoCURRENT!L4460</f>
        <v>0</v>
      </c>
      <c r="H205" s="40">
        <f>[1]consoCURRENT!M4460</f>
        <v>0</v>
      </c>
      <c r="I205" s="40">
        <f>[1]consoCURRENT!N4460</f>
        <v>0</v>
      </c>
      <c r="J205" s="40">
        <f>[1]consoCURRENT!O4460</f>
        <v>0</v>
      </c>
      <c r="K205" s="40">
        <f>[1]consoCURRENT!P4460</f>
        <v>0</v>
      </c>
      <c r="L205" s="40">
        <f>[1]consoCURRENT!Q4460</f>
        <v>0</v>
      </c>
      <c r="M205" s="40">
        <f>[1]consoCURRENT!R4460</f>
        <v>0</v>
      </c>
      <c r="N205" s="40">
        <f>[1]consoCURRENT!S4460</f>
        <v>0</v>
      </c>
      <c r="O205" s="40">
        <f>[1]consoCURRENT!T4460</f>
        <v>0</v>
      </c>
      <c r="P205" s="40">
        <f>[1]consoCURRENT!U4460</f>
        <v>0</v>
      </c>
      <c r="Q205" s="40">
        <f>[1]consoCURRENT!V4460</f>
        <v>0</v>
      </c>
      <c r="R205" s="40">
        <f>[1]consoCURRENT!W4460</f>
        <v>0</v>
      </c>
      <c r="S205" s="40">
        <f>[1]consoCURRENT!X4460</f>
        <v>0</v>
      </c>
      <c r="T205" s="40">
        <f>[1]consoCURRENT!Y4460</f>
        <v>0</v>
      </c>
      <c r="U205" s="40">
        <f>[1]consoCURRENT!Z4460</f>
        <v>0</v>
      </c>
      <c r="V205" s="40">
        <f>[1]consoCURRENT!AA4460</f>
        <v>0</v>
      </c>
      <c r="W205" s="40">
        <f>[1]consoCURRENT!AB4460</f>
        <v>0</v>
      </c>
      <c r="X205" s="40">
        <f>[1]consoCURRENT!AC4460</f>
        <v>0</v>
      </c>
      <c r="Y205" s="40">
        <f>[1]consoCURRENT!AD4460</f>
        <v>0</v>
      </c>
      <c r="Z205" s="40"/>
      <c r="AA205" s="40">
        <f>B205-Z205</f>
        <v>0</v>
      </c>
      <c r="AB205" s="46"/>
      <c r="AC205" s="41"/>
      <c r="AF205" s="47">
        <f t="shared" si="35"/>
        <v>0</v>
      </c>
    </row>
    <row r="206" spans="1:32" ht="18" hidden="1" customHeight="1" x14ac:dyDescent="0.25">
      <c r="A206" s="48" t="s">
        <v>40</v>
      </c>
      <c r="B206" s="49">
        <f>SUM(B202:B205)</f>
        <v>0</v>
      </c>
      <c r="C206" s="49">
        <f t="shared" ref="C206:Y206" si="49">SUM(C202:C205)</f>
        <v>0</v>
      </c>
      <c r="D206" s="49">
        <f t="shared" si="49"/>
        <v>0</v>
      </c>
      <c r="E206" s="49">
        <f t="shared" si="49"/>
        <v>0</v>
      </c>
      <c r="F206" s="49">
        <f t="shared" si="49"/>
        <v>0</v>
      </c>
      <c r="G206" s="49">
        <f t="shared" si="49"/>
        <v>0</v>
      </c>
      <c r="H206" s="49">
        <f t="shared" si="49"/>
        <v>0</v>
      </c>
      <c r="I206" s="49">
        <f t="shared" si="49"/>
        <v>0</v>
      </c>
      <c r="J206" s="49">
        <f t="shared" si="49"/>
        <v>0</v>
      </c>
      <c r="K206" s="49">
        <f t="shared" si="49"/>
        <v>0</v>
      </c>
      <c r="L206" s="49">
        <f t="shared" si="49"/>
        <v>0</v>
      </c>
      <c r="M206" s="49">
        <f t="shared" si="49"/>
        <v>0</v>
      </c>
      <c r="N206" s="49">
        <f t="shared" si="49"/>
        <v>0</v>
      </c>
      <c r="O206" s="49">
        <f t="shared" si="49"/>
        <v>0</v>
      </c>
      <c r="P206" s="49">
        <f t="shared" si="49"/>
        <v>0</v>
      </c>
      <c r="Q206" s="49">
        <f t="shared" si="49"/>
        <v>0</v>
      </c>
      <c r="R206" s="49">
        <f t="shared" si="49"/>
        <v>0</v>
      </c>
      <c r="S206" s="49">
        <f t="shared" si="49"/>
        <v>0</v>
      </c>
      <c r="T206" s="49">
        <f t="shared" si="49"/>
        <v>0</v>
      </c>
      <c r="U206" s="49">
        <f t="shared" si="49"/>
        <v>0</v>
      </c>
      <c r="V206" s="49">
        <f t="shared" si="49"/>
        <v>0</v>
      </c>
      <c r="W206" s="49">
        <f t="shared" si="49"/>
        <v>0</v>
      </c>
      <c r="X206" s="49">
        <f t="shared" si="49"/>
        <v>0</v>
      </c>
      <c r="Y206" s="49">
        <f t="shared" si="49"/>
        <v>0</v>
      </c>
      <c r="Z206" s="49"/>
      <c r="AA206" s="49">
        <f>SUM(AA202:AA205)</f>
        <v>0</v>
      </c>
      <c r="AB206" s="50" t="e">
        <f>Z206/B206</f>
        <v>#DIV/0!</v>
      </c>
      <c r="AC206" s="41"/>
      <c r="AF206" s="47">
        <f t="shared" si="35"/>
        <v>0</v>
      </c>
    </row>
    <row r="207" spans="1:32" ht="18" hidden="1" customHeight="1" x14ac:dyDescent="0.25">
      <c r="A207" s="51" t="s">
        <v>41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>
        <f>B207-Z207</f>
        <v>0</v>
      </c>
      <c r="AB207" s="46" t="e">
        <f>Z207/B207</f>
        <v>#DIV/0!</v>
      </c>
      <c r="AC207" s="41"/>
      <c r="AF207" s="47">
        <f t="shared" si="35"/>
        <v>0</v>
      </c>
    </row>
    <row r="208" spans="1:32" ht="18" hidden="1" customHeight="1" x14ac:dyDescent="0.25">
      <c r="A208" s="48" t="s">
        <v>42</v>
      </c>
      <c r="B208" s="49">
        <f>B207+B206</f>
        <v>0</v>
      </c>
      <c r="C208" s="49">
        <f t="shared" ref="C208:Y208" si="50">C207+C206</f>
        <v>0</v>
      </c>
      <c r="D208" s="49">
        <f t="shared" si="50"/>
        <v>0</v>
      </c>
      <c r="E208" s="49">
        <f t="shared" si="50"/>
        <v>0</v>
      </c>
      <c r="F208" s="49">
        <f t="shared" si="50"/>
        <v>0</v>
      </c>
      <c r="G208" s="49">
        <f t="shared" si="50"/>
        <v>0</v>
      </c>
      <c r="H208" s="49">
        <f t="shared" si="50"/>
        <v>0</v>
      </c>
      <c r="I208" s="49">
        <f t="shared" si="50"/>
        <v>0</v>
      </c>
      <c r="J208" s="49">
        <f t="shared" si="50"/>
        <v>0</v>
      </c>
      <c r="K208" s="49">
        <f t="shared" si="50"/>
        <v>0</v>
      </c>
      <c r="L208" s="49">
        <f t="shared" si="50"/>
        <v>0</v>
      </c>
      <c r="M208" s="49">
        <f t="shared" si="50"/>
        <v>0</v>
      </c>
      <c r="N208" s="49">
        <f t="shared" si="50"/>
        <v>0</v>
      </c>
      <c r="O208" s="49">
        <f t="shared" si="50"/>
        <v>0</v>
      </c>
      <c r="P208" s="49">
        <f t="shared" si="50"/>
        <v>0</v>
      </c>
      <c r="Q208" s="49">
        <f t="shared" si="50"/>
        <v>0</v>
      </c>
      <c r="R208" s="49">
        <f t="shared" si="50"/>
        <v>0</v>
      </c>
      <c r="S208" s="49">
        <f t="shared" si="50"/>
        <v>0</v>
      </c>
      <c r="T208" s="49">
        <f t="shared" si="50"/>
        <v>0</v>
      </c>
      <c r="U208" s="49">
        <f t="shared" si="50"/>
        <v>0</v>
      </c>
      <c r="V208" s="49">
        <f t="shared" si="50"/>
        <v>0</v>
      </c>
      <c r="W208" s="49">
        <f t="shared" si="50"/>
        <v>0</v>
      </c>
      <c r="X208" s="49">
        <f t="shared" si="50"/>
        <v>0</v>
      </c>
      <c r="Y208" s="49">
        <f t="shared" si="50"/>
        <v>0</v>
      </c>
      <c r="Z208" s="49"/>
      <c r="AA208" s="49">
        <f>AA207+AA206</f>
        <v>0</v>
      </c>
      <c r="AB208" s="50" t="e">
        <f>Z208/B208</f>
        <v>#DIV/0!</v>
      </c>
      <c r="AC208" s="57"/>
      <c r="AF208" s="47">
        <f t="shared" si="35"/>
        <v>0</v>
      </c>
    </row>
    <row r="209" spans="1:32" ht="15" hidden="1" customHeight="1" x14ac:dyDescent="0.25">
      <c r="A209" s="39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1"/>
      <c r="AF209" s="47">
        <f t="shared" si="35"/>
        <v>0</v>
      </c>
    </row>
    <row r="210" spans="1:32" ht="15" hidden="1" customHeight="1" x14ac:dyDescent="0.25">
      <c r="A210" s="39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1"/>
      <c r="AF210" s="47">
        <f t="shared" si="35"/>
        <v>0</v>
      </c>
    </row>
    <row r="211" spans="1:32" ht="15" hidden="1" customHeight="1" x14ac:dyDescent="0.25">
      <c r="A211" s="58" t="s">
        <v>45</v>
      </c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1"/>
      <c r="AF211" s="47">
        <f t="shared" ref="AF211:AF249" si="51">Z211-M211</f>
        <v>0</v>
      </c>
    </row>
    <row r="212" spans="1:32" ht="18" hidden="1" customHeight="1" x14ac:dyDescent="0.2">
      <c r="A212" s="8" t="s">
        <v>36</v>
      </c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>
        <f>B212-Z212</f>
        <v>0</v>
      </c>
      <c r="AB212" s="46" t="e">
        <f>Z212/B212</f>
        <v>#DIV/0!</v>
      </c>
      <c r="AC212" s="41"/>
      <c r="AF212" s="47">
        <f t="shared" si="51"/>
        <v>0</v>
      </c>
    </row>
    <row r="213" spans="1:32" ht="18" hidden="1" customHeight="1" x14ac:dyDescent="0.2">
      <c r="A213" s="8" t="s">
        <v>37</v>
      </c>
      <c r="B213" s="40">
        <f>[1]consoCURRENT!E4612</f>
        <v>0</v>
      </c>
      <c r="C213" s="40">
        <f>[1]consoCURRENT!H4612</f>
        <v>0</v>
      </c>
      <c r="D213" s="40">
        <f>[1]consoCURRENT!I4612</f>
        <v>0</v>
      </c>
      <c r="E213" s="40">
        <f>[1]consoCURRENT!J4612</f>
        <v>0</v>
      </c>
      <c r="F213" s="40">
        <f>[1]consoCURRENT!K4612</f>
        <v>0</v>
      </c>
      <c r="G213" s="40">
        <f>[1]consoCURRENT!L4612</f>
        <v>0</v>
      </c>
      <c r="H213" s="40">
        <f>[1]consoCURRENT!M4612</f>
        <v>0</v>
      </c>
      <c r="I213" s="40">
        <f>[1]consoCURRENT!N4612</f>
        <v>0</v>
      </c>
      <c r="J213" s="40">
        <f>[1]consoCURRENT!O4612</f>
        <v>0</v>
      </c>
      <c r="K213" s="40">
        <f>[1]consoCURRENT!P4612</f>
        <v>0</v>
      </c>
      <c r="L213" s="40">
        <f>[1]consoCURRENT!Q4612</f>
        <v>0</v>
      </c>
      <c r="M213" s="40">
        <f>[1]consoCURRENT!R4612</f>
        <v>0</v>
      </c>
      <c r="N213" s="40">
        <f>[1]consoCURRENT!S4612</f>
        <v>0</v>
      </c>
      <c r="O213" s="40">
        <f>[1]consoCURRENT!T4612</f>
        <v>0</v>
      </c>
      <c r="P213" s="40">
        <f>[1]consoCURRENT!U4612</f>
        <v>0</v>
      </c>
      <c r="Q213" s="40">
        <f>[1]consoCURRENT!V4612</f>
        <v>0</v>
      </c>
      <c r="R213" s="40">
        <f>[1]consoCURRENT!W4612</f>
        <v>0</v>
      </c>
      <c r="S213" s="40">
        <f>[1]consoCURRENT!X4612</f>
        <v>0</v>
      </c>
      <c r="T213" s="40">
        <f>[1]consoCURRENT!Y4612</f>
        <v>0</v>
      </c>
      <c r="U213" s="40">
        <f>[1]consoCURRENT!Z4612</f>
        <v>0</v>
      </c>
      <c r="V213" s="40">
        <f>[1]consoCURRENT!AA4612</f>
        <v>0</v>
      </c>
      <c r="W213" s="40">
        <f>[1]consoCURRENT!AB4612</f>
        <v>0</v>
      </c>
      <c r="X213" s="40">
        <f>[1]consoCURRENT!AC4612</f>
        <v>0</v>
      </c>
      <c r="Y213" s="40">
        <f>[1]consoCURRENT!AD4612</f>
        <v>0</v>
      </c>
      <c r="Z213" s="40"/>
      <c r="AA213" s="40">
        <f>B213-Z213</f>
        <v>0</v>
      </c>
      <c r="AB213" s="46" t="e">
        <f>Z213/B213</f>
        <v>#DIV/0!</v>
      </c>
      <c r="AC213" s="41"/>
      <c r="AF213" s="47">
        <f t="shared" si="51"/>
        <v>0</v>
      </c>
    </row>
    <row r="214" spans="1:32" ht="18" hidden="1" customHeight="1" x14ac:dyDescent="0.2">
      <c r="A214" s="8" t="s">
        <v>38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>
        <f>B214-Z214</f>
        <v>0</v>
      </c>
      <c r="AB214" s="46"/>
      <c r="AC214" s="41"/>
      <c r="AF214" s="47">
        <f t="shared" si="51"/>
        <v>0</v>
      </c>
    </row>
    <row r="215" spans="1:32" ht="18" hidden="1" customHeight="1" x14ac:dyDescent="0.2">
      <c r="A215" s="8" t="s">
        <v>39</v>
      </c>
      <c r="B215" s="40">
        <f>[1]consoCURRENT!E4647</f>
        <v>0</v>
      </c>
      <c r="C215" s="40">
        <f>[1]consoCURRENT!H4647</f>
        <v>0</v>
      </c>
      <c r="D215" s="40">
        <f>[1]consoCURRENT!I4647</f>
        <v>0</v>
      </c>
      <c r="E215" s="40">
        <f>[1]consoCURRENT!J4647</f>
        <v>0</v>
      </c>
      <c r="F215" s="40">
        <f>[1]consoCURRENT!K4647</f>
        <v>0</v>
      </c>
      <c r="G215" s="40">
        <f>[1]consoCURRENT!L4647</f>
        <v>0</v>
      </c>
      <c r="H215" s="40">
        <f>[1]consoCURRENT!M4647</f>
        <v>0</v>
      </c>
      <c r="I215" s="40">
        <f>[1]consoCURRENT!N4647</f>
        <v>0</v>
      </c>
      <c r="J215" s="40">
        <f>[1]consoCURRENT!O4647</f>
        <v>0</v>
      </c>
      <c r="K215" s="40">
        <f>[1]consoCURRENT!P4647</f>
        <v>0</v>
      </c>
      <c r="L215" s="40">
        <f>[1]consoCURRENT!Q4647</f>
        <v>0</v>
      </c>
      <c r="M215" s="40">
        <f>[1]consoCURRENT!R4647</f>
        <v>0</v>
      </c>
      <c r="N215" s="40">
        <f>[1]consoCURRENT!S4647</f>
        <v>0</v>
      </c>
      <c r="O215" s="40">
        <f>[1]consoCURRENT!T4647</f>
        <v>0</v>
      </c>
      <c r="P215" s="40">
        <f>[1]consoCURRENT!U4647</f>
        <v>0</v>
      </c>
      <c r="Q215" s="40">
        <f>[1]consoCURRENT!V4647</f>
        <v>0</v>
      </c>
      <c r="R215" s="40">
        <f>[1]consoCURRENT!W4647</f>
        <v>0</v>
      </c>
      <c r="S215" s="40">
        <f>[1]consoCURRENT!X4647</f>
        <v>0</v>
      </c>
      <c r="T215" s="40">
        <f>[1]consoCURRENT!Y4647</f>
        <v>0</v>
      </c>
      <c r="U215" s="40">
        <f>[1]consoCURRENT!Z4647</f>
        <v>0</v>
      </c>
      <c r="V215" s="40">
        <f>[1]consoCURRENT!AA4647</f>
        <v>0</v>
      </c>
      <c r="W215" s="40">
        <f>[1]consoCURRENT!AB4647</f>
        <v>0</v>
      </c>
      <c r="X215" s="40">
        <f>[1]consoCURRENT!AC4647</f>
        <v>0</v>
      </c>
      <c r="Y215" s="40">
        <f>[1]consoCURRENT!AD4647</f>
        <v>0</v>
      </c>
      <c r="Z215" s="40"/>
      <c r="AA215" s="40">
        <f>B215-Z215</f>
        <v>0</v>
      </c>
      <c r="AB215" s="46"/>
      <c r="AC215" s="41"/>
      <c r="AF215" s="47">
        <f t="shared" si="51"/>
        <v>0</v>
      </c>
    </row>
    <row r="216" spans="1:32" ht="18" hidden="1" customHeight="1" x14ac:dyDescent="0.25">
      <c r="A216" s="48" t="s">
        <v>40</v>
      </c>
      <c r="B216" s="49">
        <f>SUM(B212:B215)</f>
        <v>0</v>
      </c>
      <c r="C216" s="49">
        <f t="shared" ref="C216:Y216" si="52">SUM(C212:C215)</f>
        <v>0</v>
      </c>
      <c r="D216" s="49">
        <f t="shared" si="52"/>
        <v>0</v>
      </c>
      <c r="E216" s="49">
        <f t="shared" si="52"/>
        <v>0</v>
      </c>
      <c r="F216" s="49">
        <f t="shared" si="52"/>
        <v>0</v>
      </c>
      <c r="G216" s="49">
        <f t="shared" si="52"/>
        <v>0</v>
      </c>
      <c r="H216" s="49">
        <f t="shared" si="52"/>
        <v>0</v>
      </c>
      <c r="I216" s="49">
        <f t="shared" si="52"/>
        <v>0</v>
      </c>
      <c r="J216" s="49">
        <f t="shared" si="52"/>
        <v>0</v>
      </c>
      <c r="K216" s="49">
        <f t="shared" si="52"/>
        <v>0</v>
      </c>
      <c r="L216" s="49">
        <f t="shared" si="52"/>
        <v>0</v>
      </c>
      <c r="M216" s="49">
        <f t="shared" si="52"/>
        <v>0</v>
      </c>
      <c r="N216" s="49">
        <f t="shared" si="52"/>
        <v>0</v>
      </c>
      <c r="O216" s="49">
        <f t="shared" si="52"/>
        <v>0</v>
      </c>
      <c r="P216" s="49">
        <f t="shared" si="52"/>
        <v>0</v>
      </c>
      <c r="Q216" s="49">
        <f t="shared" si="52"/>
        <v>0</v>
      </c>
      <c r="R216" s="49">
        <f t="shared" si="52"/>
        <v>0</v>
      </c>
      <c r="S216" s="49">
        <f t="shared" si="52"/>
        <v>0</v>
      </c>
      <c r="T216" s="49">
        <f t="shared" si="52"/>
        <v>0</v>
      </c>
      <c r="U216" s="49">
        <f t="shared" si="52"/>
        <v>0</v>
      </c>
      <c r="V216" s="49">
        <f t="shared" si="52"/>
        <v>0</v>
      </c>
      <c r="W216" s="49">
        <f t="shared" si="52"/>
        <v>0</v>
      </c>
      <c r="X216" s="49">
        <f t="shared" si="52"/>
        <v>0</v>
      </c>
      <c r="Y216" s="49">
        <f t="shared" si="52"/>
        <v>0</v>
      </c>
      <c r="Z216" s="49"/>
      <c r="AA216" s="49">
        <f>SUM(AA212:AA215)</f>
        <v>0</v>
      </c>
      <c r="AB216" s="50" t="e">
        <f>Z216/B216</f>
        <v>#DIV/0!</v>
      </c>
      <c r="AC216" s="41"/>
      <c r="AF216" s="47">
        <f t="shared" si="51"/>
        <v>0</v>
      </c>
    </row>
    <row r="217" spans="1:32" ht="18" hidden="1" customHeight="1" x14ac:dyDescent="0.25">
      <c r="A217" s="51" t="s">
        <v>41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>
        <f>B217-Z217</f>
        <v>0</v>
      </c>
      <c r="AB217" s="46" t="e">
        <f>Z217/B217</f>
        <v>#DIV/0!</v>
      </c>
      <c r="AC217" s="41"/>
      <c r="AF217" s="47">
        <f t="shared" si="51"/>
        <v>0</v>
      </c>
    </row>
    <row r="218" spans="1:32" ht="18" hidden="1" customHeight="1" x14ac:dyDescent="0.25">
      <c r="A218" s="48" t="s">
        <v>42</v>
      </c>
      <c r="B218" s="49">
        <f>B217+B216</f>
        <v>0</v>
      </c>
      <c r="C218" s="49">
        <f t="shared" ref="C218:Y218" si="53">C217+C216</f>
        <v>0</v>
      </c>
      <c r="D218" s="49">
        <f t="shared" si="53"/>
        <v>0</v>
      </c>
      <c r="E218" s="49">
        <f t="shared" si="53"/>
        <v>0</v>
      </c>
      <c r="F218" s="49">
        <f t="shared" si="53"/>
        <v>0</v>
      </c>
      <c r="G218" s="49">
        <f t="shared" si="53"/>
        <v>0</v>
      </c>
      <c r="H218" s="49">
        <f t="shared" si="53"/>
        <v>0</v>
      </c>
      <c r="I218" s="49">
        <f t="shared" si="53"/>
        <v>0</v>
      </c>
      <c r="J218" s="49">
        <f t="shared" si="53"/>
        <v>0</v>
      </c>
      <c r="K218" s="49">
        <f t="shared" si="53"/>
        <v>0</v>
      </c>
      <c r="L218" s="49">
        <f t="shared" si="53"/>
        <v>0</v>
      </c>
      <c r="M218" s="49">
        <f t="shared" si="53"/>
        <v>0</v>
      </c>
      <c r="N218" s="49">
        <f t="shared" si="53"/>
        <v>0</v>
      </c>
      <c r="O218" s="49">
        <f t="shared" si="53"/>
        <v>0</v>
      </c>
      <c r="P218" s="49">
        <f t="shared" si="53"/>
        <v>0</v>
      </c>
      <c r="Q218" s="49">
        <f t="shared" si="53"/>
        <v>0</v>
      </c>
      <c r="R218" s="49">
        <f t="shared" si="53"/>
        <v>0</v>
      </c>
      <c r="S218" s="49">
        <f t="shared" si="53"/>
        <v>0</v>
      </c>
      <c r="T218" s="49">
        <f t="shared" si="53"/>
        <v>0</v>
      </c>
      <c r="U218" s="49">
        <f t="shared" si="53"/>
        <v>0</v>
      </c>
      <c r="V218" s="49">
        <f t="shared" si="53"/>
        <v>0</v>
      </c>
      <c r="W218" s="49">
        <f t="shared" si="53"/>
        <v>0</v>
      </c>
      <c r="X218" s="49">
        <f t="shared" si="53"/>
        <v>0</v>
      </c>
      <c r="Y218" s="49">
        <f t="shared" si="53"/>
        <v>0</v>
      </c>
      <c r="Z218" s="49"/>
      <c r="AA218" s="49">
        <f>AA217+AA216</f>
        <v>0</v>
      </c>
      <c r="AB218" s="50" t="e">
        <f>Z218/B218</f>
        <v>#DIV/0!</v>
      </c>
      <c r="AC218" s="57"/>
      <c r="AF218" s="47">
        <f t="shared" si="51"/>
        <v>0</v>
      </c>
    </row>
    <row r="219" spans="1:32" ht="15" hidden="1" customHeight="1" x14ac:dyDescent="0.25">
      <c r="A219" s="39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1"/>
      <c r="AF219" s="47">
        <f t="shared" si="51"/>
        <v>0</v>
      </c>
    </row>
    <row r="220" spans="1:32" ht="15" hidden="1" customHeight="1" x14ac:dyDescent="0.25">
      <c r="A220" s="39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1"/>
      <c r="AF220" s="47">
        <f t="shared" si="51"/>
        <v>0</v>
      </c>
    </row>
    <row r="221" spans="1:32" ht="15" hidden="1" customHeight="1" x14ac:dyDescent="0.25">
      <c r="A221" s="58" t="s">
        <v>45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1"/>
      <c r="AF221" s="47">
        <f t="shared" si="51"/>
        <v>0</v>
      </c>
    </row>
    <row r="222" spans="1:32" ht="18" hidden="1" customHeight="1" x14ac:dyDescent="0.2">
      <c r="A222" s="8" t="s">
        <v>36</v>
      </c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>
        <f>B222-Z222</f>
        <v>0</v>
      </c>
      <c r="AB222" s="46" t="e">
        <f>Z222/B222</f>
        <v>#DIV/0!</v>
      </c>
      <c r="AC222" s="41"/>
      <c r="AF222" s="47">
        <f t="shared" si="51"/>
        <v>0</v>
      </c>
    </row>
    <row r="223" spans="1:32" ht="18" hidden="1" customHeight="1" x14ac:dyDescent="0.2">
      <c r="A223" s="8" t="s">
        <v>37</v>
      </c>
      <c r="B223" s="40">
        <f>[1]consoCURRENT!E4799</f>
        <v>0</v>
      </c>
      <c r="C223" s="40">
        <f>[1]consoCURRENT!H4799</f>
        <v>0</v>
      </c>
      <c r="D223" s="40">
        <f>[1]consoCURRENT!I4799</f>
        <v>0</v>
      </c>
      <c r="E223" s="40">
        <f>[1]consoCURRENT!J4799</f>
        <v>0</v>
      </c>
      <c r="F223" s="40">
        <f>[1]consoCURRENT!K4799</f>
        <v>0</v>
      </c>
      <c r="G223" s="40">
        <f>[1]consoCURRENT!L4799</f>
        <v>0</v>
      </c>
      <c r="H223" s="40">
        <f>[1]consoCURRENT!M4799</f>
        <v>0</v>
      </c>
      <c r="I223" s="40">
        <f>[1]consoCURRENT!N4799</f>
        <v>0</v>
      </c>
      <c r="J223" s="40">
        <f>[1]consoCURRENT!O4799</f>
        <v>0</v>
      </c>
      <c r="K223" s="40">
        <f>[1]consoCURRENT!P4799</f>
        <v>0</v>
      </c>
      <c r="L223" s="40">
        <f>[1]consoCURRENT!Q4799</f>
        <v>0</v>
      </c>
      <c r="M223" s="40">
        <f>[1]consoCURRENT!R4799</f>
        <v>0</v>
      </c>
      <c r="N223" s="40">
        <f>[1]consoCURRENT!S4799</f>
        <v>0</v>
      </c>
      <c r="O223" s="40">
        <f>[1]consoCURRENT!T4799</f>
        <v>0</v>
      </c>
      <c r="P223" s="40">
        <f>[1]consoCURRENT!U4799</f>
        <v>0</v>
      </c>
      <c r="Q223" s="40">
        <f>[1]consoCURRENT!V4799</f>
        <v>0</v>
      </c>
      <c r="R223" s="40">
        <f>[1]consoCURRENT!W4799</f>
        <v>0</v>
      </c>
      <c r="S223" s="40">
        <f>[1]consoCURRENT!X4799</f>
        <v>0</v>
      </c>
      <c r="T223" s="40">
        <f>[1]consoCURRENT!Y4799</f>
        <v>0</v>
      </c>
      <c r="U223" s="40">
        <f>[1]consoCURRENT!Z4799</f>
        <v>0</v>
      </c>
      <c r="V223" s="40">
        <f>[1]consoCURRENT!AA4799</f>
        <v>0</v>
      </c>
      <c r="W223" s="40">
        <f>[1]consoCURRENT!AB4799</f>
        <v>0</v>
      </c>
      <c r="X223" s="40">
        <f>[1]consoCURRENT!AC4799</f>
        <v>0</v>
      </c>
      <c r="Y223" s="40">
        <f>[1]consoCURRENT!AD4799</f>
        <v>0</v>
      </c>
      <c r="Z223" s="40"/>
      <c r="AA223" s="40">
        <f>B223-Z223</f>
        <v>0</v>
      </c>
      <c r="AB223" s="46" t="e">
        <f>Z223/B223</f>
        <v>#DIV/0!</v>
      </c>
      <c r="AC223" s="41"/>
      <c r="AF223" s="47">
        <f t="shared" si="51"/>
        <v>0</v>
      </c>
    </row>
    <row r="224" spans="1:32" ht="18" hidden="1" customHeight="1" x14ac:dyDescent="0.2">
      <c r="A224" s="8" t="s">
        <v>38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>
        <f>B224-Z224</f>
        <v>0</v>
      </c>
      <c r="AB224" s="46"/>
      <c r="AC224" s="41"/>
      <c r="AF224" s="47">
        <f t="shared" si="51"/>
        <v>0</v>
      </c>
    </row>
    <row r="225" spans="1:32" ht="18" hidden="1" customHeight="1" x14ac:dyDescent="0.2">
      <c r="A225" s="8" t="s">
        <v>39</v>
      </c>
      <c r="B225" s="40">
        <f>[1]consoCURRENT!E4834</f>
        <v>0</v>
      </c>
      <c r="C225" s="40">
        <f>[1]consoCURRENT!H4834</f>
        <v>0</v>
      </c>
      <c r="D225" s="40">
        <f>[1]consoCURRENT!I4834</f>
        <v>0</v>
      </c>
      <c r="E225" s="40">
        <f>[1]consoCURRENT!J4834</f>
        <v>0</v>
      </c>
      <c r="F225" s="40">
        <f>[1]consoCURRENT!K4834</f>
        <v>0</v>
      </c>
      <c r="G225" s="40">
        <f>[1]consoCURRENT!L4834</f>
        <v>0</v>
      </c>
      <c r="H225" s="40">
        <f>[1]consoCURRENT!M4834</f>
        <v>0</v>
      </c>
      <c r="I225" s="40">
        <f>[1]consoCURRENT!N4834</f>
        <v>0</v>
      </c>
      <c r="J225" s="40">
        <f>[1]consoCURRENT!O4834</f>
        <v>0</v>
      </c>
      <c r="K225" s="40">
        <f>[1]consoCURRENT!P4834</f>
        <v>0</v>
      </c>
      <c r="L225" s="40">
        <f>[1]consoCURRENT!Q4834</f>
        <v>0</v>
      </c>
      <c r="M225" s="40">
        <f>[1]consoCURRENT!R4834</f>
        <v>0</v>
      </c>
      <c r="N225" s="40">
        <f>[1]consoCURRENT!S4834</f>
        <v>0</v>
      </c>
      <c r="O225" s="40">
        <f>[1]consoCURRENT!T4834</f>
        <v>0</v>
      </c>
      <c r="P225" s="40">
        <f>[1]consoCURRENT!U4834</f>
        <v>0</v>
      </c>
      <c r="Q225" s="40">
        <f>[1]consoCURRENT!V4834</f>
        <v>0</v>
      </c>
      <c r="R225" s="40">
        <f>[1]consoCURRENT!W4834</f>
        <v>0</v>
      </c>
      <c r="S225" s="40">
        <f>[1]consoCURRENT!X4834</f>
        <v>0</v>
      </c>
      <c r="T225" s="40">
        <f>[1]consoCURRENT!Y4834</f>
        <v>0</v>
      </c>
      <c r="U225" s="40">
        <f>[1]consoCURRENT!Z4834</f>
        <v>0</v>
      </c>
      <c r="V225" s="40">
        <f>[1]consoCURRENT!AA4834</f>
        <v>0</v>
      </c>
      <c r="W225" s="40">
        <f>[1]consoCURRENT!AB4834</f>
        <v>0</v>
      </c>
      <c r="X225" s="40">
        <f>[1]consoCURRENT!AC4834</f>
        <v>0</v>
      </c>
      <c r="Y225" s="40">
        <f>[1]consoCURRENT!AD4834</f>
        <v>0</v>
      </c>
      <c r="Z225" s="40"/>
      <c r="AA225" s="40">
        <f>B225-Z225</f>
        <v>0</v>
      </c>
      <c r="AB225" s="46"/>
      <c r="AC225" s="41"/>
      <c r="AF225" s="47">
        <f t="shared" si="51"/>
        <v>0</v>
      </c>
    </row>
    <row r="226" spans="1:32" ht="18" hidden="1" customHeight="1" x14ac:dyDescent="0.25">
      <c r="A226" s="48" t="s">
        <v>40</v>
      </c>
      <c r="B226" s="49">
        <f>SUM(B222:B225)</f>
        <v>0</v>
      </c>
      <c r="C226" s="49">
        <f t="shared" ref="C226:Y226" si="54">SUM(C222:C225)</f>
        <v>0</v>
      </c>
      <c r="D226" s="49">
        <f t="shared" si="54"/>
        <v>0</v>
      </c>
      <c r="E226" s="49">
        <f t="shared" si="54"/>
        <v>0</v>
      </c>
      <c r="F226" s="49">
        <f t="shared" si="54"/>
        <v>0</v>
      </c>
      <c r="G226" s="49">
        <f t="shared" si="54"/>
        <v>0</v>
      </c>
      <c r="H226" s="49">
        <f t="shared" si="54"/>
        <v>0</v>
      </c>
      <c r="I226" s="49">
        <f t="shared" si="54"/>
        <v>0</v>
      </c>
      <c r="J226" s="49">
        <f t="shared" si="54"/>
        <v>0</v>
      </c>
      <c r="K226" s="49">
        <f t="shared" si="54"/>
        <v>0</v>
      </c>
      <c r="L226" s="49">
        <f t="shared" si="54"/>
        <v>0</v>
      </c>
      <c r="M226" s="49">
        <f t="shared" si="54"/>
        <v>0</v>
      </c>
      <c r="N226" s="49">
        <f t="shared" si="54"/>
        <v>0</v>
      </c>
      <c r="O226" s="49">
        <f t="shared" si="54"/>
        <v>0</v>
      </c>
      <c r="P226" s="49">
        <f t="shared" si="54"/>
        <v>0</v>
      </c>
      <c r="Q226" s="49">
        <f t="shared" si="54"/>
        <v>0</v>
      </c>
      <c r="R226" s="49">
        <f t="shared" si="54"/>
        <v>0</v>
      </c>
      <c r="S226" s="49">
        <f t="shared" si="54"/>
        <v>0</v>
      </c>
      <c r="T226" s="49">
        <f t="shared" si="54"/>
        <v>0</v>
      </c>
      <c r="U226" s="49">
        <f t="shared" si="54"/>
        <v>0</v>
      </c>
      <c r="V226" s="49">
        <f t="shared" si="54"/>
        <v>0</v>
      </c>
      <c r="W226" s="49">
        <f t="shared" si="54"/>
        <v>0</v>
      </c>
      <c r="X226" s="49">
        <f t="shared" si="54"/>
        <v>0</v>
      </c>
      <c r="Y226" s="49">
        <f t="shared" si="54"/>
        <v>0</v>
      </c>
      <c r="Z226" s="49"/>
      <c r="AA226" s="49">
        <f>SUM(AA222:AA225)</f>
        <v>0</v>
      </c>
      <c r="AB226" s="50" t="e">
        <f>Z226/B226</f>
        <v>#DIV/0!</v>
      </c>
      <c r="AC226" s="41"/>
      <c r="AF226" s="47">
        <f t="shared" si="51"/>
        <v>0</v>
      </c>
    </row>
    <row r="227" spans="1:32" ht="18" hidden="1" customHeight="1" x14ac:dyDescent="0.25">
      <c r="A227" s="51" t="s">
        <v>41</v>
      </c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>
        <f>B227-Z227</f>
        <v>0</v>
      </c>
      <c r="AB227" s="46" t="e">
        <f>Z227/B227</f>
        <v>#DIV/0!</v>
      </c>
      <c r="AC227" s="41"/>
      <c r="AF227" s="47">
        <f t="shared" si="51"/>
        <v>0</v>
      </c>
    </row>
    <row r="228" spans="1:32" ht="18" hidden="1" customHeight="1" x14ac:dyDescent="0.25">
      <c r="A228" s="48" t="s">
        <v>42</v>
      </c>
      <c r="B228" s="49">
        <f>B227+B226</f>
        <v>0</v>
      </c>
      <c r="C228" s="49">
        <f t="shared" ref="C228:Y228" si="55">C227+C226</f>
        <v>0</v>
      </c>
      <c r="D228" s="49">
        <f t="shared" si="55"/>
        <v>0</v>
      </c>
      <c r="E228" s="49">
        <f t="shared" si="55"/>
        <v>0</v>
      </c>
      <c r="F228" s="49">
        <f t="shared" si="55"/>
        <v>0</v>
      </c>
      <c r="G228" s="49">
        <f t="shared" si="55"/>
        <v>0</v>
      </c>
      <c r="H228" s="49">
        <f t="shared" si="55"/>
        <v>0</v>
      </c>
      <c r="I228" s="49">
        <f t="shared" si="55"/>
        <v>0</v>
      </c>
      <c r="J228" s="49">
        <f t="shared" si="55"/>
        <v>0</v>
      </c>
      <c r="K228" s="49">
        <f t="shared" si="55"/>
        <v>0</v>
      </c>
      <c r="L228" s="49">
        <f t="shared" si="55"/>
        <v>0</v>
      </c>
      <c r="M228" s="49">
        <f t="shared" si="55"/>
        <v>0</v>
      </c>
      <c r="N228" s="49">
        <f t="shared" si="55"/>
        <v>0</v>
      </c>
      <c r="O228" s="49">
        <f t="shared" si="55"/>
        <v>0</v>
      </c>
      <c r="P228" s="49">
        <f t="shared" si="55"/>
        <v>0</v>
      </c>
      <c r="Q228" s="49">
        <f t="shared" si="55"/>
        <v>0</v>
      </c>
      <c r="R228" s="49">
        <f t="shared" si="55"/>
        <v>0</v>
      </c>
      <c r="S228" s="49">
        <f t="shared" si="55"/>
        <v>0</v>
      </c>
      <c r="T228" s="49">
        <f t="shared" si="55"/>
        <v>0</v>
      </c>
      <c r="U228" s="49">
        <f t="shared" si="55"/>
        <v>0</v>
      </c>
      <c r="V228" s="49">
        <f t="shared" si="55"/>
        <v>0</v>
      </c>
      <c r="W228" s="49">
        <f t="shared" si="55"/>
        <v>0</v>
      </c>
      <c r="X228" s="49">
        <f t="shared" si="55"/>
        <v>0</v>
      </c>
      <c r="Y228" s="49">
        <f t="shared" si="55"/>
        <v>0</v>
      </c>
      <c r="Z228" s="49"/>
      <c r="AA228" s="49">
        <f>AA227+AA226</f>
        <v>0</v>
      </c>
      <c r="AB228" s="50" t="e">
        <f>Z228/B228</f>
        <v>#DIV/0!</v>
      </c>
      <c r="AC228" s="57"/>
      <c r="AF228" s="47">
        <f t="shared" si="51"/>
        <v>0</v>
      </c>
    </row>
    <row r="229" spans="1:32" ht="15" hidden="1" customHeight="1" x14ac:dyDescent="0.25">
      <c r="A229" s="39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1"/>
      <c r="AF229" s="47">
        <f t="shared" si="51"/>
        <v>0</v>
      </c>
    </row>
    <row r="230" spans="1:32" ht="15" hidden="1" customHeight="1" x14ac:dyDescent="0.25">
      <c r="A230" s="39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1"/>
      <c r="AF230" s="47">
        <f t="shared" si="51"/>
        <v>0</v>
      </c>
    </row>
    <row r="231" spans="1:32" ht="15" hidden="1" customHeight="1" x14ac:dyDescent="0.25">
      <c r="A231" s="39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1"/>
      <c r="AF231" s="47">
        <f t="shared" si="51"/>
        <v>0</v>
      </c>
    </row>
    <row r="232" spans="1:32" ht="15" hidden="1" customHeight="1" x14ac:dyDescent="0.25">
      <c r="A232" s="58" t="s">
        <v>56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1"/>
      <c r="AF232" s="47">
        <f t="shared" si="51"/>
        <v>0</v>
      </c>
    </row>
    <row r="233" spans="1:32" ht="18" hidden="1" customHeight="1" x14ac:dyDescent="0.2">
      <c r="A233" s="8" t="s">
        <v>36</v>
      </c>
      <c r="B233" s="40">
        <f>B171+B131</f>
        <v>0</v>
      </c>
      <c r="C233" s="40">
        <f t="shared" ref="C233:Y233" si="56">C171+C131</f>
        <v>0</v>
      </c>
      <c r="D233" s="40">
        <f t="shared" si="56"/>
        <v>0</v>
      </c>
      <c r="E233" s="40">
        <f t="shared" si="56"/>
        <v>0</v>
      </c>
      <c r="F233" s="40">
        <f t="shared" si="56"/>
        <v>0</v>
      </c>
      <c r="G233" s="40">
        <f t="shared" si="56"/>
        <v>0</v>
      </c>
      <c r="H233" s="40">
        <f t="shared" si="56"/>
        <v>0</v>
      </c>
      <c r="I233" s="40">
        <f t="shared" si="56"/>
        <v>0</v>
      </c>
      <c r="J233" s="40">
        <f t="shared" si="56"/>
        <v>0</v>
      </c>
      <c r="K233" s="40">
        <f t="shared" si="56"/>
        <v>0</v>
      </c>
      <c r="L233" s="40">
        <f t="shared" si="56"/>
        <v>0</v>
      </c>
      <c r="M233" s="40">
        <f t="shared" si="56"/>
        <v>0</v>
      </c>
      <c r="N233" s="40">
        <f t="shared" si="56"/>
        <v>0</v>
      </c>
      <c r="O233" s="40">
        <f t="shared" si="56"/>
        <v>0</v>
      </c>
      <c r="P233" s="40">
        <f t="shared" si="56"/>
        <v>0</v>
      </c>
      <c r="Q233" s="40">
        <f t="shared" si="56"/>
        <v>0</v>
      </c>
      <c r="R233" s="40">
        <f t="shared" si="56"/>
        <v>0</v>
      </c>
      <c r="S233" s="40">
        <f t="shared" si="56"/>
        <v>0</v>
      </c>
      <c r="T233" s="40">
        <f t="shared" si="56"/>
        <v>0</v>
      </c>
      <c r="U233" s="40">
        <f t="shared" si="56"/>
        <v>0</v>
      </c>
      <c r="V233" s="40">
        <f t="shared" si="56"/>
        <v>0</v>
      </c>
      <c r="W233" s="40">
        <f t="shared" si="56"/>
        <v>0</v>
      </c>
      <c r="X233" s="40">
        <f t="shared" si="56"/>
        <v>0</v>
      </c>
      <c r="Y233" s="40">
        <f t="shared" si="56"/>
        <v>0</v>
      </c>
      <c r="Z233" s="40"/>
      <c r="AA233" s="40">
        <f>B233-Z233</f>
        <v>0</v>
      </c>
      <c r="AB233" s="46" t="e">
        <f>Z233/B233</f>
        <v>#DIV/0!</v>
      </c>
      <c r="AC233" s="41"/>
      <c r="AF233" s="47">
        <f t="shared" si="51"/>
        <v>0</v>
      </c>
    </row>
    <row r="234" spans="1:32" ht="18" hidden="1" customHeight="1" x14ac:dyDescent="0.2">
      <c r="A234" s="8" t="s">
        <v>37</v>
      </c>
      <c r="B234" s="40">
        <f t="shared" ref="B234:Y236" si="57">B172+B132</f>
        <v>0</v>
      </c>
      <c r="C234" s="40">
        <f t="shared" si="57"/>
        <v>0</v>
      </c>
      <c r="D234" s="40">
        <f>D172+D132</f>
        <v>0</v>
      </c>
      <c r="E234" s="40">
        <f t="shared" si="57"/>
        <v>0</v>
      </c>
      <c r="F234" s="40">
        <f t="shared" si="57"/>
        <v>0</v>
      </c>
      <c r="G234" s="40">
        <f t="shared" si="57"/>
        <v>0</v>
      </c>
      <c r="H234" s="40">
        <f t="shared" si="57"/>
        <v>0</v>
      </c>
      <c r="I234" s="40">
        <f t="shared" si="57"/>
        <v>0</v>
      </c>
      <c r="J234" s="40">
        <f t="shared" si="57"/>
        <v>0</v>
      </c>
      <c r="K234" s="40">
        <f t="shared" si="57"/>
        <v>0</v>
      </c>
      <c r="L234" s="40">
        <f t="shared" si="57"/>
        <v>0</v>
      </c>
      <c r="M234" s="40">
        <f>M172+M132</f>
        <v>0</v>
      </c>
      <c r="N234" s="40">
        <f t="shared" si="57"/>
        <v>0</v>
      </c>
      <c r="O234" s="40">
        <f t="shared" si="57"/>
        <v>0</v>
      </c>
      <c r="P234" s="40">
        <f t="shared" si="57"/>
        <v>0</v>
      </c>
      <c r="Q234" s="40">
        <f t="shared" si="57"/>
        <v>0</v>
      </c>
      <c r="R234" s="40">
        <f t="shared" si="57"/>
        <v>0</v>
      </c>
      <c r="S234" s="40">
        <f t="shared" si="57"/>
        <v>0</v>
      </c>
      <c r="T234" s="40">
        <f t="shared" si="57"/>
        <v>0</v>
      </c>
      <c r="U234" s="40">
        <f t="shared" si="57"/>
        <v>0</v>
      </c>
      <c r="V234" s="40">
        <f t="shared" si="57"/>
        <v>0</v>
      </c>
      <c r="W234" s="40">
        <f t="shared" si="57"/>
        <v>0</v>
      </c>
      <c r="X234" s="40">
        <f t="shared" si="57"/>
        <v>0</v>
      </c>
      <c r="Y234" s="40">
        <f t="shared" si="57"/>
        <v>0</v>
      </c>
      <c r="Z234" s="40">
        <f>Z172</f>
        <v>0</v>
      </c>
      <c r="AA234" s="40">
        <f>B234-Z234</f>
        <v>0</v>
      </c>
      <c r="AB234" s="46" t="e">
        <f>Z234/B234</f>
        <v>#DIV/0!</v>
      </c>
      <c r="AC234" s="41"/>
      <c r="AF234" s="47">
        <f t="shared" si="51"/>
        <v>0</v>
      </c>
    </row>
    <row r="235" spans="1:32" ht="18" hidden="1" customHeight="1" x14ac:dyDescent="0.2">
      <c r="A235" s="8" t="s">
        <v>38</v>
      </c>
      <c r="B235" s="40">
        <f t="shared" si="57"/>
        <v>0</v>
      </c>
      <c r="C235" s="40">
        <f t="shared" si="57"/>
        <v>0</v>
      </c>
      <c r="D235" s="40">
        <f t="shared" si="57"/>
        <v>0</v>
      </c>
      <c r="E235" s="40">
        <f t="shared" si="57"/>
        <v>0</v>
      </c>
      <c r="F235" s="40">
        <f t="shared" si="57"/>
        <v>0</v>
      </c>
      <c r="G235" s="40">
        <f t="shared" si="57"/>
        <v>0</v>
      </c>
      <c r="H235" s="40">
        <f t="shared" si="57"/>
        <v>0</v>
      </c>
      <c r="I235" s="40">
        <f t="shared" si="57"/>
        <v>0</v>
      </c>
      <c r="J235" s="40">
        <f t="shared" si="57"/>
        <v>0</v>
      </c>
      <c r="K235" s="40">
        <f t="shared" si="57"/>
        <v>0</v>
      </c>
      <c r="L235" s="40">
        <f t="shared" si="57"/>
        <v>0</v>
      </c>
      <c r="M235" s="40">
        <f t="shared" si="57"/>
        <v>0</v>
      </c>
      <c r="N235" s="40">
        <f t="shared" si="57"/>
        <v>0</v>
      </c>
      <c r="O235" s="40">
        <f t="shared" si="57"/>
        <v>0</v>
      </c>
      <c r="P235" s="40">
        <f t="shared" si="57"/>
        <v>0</v>
      </c>
      <c r="Q235" s="40">
        <f t="shared" si="57"/>
        <v>0</v>
      </c>
      <c r="R235" s="40">
        <f t="shared" si="57"/>
        <v>0</v>
      </c>
      <c r="S235" s="40">
        <f t="shared" si="57"/>
        <v>0</v>
      </c>
      <c r="T235" s="40">
        <f t="shared" si="57"/>
        <v>0</v>
      </c>
      <c r="U235" s="40">
        <f t="shared" si="57"/>
        <v>0</v>
      </c>
      <c r="V235" s="40">
        <f t="shared" si="57"/>
        <v>0</v>
      </c>
      <c r="W235" s="40">
        <f t="shared" si="57"/>
        <v>0</v>
      </c>
      <c r="X235" s="40">
        <f t="shared" si="57"/>
        <v>0</v>
      </c>
      <c r="Y235" s="40">
        <f t="shared" si="57"/>
        <v>0</v>
      </c>
      <c r="Z235" s="40">
        <f>Z173</f>
        <v>0</v>
      </c>
      <c r="AA235" s="40">
        <f>B235-Z235</f>
        <v>0</v>
      </c>
      <c r="AB235" s="46"/>
      <c r="AC235" s="41"/>
      <c r="AF235" s="47">
        <f t="shared" si="51"/>
        <v>0</v>
      </c>
    </row>
    <row r="236" spans="1:32" ht="18" hidden="1" customHeight="1" x14ac:dyDescent="0.2">
      <c r="A236" s="8" t="s">
        <v>39</v>
      </c>
      <c r="B236" s="40">
        <f t="shared" si="57"/>
        <v>0</v>
      </c>
      <c r="C236" s="40">
        <f t="shared" si="57"/>
        <v>0</v>
      </c>
      <c r="D236" s="40">
        <f t="shared" si="57"/>
        <v>0</v>
      </c>
      <c r="E236" s="40">
        <f t="shared" si="57"/>
        <v>0</v>
      </c>
      <c r="F236" s="40">
        <f t="shared" si="57"/>
        <v>0</v>
      </c>
      <c r="G236" s="40">
        <f t="shared" si="57"/>
        <v>0</v>
      </c>
      <c r="H236" s="40">
        <f>H174+H134</f>
        <v>0</v>
      </c>
      <c r="I236" s="40">
        <f t="shared" si="57"/>
        <v>0</v>
      </c>
      <c r="J236" s="40">
        <f t="shared" si="57"/>
        <v>0</v>
      </c>
      <c r="K236" s="40">
        <f t="shared" si="57"/>
        <v>0</v>
      </c>
      <c r="L236" s="40">
        <f t="shared" si="57"/>
        <v>0</v>
      </c>
      <c r="M236" s="40">
        <f t="shared" si="57"/>
        <v>0</v>
      </c>
      <c r="N236" s="40">
        <f t="shared" si="57"/>
        <v>0</v>
      </c>
      <c r="O236" s="40">
        <f t="shared" si="57"/>
        <v>0</v>
      </c>
      <c r="P236" s="40">
        <f t="shared" si="57"/>
        <v>0</v>
      </c>
      <c r="Q236" s="40">
        <f t="shared" si="57"/>
        <v>0</v>
      </c>
      <c r="R236" s="40">
        <f t="shared" si="57"/>
        <v>0</v>
      </c>
      <c r="S236" s="40">
        <f t="shared" si="57"/>
        <v>0</v>
      </c>
      <c r="T236" s="40">
        <f t="shared" si="57"/>
        <v>0</v>
      </c>
      <c r="U236" s="40">
        <f t="shared" si="57"/>
        <v>0</v>
      </c>
      <c r="V236" s="40">
        <f t="shared" si="57"/>
        <v>0</v>
      </c>
      <c r="W236" s="40">
        <f t="shared" si="57"/>
        <v>0</v>
      </c>
      <c r="X236" s="40">
        <f t="shared" si="57"/>
        <v>0</v>
      </c>
      <c r="Y236" s="40">
        <f t="shared" si="57"/>
        <v>0</v>
      </c>
      <c r="Z236" s="40">
        <f>Z174</f>
        <v>0</v>
      </c>
      <c r="AA236" s="40">
        <f>B236-Z236</f>
        <v>0</v>
      </c>
      <c r="AB236" s="46" t="e">
        <f>Z236/B236</f>
        <v>#DIV/0!</v>
      </c>
      <c r="AC236" s="41"/>
      <c r="AF236" s="47">
        <f t="shared" si="51"/>
        <v>0</v>
      </c>
    </row>
    <row r="237" spans="1:32" ht="18" hidden="1" customHeight="1" x14ac:dyDescent="0.25">
      <c r="A237" s="48" t="s">
        <v>40</v>
      </c>
      <c r="B237" s="49">
        <f>SUM(B233:B236)</f>
        <v>0</v>
      </c>
      <c r="C237" s="49">
        <f>SUM(C233:C236)</f>
        <v>0</v>
      </c>
      <c r="D237" s="49">
        <f t="shared" ref="D237:AA237" si="58">SUM(D233:D236)</f>
        <v>0</v>
      </c>
      <c r="E237" s="49">
        <f t="shared" si="58"/>
        <v>0</v>
      </c>
      <c r="F237" s="49">
        <f t="shared" si="58"/>
        <v>0</v>
      </c>
      <c r="G237" s="49">
        <f t="shared" si="58"/>
        <v>0</v>
      </c>
      <c r="H237" s="49">
        <f t="shared" si="58"/>
        <v>0</v>
      </c>
      <c r="I237" s="49">
        <f t="shared" si="58"/>
        <v>0</v>
      </c>
      <c r="J237" s="49">
        <f t="shared" si="58"/>
        <v>0</v>
      </c>
      <c r="K237" s="49">
        <f t="shared" si="58"/>
        <v>0</v>
      </c>
      <c r="L237" s="49">
        <f t="shared" si="58"/>
        <v>0</v>
      </c>
      <c r="M237" s="49">
        <f t="shared" si="58"/>
        <v>0</v>
      </c>
      <c r="N237" s="49">
        <f t="shared" si="58"/>
        <v>0</v>
      </c>
      <c r="O237" s="49">
        <f t="shared" si="58"/>
        <v>0</v>
      </c>
      <c r="P237" s="49">
        <f t="shared" si="58"/>
        <v>0</v>
      </c>
      <c r="Q237" s="49">
        <f t="shared" si="58"/>
        <v>0</v>
      </c>
      <c r="R237" s="49">
        <f t="shared" si="58"/>
        <v>0</v>
      </c>
      <c r="S237" s="49">
        <f t="shared" si="58"/>
        <v>0</v>
      </c>
      <c r="T237" s="49">
        <f t="shared" si="58"/>
        <v>0</v>
      </c>
      <c r="U237" s="49">
        <f t="shared" si="58"/>
        <v>0</v>
      </c>
      <c r="V237" s="49">
        <f t="shared" si="58"/>
        <v>0</v>
      </c>
      <c r="W237" s="49">
        <f t="shared" si="58"/>
        <v>0</v>
      </c>
      <c r="X237" s="49">
        <f t="shared" si="58"/>
        <v>0</v>
      </c>
      <c r="Y237" s="49">
        <f t="shared" si="58"/>
        <v>0</v>
      </c>
      <c r="Z237" s="49">
        <f t="shared" si="58"/>
        <v>0</v>
      </c>
      <c r="AA237" s="49">
        <f t="shared" si="58"/>
        <v>0</v>
      </c>
      <c r="AB237" s="50" t="e">
        <f>Z237/B237</f>
        <v>#DIV/0!</v>
      </c>
      <c r="AC237" s="41"/>
      <c r="AF237" s="47">
        <f t="shared" si="51"/>
        <v>0</v>
      </c>
    </row>
    <row r="238" spans="1:32" ht="18" hidden="1" customHeight="1" x14ac:dyDescent="0.25">
      <c r="A238" s="51" t="s">
        <v>41</v>
      </c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>
        <f>B238-Z238</f>
        <v>0</v>
      </c>
      <c r="AB238" s="46" t="e">
        <f>Z238/B238</f>
        <v>#DIV/0!</v>
      </c>
      <c r="AC238" s="41"/>
      <c r="AF238" s="47">
        <f t="shared" si="51"/>
        <v>0</v>
      </c>
    </row>
    <row r="239" spans="1:32" ht="18" hidden="1" customHeight="1" x14ac:dyDescent="0.25">
      <c r="A239" s="48" t="s">
        <v>42</v>
      </c>
      <c r="B239" s="49">
        <f>B238+B237</f>
        <v>0</v>
      </c>
      <c r="C239" s="49">
        <f t="shared" ref="C239:AA239" si="59">C238+C237</f>
        <v>0</v>
      </c>
      <c r="D239" s="49">
        <f t="shared" si="59"/>
        <v>0</v>
      </c>
      <c r="E239" s="49">
        <f t="shared" si="59"/>
        <v>0</v>
      </c>
      <c r="F239" s="49">
        <f t="shared" si="59"/>
        <v>0</v>
      </c>
      <c r="G239" s="49">
        <f t="shared" si="59"/>
        <v>0</v>
      </c>
      <c r="H239" s="49">
        <f t="shared" si="59"/>
        <v>0</v>
      </c>
      <c r="I239" s="49">
        <f t="shared" si="59"/>
        <v>0</v>
      </c>
      <c r="J239" s="49">
        <f t="shared" si="59"/>
        <v>0</v>
      </c>
      <c r="K239" s="49">
        <f t="shared" si="59"/>
        <v>0</v>
      </c>
      <c r="L239" s="49">
        <f t="shared" si="59"/>
        <v>0</v>
      </c>
      <c r="M239" s="49">
        <f t="shared" si="59"/>
        <v>0</v>
      </c>
      <c r="N239" s="49">
        <f t="shared" si="59"/>
        <v>0</v>
      </c>
      <c r="O239" s="49">
        <f t="shared" si="59"/>
        <v>0</v>
      </c>
      <c r="P239" s="49">
        <f t="shared" si="59"/>
        <v>0</v>
      </c>
      <c r="Q239" s="49">
        <f t="shared" si="59"/>
        <v>0</v>
      </c>
      <c r="R239" s="49">
        <f t="shared" si="59"/>
        <v>0</v>
      </c>
      <c r="S239" s="49">
        <f t="shared" si="59"/>
        <v>0</v>
      </c>
      <c r="T239" s="49">
        <f t="shared" si="59"/>
        <v>0</v>
      </c>
      <c r="U239" s="49">
        <f t="shared" si="59"/>
        <v>0</v>
      </c>
      <c r="V239" s="49">
        <f t="shared" si="59"/>
        <v>0</v>
      </c>
      <c r="W239" s="49">
        <f t="shared" si="59"/>
        <v>0</v>
      </c>
      <c r="X239" s="49">
        <f t="shared" si="59"/>
        <v>0</v>
      </c>
      <c r="Y239" s="49">
        <f t="shared" si="59"/>
        <v>0</v>
      </c>
      <c r="Z239" s="49">
        <f t="shared" si="59"/>
        <v>0</v>
      </c>
      <c r="AA239" s="49">
        <f t="shared" si="59"/>
        <v>0</v>
      </c>
      <c r="AB239" s="50" t="e">
        <f>Z239/B239</f>
        <v>#DIV/0!</v>
      </c>
      <c r="AC239" s="57"/>
      <c r="AF239" s="47">
        <f t="shared" si="51"/>
        <v>0</v>
      </c>
    </row>
    <row r="240" spans="1:32" ht="18" hidden="1" customHeight="1" x14ac:dyDescent="0.25">
      <c r="A240" s="51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6"/>
      <c r="AC240" s="41"/>
      <c r="AF240" s="47">
        <f t="shared" si="51"/>
        <v>0</v>
      </c>
    </row>
    <row r="241" spans="1:33" ht="15" customHeight="1" x14ac:dyDescent="0.25">
      <c r="A241" s="39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1"/>
      <c r="AF241" s="47">
        <f t="shared" si="51"/>
        <v>0</v>
      </c>
    </row>
    <row r="242" spans="1:33" ht="15" hidden="1" customHeight="1" x14ac:dyDescent="0.25">
      <c r="A242" s="39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1"/>
      <c r="AF242" s="47">
        <f t="shared" si="51"/>
        <v>0</v>
      </c>
    </row>
    <row r="243" spans="1:33" ht="15" customHeight="1" x14ac:dyDescent="0.25">
      <c r="A243" s="58" t="s">
        <v>57</v>
      </c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1"/>
      <c r="AF243" s="47">
        <f t="shared" si="51"/>
        <v>0</v>
      </c>
    </row>
    <row r="244" spans="1:33" ht="18" hidden="1" customHeight="1" x14ac:dyDescent="0.2">
      <c r="A244" s="8" t="s">
        <v>36</v>
      </c>
      <c r="B244" s="40">
        <f t="shared" ref="B244:Z247" si="60">B233+B119</f>
        <v>0</v>
      </c>
      <c r="C244" s="40">
        <f t="shared" si="60"/>
        <v>0</v>
      </c>
      <c r="D244" s="40">
        <f t="shared" si="60"/>
        <v>0</v>
      </c>
      <c r="E244" s="40">
        <f t="shared" si="60"/>
        <v>0</v>
      </c>
      <c r="F244" s="40">
        <f t="shared" si="60"/>
        <v>0</v>
      </c>
      <c r="G244" s="40">
        <f t="shared" si="60"/>
        <v>0</v>
      </c>
      <c r="H244" s="40">
        <f t="shared" si="60"/>
        <v>0</v>
      </c>
      <c r="I244" s="40">
        <f t="shared" si="60"/>
        <v>0</v>
      </c>
      <c r="J244" s="40">
        <f t="shared" si="60"/>
        <v>0</v>
      </c>
      <c r="K244" s="40">
        <f t="shared" si="60"/>
        <v>0</v>
      </c>
      <c r="L244" s="40">
        <f t="shared" si="60"/>
        <v>0</v>
      </c>
      <c r="M244" s="40">
        <f t="shared" si="60"/>
        <v>0</v>
      </c>
      <c r="N244" s="40">
        <f t="shared" si="60"/>
        <v>0</v>
      </c>
      <c r="O244" s="40">
        <f t="shared" si="60"/>
        <v>0</v>
      </c>
      <c r="P244" s="40">
        <f t="shared" si="60"/>
        <v>0</v>
      </c>
      <c r="Q244" s="40">
        <f t="shared" si="60"/>
        <v>0</v>
      </c>
      <c r="R244" s="40">
        <f t="shared" si="60"/>
        <v>0</v>
      </c>
      <c r="S244" s="40">
        <f t="shared" si="60"/>
        <v>0</v>
      </c>
      <c r="T244" s="40">
        <f t="shared" si="60"/>
        <v>0</v>
      </c>
      <c r="U244" s="40">
        <f t="shared" si="60"/>
        <v>0</v>
      </c>
      <c r="V244" s="40">
        <f t="shared" si="60"/>
        <v>0</v>
      </c>
      <c r="W244" s="40">
        <f t="shared" si="60"/>
        <v>0</v>
      </c>
      <c r="X244" s="40">
        <f t="shared" si="60"/>
        <v>0</v>
      </c>
      <c r="Y244" s="40">
        <f t="shared" si="60"/>
        <v>0</v>
      </c>
      <c r="Z244" s="40">
        <f t="shared" si="60"/>
        <v>0</v>
      </c>
      <c r="AA244" s="40">
        <f>B244-Z244</f>
        <v>0</v>
      </c>
      <c r="AB244" s="46"/>
      <c r="AC244" s="41"/>
      <c r="AD244" s="60"/>
      <c r="AF244" s="47">
        <f t="shared" si="51"/>
        <v>0</v>
      </c>
    </row>
    <row r="245" spans="1:33" ht="18" customHeight="1" x14ac:dyDescent="0.2">
      <c r="A245" s="8" t="s">
        <v>37</v>
      </c>
      <c r="B245" s="40">
        <f>B234+B120</f>
        <v>3765684000</v>
      </c>
      <c r="C245" s="40">
        <f t="shared" si="60"/>
        <v>798953423.32999969</v>
      </c>
      <c r="D245" s="40">
        <f t="shared" si="60"/>
        <v>-2966730576.6700006</v>
      </c>
      <c r="E245" s="40">
        <f t="shared" si="60"/>
        <v>372259670.39000005</v>
      </c>
      <c r="F245" s="40">
        <f t="shared" si="60"/>
        <v>0</v>
      </c>
      <c r="G245" s="40">
        <f t="shared" si="60"/>
        <v>0</v>
      </c>
      <c r="H245" s="40">
        <f t="shared" si="60"/>
        <v>0</v>
      </c>
      <c r="I245" s="40">
        <f t="shared" si="60"/>
        <v>335245682.37000006</v>
      </c>
      <c r="J245" s="40">
        <f t="shared" si="60"/>
        <v>0</v>
      </c>
      <c r="K245" s="63">
        <f t="shared" si="60"/>
        <v>0</v>
      </c>
      <c r="L245" s="63">
        <f t="shared" si="60"/>
        <v>0</v>
      </c>
      <c r="M245" s="40">
        <f t="shared" si="60"/>
        <v>335245682.37000006</v>
      </c>
      <c r="N245" s="40">
        <f t="shared" si="60"/>
        <v>37411025.020000003</v>
      </c>
      <c r="O245" s="40">
        <f t="shared" si="60"/>
        <v>-397037</v>
      </c>
      <c r="P245" s="40">
        <f t="shared" si="60"/>
        <v>0</v>
      </c>
      <c r="Q245" s="40">
        <f t="shared" si="60"/>
        <v>0</v>
      </c>
      <c r="R245" s="40">
        <f t="shared" si="60"/>
        <v>0</v>
      </c>
      <c r="S245" s="40">
        <f t="shared" si="60"/>
        <v>0</v>
      </c>
      <c r="T245" s="40">
        <f t="shared" si="60"/>
        <v>0</v>
      </c>
      <c r="U245" s="40">
        <f t="shared" si="60"/>
        <v>0</v>
      </c>
      <c r="V245" s="40">
        <f t="shared" si="60"/>
        <v>0</v>
      </c>
      <c r="W245" s="40">
        <f t="shared" si="60"/>
        <v>0</v>
      </c>
      <c r="X245" s="40">
        <f t="shared" si="60"/>
        <v>0</v>
      </c>
      <c r="Y245" s="40">
        <f t="shared" si="60"/>
        <v>0</v>
      </c>
      <c r="Z245" s="40">
        <f t="shared" si="60"/>
        <v>372259670.3900001</v>
      </c>
      <c r="AA245" s="40">
        <f>B245-Z245</f>
        <v>3393424329.6099997</v>
      </c>
      <c r="AB245" s="46">
        <f>Z245/B245</f>
        <v>9.8855790977150526E-2</v>
      </c>
      <c r="AC245" s="41"/>
      <c r="AF245" s="47">
        <f t="shared" si="51"/>
        <v>37013988.020000041</v>
      </c>
    </row>
    <row r="246" spans="1:33" ht="13.5" hidden="1" customHeight="1" x14ac:dyDescent="0.2">
      <c r="A246" s="8" t="s">
        <v>38</v>
      </c>
      <c r="B246" s="40">
        <f>B235+B121</f>
        <v>0</v>
      </c>
      <c r="C246" s="40">
        <f t="shared" si="60"/>
        <v>0</v>
      </c>
      <c r="D246" s="40">
        <f t="shared" si="60"/>
        <v>0</v>
      </c>
      <c r="E246" s="40">
        <f t="shared" si="60"/>
        <v>0</v>
      </c>
      <c r="F246" s="40">
        <f t="shared" si="60"/>
        <v>0</v>
      </c>
      <c r="G246" s="40">
        <f t="shared" si="60"/>
        <v>0</v>
      </c>
      <c r="H246" s="40">
        <f t="shared" si="60"/>
        <v>0</v>
      </c>
      <c r="I246" s="40">
        <f t="shared" si="60"/>
        <v>0</v>
      </c>
      <c r="J246" s="40">
        <f t="shared" si="60"/>
        <v>0</v>
      </c>
      <c r="K246" s="40">
        <f t="shared" si="60"/>
        <v>0</v>
      </c>
      <c r="L246" s="40">
        <f t="shared" si="60"/>
        <v>0</v>
      </c>
      <c r="M246" s="40">
        <f t="shared" si="60"/>
        <v>0</v>
      </c>
      <c r="N246" s="40">
        <f t="shared" si="60"/>
        <v>0</v>
      </c>
      <c r="O246" s="40">
        <f t="shared" si="60"/>
        <v>0</v>
      </c>
      <c r="P246" s="40">
        <f t="shared" si="60"/>
        <v>0</v>
      </c>
      <c r="Q246" s="40">
        <f t="shared" si="60"/>
        <v>0</v>
      </c>
      <c r="R246" s="40">
        <f t="shared" si="60"/>
        <v>0</v>
      </c>
      <c r="S246" s="40">
        <f t="shared" si="60"/>
        <v>0</v>
      </c>
      <c r="T246" s="40">
        <f t="shared" si="60"/>
        <v>0</v>
      </c>
      <c r="U246" s="40">
        <f t="shared" si="60"/>
        <v>0</v>
      </c>
      <c r="V246" s="40">
        <f t="shared" si="60"/>
        <v>0</v>
      </c>
      <c r="W246" s="40">
        <f t="shared" si="60"/>
        <v>0</v>
      </c>
      <c r="X246" s="40">
        <f t="shared" si="60"/>
        <v>0</v>
      </c>
      <c r="Y246" s="40">
        <f t="shared" si="60"/>
        <v>0</v>
      </c>
      <c r="Z246" s="40">
        <f t="shared" si="60"/>
        <v>0</v>
      </c>
      <c r="AA246" s="40">
        <f>B246-Z246</f>
        <v>0</v>
      </c>
      <c r="AB246" s="46"/>
      <c r="AC246" s="41"/>
      <c r="AF246" s="47">
        <f t="shared" si="51"/>
        <v>0</v>
      </c>
    </row>
    <row r="247" spans="1:33" ht="18" customHeight="1" x14ac:dyDescent="0.2">
      <c r="A247" s="8" t="s">
        <v>39</v>
      </c>
      <c r="B247" s="40">
        <f>B236+B122</f>
        <v>10855000</v>
      </c>
      <c r="C247" s="40">
        <f t="shared" si="60"/>
        <v>4135000</v>
      </c>
      <c r="D247" s="40">
        <f t="shared" si="60"/>
        <v>-6720000</v>
      </c>
      <c r="E247" s="40">
        <f t="shared" si="60"/>
        <v>0</v>
      </c>
      <c r="F247" s="40">
        <f t="shared" si="60"/>
        <v>0</v>
      </c>
      <c r="G247" s="40">
        <f t="shared" si="60"/>
        <v>0</v>
      </c>
      <c r="H247" s="40">
        <f t="shared" si="60"/>
        <v>0</v>
      </c>
      <c r="I247" s="40">
        <f t="shared" si="60"/>
        <v>0</v>
      </c>
      <c r="J247" s="40">
        <f t="shared" si="60"/>
        <v>0</v>
      </c>
      <c r="K247" s="40">
        <f t="shared" si="60"/>
        <v>0</v>
      </c>
      <c r="L247" s="40">
        <f t="shared" si="60"/>
        <v>0</v>
      </c>
      <c r="M247" s="40">
        <f t="shared" si="60"/>
        <v>0</v>
      </c>
      <c r="N247" s="40">
        <f t="shared" si="60"/>
        <v>0</v>
      </c>
      <c r="O247" s="40">
        <f t="shared" si="60"/>
        <v>0</v>
      </c>
      <c r="P247" s="40">
        <f t="shared" si="60"/>
        <v>0</v>
      </c>
      <c r="Q247" s="40">
        <f t="shared" si="60"/>
        <v>0</v>
      </c>
      <c r="R247" s="40">
        <f t="shared" si="60"/>
        <v>0</v>
      </c>
      <c r="S247" s="40">
        <f t="shared" si="60"/>
        <v>0</v>
      </c>
      <c r="T247" s="40">
        <f t="shared" si="60"/>
        <v>0</v>
      </c>
      <c r="U247" s="40">
        <f t="shared" si="60"/>
        <v>0</v>
      </c>
      <c r="V247" s="40">
        <f t="shared" si="60"/>
        <v>0</v>
      </c>
      <c r="W247" s="40">
        <f t="shared" si="60"/>
        <v>0</v>
      </c>
      <c r="X247" s="40">
        <f t="shared" si="60"/>
        <v>0</v>
      </c>
      <c r="Y247" s="40">
        <f t="shared" si="60"/>
        <v>0</v>
      </c>
      <c r="Z247" s="40">
        <f t="shared" si="60"/>
        <v>0</v>
      </c>
      <c r="AA247" s="40">
        <f>B247-Z247</f>
        <v>10855000</v>
      </c>
      <c r="AB247" s="46">
        <f>Z247/B247</f>
        <v>0</v>
      </c>
      <c r="AC247" s="41"/>
      <c r="AF247" s="47">
        <f t="shared" si="51"/>
        <v>0</v>
      </c>
    </row>
    <row r="248" spans="1:33" ht="18" customHeight="1" x14ac:dyDescent="0.25">
      <c r="A248" s="48" t="s">
        <v>40</v>
      </c>
      <c r="B248" s="49">
        <f>SUM(B244:B247)</f>
        <v>3776539000</v>
      </c>
      <c r="C248" s="49">
        <f t="shared" ref="C248:Y248" si="61">SUM(C244:C247)</f>
        <v>803088423.32999969</v>
      </c>
      <c r="D248" s="49">
        <f t="shared" si="61"/>
        <v>-2973450576.6700006</v>
      </c>
      <c r="E248" s="49">
        <f t="shared" si="61"/>
        <v>372259670.39000005</v>
      </c>
      <c r="F248" s="49">
        <f t="shared" si="61"/>
        <v>0</v>
      </c>
      <c r="G248" s="49">
        <f t="shared" si="61"/>
        <v>0</v>
      </c>
      <c r="H248" s="49">
        <f t="shared" si="61"/>
        <v>0</v>
      </c>
      <c r="I248" s="49">
        <f t="shared" si="61"/>
        <v>335245682.37000006</v>
      </c>
      <c r="J248" s="49">
        <f t="shared" si="61"/>
        <v>0</v>
      </c>
      <c r="K248" s="49">
        <f t="shared" si="61"/>
        <v>0</v>
      </c>
      <c r="L248" s="49">
        <f t="shared" si="61"/>
        <v>0</v>
      </c>
      <c r="M248" s="49">
        <f t="shared" si="61"/>
        <v>335245682.37000006</v>
      </c>
      <c r="N248" s="49">
        <f t="shared" si="61"/>
        <v>37411025.020000003</v>
      </c>
      <c r="O248" s="49">
        <f t="shared" si="61"/>
        <v>-397037</v>
      </c>
      <c r="P248" s="49">
        <f t="shared" si="61"/>
        <v>0</v>
      </c>
      <c r="Q248" s="49">
        <f t="shared" si="61"/>
        <v>0</v>
      </c>
      <c r="R248" s="49">
        <f t="shared" si="61"/>
        <v>0</v>
      </c>
      <c r="S248" s="49">
        <f t="shared" si="61"/>
        <v>0</v>
      </c>
      <c r="T248" s="49">
        <f t="shared" si="61"/>
        <v>0</v>
      </c>
      <c r="U248" s="49">
        <f t="shared" si="61"/>
        <v>0</v>
      </c>
      <c r="V248" s="49">
        <f t="shared" si="61"/>
        <v>0</v>
      </c>
      <c r="W248" s="49">
        <f t="shared" si="61"/>
        <v>0</v>
      </c>
      <c r="X248" s="49">
        <f t="shared" si="61"/>
        <v>0</v>
      </c>
      <c r="Y248" s="49">
        <f t="shared" si="61"/>
        <v>0</v>
      </c>
      <c r="Z248" s="49">
        <f>SUM(Z244:Z247)</f>
        <v>372259670.3900001</v>
      </c>
      <c r="AA248" s="49">
        <f>SUM(AA244:AA247)</f>
        <v>3404279329.6099997</v>
      </c>
      <c r="AB248" s="50">
        <f>Z248/B248</f>
        <v>9.8571647317821975E-2</v>
      </c>
      <c r="AC248" s="41"/>
      <c r="AF248" s="47">
        <f t="shared" si="51"/>
        <v>37013988.020000041</v>
      </c>
    </row>
    <row r="249" spans="1:33" hidden="1" x14ac:dyDescent="0.25">
      <c r="A249" s="51" t="s">
        <v>41</v>
      </c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>
        <f>SUM(M249:Y249)</f>
        <v>0</v>
      </c>
      <c r="AA249" s="40">
        <f>B249-Z249</f>
        <v>0</v>
      </c>
      <c r="AB249" s="46"/>
      <c r="AC249" s="41"/>
      <c r="AD249" s="47">
        <f>B250-Z250</f>
        <v>3404279329.6099997</v>
      </c>
      <c r="AE249" s="64">
        <f>AA250-AD249</f>
        <v>0</v>
      </c>
      <c r="AF249" s="47">
        <f t="shared" si="51"/>
        <v>0</v>
      </c>
    </row>
    <row r="250" spans="1:33" s="55" customFormat="1" ht="18" customHeight="1" thickBot="1" x14ac:dyDescent="0.3">
      <c r="A250" s="65" t="s">
        <v>42</v>
      </c>
      <c r="B250" s="66">
        <f>B249+B248</f>
        <v>3776539000</v>
      </c>
      <c r="C250" s="66">
        <f t="shared" ref="C250:Y250" si="62">C249+C248</f>
        <v>803088423.32999969</v>
      </c>
      <c r="D250" s="66">
        <f t="shared" si="62"/>
        <v>-2973450576.6700006</v>
      </c>
      <c r="E250" s="66">
        <f t="shared" si="62"/>
        <v>372259670.39000005</v>
      </c>
      <c r="F250" s="66">
        <f t="shared" si="62"/>
        <v>0</v>
      </c>
      <c r="G250" s="66">
        <f t="shared" si="62"/>
        <v>0</v>
      </c>
      <c r="H250" s="66">
        <f t="shared" si="62"/>
        <v>0</v>
      </c>
      <c r="I250" s="66">
        <f t="shared" si="62"/>
        <v>335245682.37000006</v>
      </c>
      <c r="J250" s="66">
        <f t="shared" si="62"/>
        <v>0</v>
      </c>
      <c r="K250" s="66">
        <f t="shared" si="62"/>
        <v>0</v>
      </c>
      <c r="L250" s="66">
        <f t="shared" si="62"/>
        <v>0</v>
      </c>
      <c r="M250" s="66">
        <f>M249+M248</f>
        <v>335245682.37000006</v>
      </c>
      <c r="N250" s="66">
        <f t="shared" si="62"/>
        <v>37411025.020000003</v>
      </c>
      <c r="O250" s="66">
        <f t="shared" si="62"/>
        <v>-397037</v>
      </c>
      <c r="P250" s="66">
        <f t="shared" si="62"/>
        <v>0</v>
      </c>
      <c r="Q250" s="66">
        <f t="shared" si="62"/>
        <v>0</v>
      </c>
      <c r="R250" s="66">
        <f t="shared" si="62"/>
        <v>0</v>
      </c>
      <c r="S250" s="66">
        <f t="shared" si="62"/>
        <v>0</v>
      </c>
      <c r="T250" s="66">
        <f t="shared" si="62"/>
        <v>0</v>
      </c>
      <c r="U250" s="66">
        <f t="shared" si="62"/>
        <v>0</v>
      </c>
      <c r="V250" s="66">
        <f t="shared" si="62"/>
        <v>0</v>
      </c>
      <c r="W250" s="66">
        <f t="shared" si="62"/>
        <v>0</v>
      </c>
      <c r="X250" s="66">
        <f t="shared" si="62"/>
        <v>0</v>
      </c>
      <c r="Y250" s="66">
        <f t="shared" si="62"/>
        <v>0</v>
      </c>
      <c r="Z250" s="66">
        <f>Z249+Z248</f>
        <v>372259670.3900001</v>
      </c>
      <c r="AA250" s="66">
        <f>AA249+AA248</f>
        <v>3404279329.6099997</v>
      </c>
      <c r="AB250" s="67">
        <f>Z250/B250</f>
        <v>9.8571647317821975E-2</v>
      </c>
      <c r="AC250" s="68"/>
      <c r="AD250" s="69">
        <f>'[2]sum-co'!Q146+'[1]CMFothers-CURRENT'!ER101+'[1]CMFothers-CURRENT'!ER1868</f>
        <v>372259670.39000005</v>
      </c>
      <c r="AE250" s="70">
        <f>AD250-Z250</f>
        <v>0</v>
      </c>
      <c r="AF250" s="56">
        <f>Z250-M250</f>
        <v>37013988.020000041</v>
      </c>
      <c r="AG250" s="69"/>
    </row>
    <row r="251" spans="1:33" ht="15" hidden="1" customHeight="1" x14ac:dyDescent="0.25">
      <c r="A251" s="39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1"/>
    </row>
    <row r="252" spans="1:33" ht="15" hidden="1" customHeight="1" x14ac:dyDescent="0.25">
      <c r="A252" s="39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71">
        <f>'[2]sum-co'!Q146+'[1]CMFothers-CURRENT'!ER2519</f>
        <v>372259670.39000005</v>
      </c>
      <c r="AA252" s="40"/>
      <c r="AB252" s="40"/>
      <c r="AC252" s="41"/>
    </row>
    <row r="253" spans="1:33" hidden="1" x14ac:dyDescent="0.25">
      <c r="A253" s="39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>
        <f>Z250-Z252</f>
        <v>0</v>
      </c>
      <c r="AA253" s="40"/>
      <c r="AB253" s="40"/>
      <c r="AC253" s="41"/>
      <c r="AD253" s="60"/>
    </row>
    <row r="254" spans="1:33" hidden="1" x14ac:dyDescent="0.25">
      <c r="A254" s="39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1"/>
    </row>
    <row r="255" spans="1:33" ht="14.25" hidden="1" x14ac:dyDescent="0.2">
      <c r="C255" s="73"/>
      <c r="D255" s="73"/>
      <c r="E255" s="73"/>
      <c r="F255" s="73"/>
      <c r="G255" s="73"/>
      <c r="H255" s="73"/>
      <c r="I255" s="73">
        <f>I250+J250+K250+L250</f>
        <v>335245682.37000006</v>
      </c>
      <c r="J255" s="73"/>
      <c r="M255" s="73"/>
      <c r="N255" s="73"/>
      <c r="O255" s="73"/>
      <c r="P255" s="73"/>
      <c r="Q255" s="73"/>
      <c r="R255" s="73"/>
      <c r="S255" s="73"/>
      <c r="T255" s="73"/>
      <c r="U255" s="74"/>
      <c r="V255" s="75"/>
      <c r="W255" s="75"/>
      <c r="X255" s="75"/>
      <c r="Y255" s="75" t="s">
        <v>58</v>
      </c>
      <c r="Z255" s="76"/>
      <c r="AA255" s="60"/>
      <c r="AB255" s="75"/>
      <c r="AC255" s="41"/>
      <c r="AD255" s="64"/>
      <c r="AF255" s="60"/>
    </row>
    <row r="256" spans="1:33" ht="14.25" hidden="1" x14ac:dyDescent="0.2"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4"/>
      <c r="V256" s="75"/>
      <c r="W256" s="75"/>
      <c r="X256" s="75"/>
      <c r="Y256" s="75"/>
      <c r="Z256" s="76">
        <f>'[2]sum-co'!Q146+'[1]CMFothers-CURRENT'!ER2519</f>
        <v>372259670.39000005</v>
      </c>
      <c r="AA256" s="75"/>
      <c r="AB256" s="75"/>
      <c r="AC256" s="75"/>
      <c r="AD256" s="47"/>
    </row>
    <row r="257" spans="1:36" ht="15" hidden="1" customHeight="1" x14ac:dyDescent="0.25">
      <c r="C257" s="73"/>
      <c r="D257" s="73"/>
      <c r="E257" s="73"/>
      <c r="F257" s="73"/>
      <c r="G257" s="73"/>
      <c r="H257" s="73"/>
      <c r="I257" s="73"/>
      <c r="J257" s="73"/>
      <c r="K257" s="77"/>
      <c r="M257" s="73"/>
      <c r="O257" s="73"/>
      <c r="P257" s="73"/>
      <c r="Q257" s="73"/>
      <c r="R257" s="73"/>
      <c r="S257" s="73"/>
      <c r="T257" s="73"/>
      <c r="U257" s="74"/>
      <c r="V257" s="75"/>
      <c r="W257" s="75"/>
      <c r="X257" s="75"/>
      <c r="Y257" s="76"/>
      <c r="Z257" s="76">
        <f>[1]consoCURRENT!AE5449</f>
        <v>372259670.39000005</v>
      </c>
      <c r="AA257" s="75"/>
      <c r="AB257" s="75"/>
      <c r="AC257" s="75"/>
      <c r="AD257" s="78">
        <f>AD250-Z250</f>
        <v>0</v>
      </c>
      <c r="AE257" s="79" t="s">
        <v>59</v>
      </c>
    </row>
    <row r="258" spans="1:36" ht="9" customHeight="1" x14ac:dyDescent="0.2">
      <c r="Z258" s="76">
        <f>Z250-Z125</f>
        <v>0</v>
      </c>
      <c r="AE258" s="47"/>
      <c r="AF258" s="4" t="s">
        <v>60</v>
      </c>
    </row>
    <row r="259" spans="1:36" ht="15" customHeight="1" x14ac:dyDescent="0.25">
      <c r="A259" s="55" t="s">
        <v>61</v>
      </c>
      <c r="B259" s="81"/>
      <c r="C259" s="82" t="s">
        <v>62</v>
      </c>
      <c r="D259" s="82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82" t="s">
        <v>63</v>
      </c>
      <c r="AB259" s="82"/>
      <c r="AC259" s="82"/>
      <c r="AD259" s="60"/>
    </row>
    <row r="260" spans="1:36" ht="15" customHeight="1" x14ac:dyDescent="0.2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4"/>
      <c r="V260" s="38"/>
      <c r="W260" s="38"/>
      <c r="X260" s="38"/>
      <c r="Y260" s="38"/>
      <c r="Z260" s="38"/>
    </row>
    <row r="261" spans="1:36" ht="15" customHeight="1" x14ac:dyDescent="0.2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4"/>
      <c r="V261" s="38"/>
      <c r="W261" s="38"/>
      <c r="X261" s="38"/>
      <c r="Y261" s="38"/>
      <c r="Z261" s="38"/>
    </row>
    <row r="262" spans="1:36" ht="15" customHeight="1" x14ac:dyDescent="0.25">
      <c r="A262" s="55" t="s">
        <v>64</v>
      </c>
      <c r="B262" s="85" t="s">
        <v>65</v>
      </c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2" t="s">
        <v>66</v>
      </c>
      <c r="AB262" s="82"/>
      <c r="AC262" s="82"/>
    </row>
    <row r="263" spans="1:36" ht="15" customHeight="1" x14ac:dyDescent="0.2">
      <c r="A263" s="4" t="s">
        <v>67</v>
      </c>
      <c r="B263" s="86" t="s">
        <v>68</v>
      </c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7" t="s">
        <v>69</v>
      </c>
      <c r="AB263" s="87"/>
      <c r="AC263" s="87"/>
    </row>
    <row r="264" spans="1:36" ht="15" customHeight="1" x14ac:dyDescent="0.2"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72"/>
    </row>
    <row r="265" spans="1:36" ht="15" customHeight="1" x14ac:dyDescent="0.2">
      <c r="AA265" s="47"/>
    </row>
    <row r="268" spans="1:36" ht="15" customHeight="1" x14ac:dyDescent="0.25">
      <c r="AD268" s="55" t="s">
        <v>70</v>
      </c>
      <c r="AG268" s="47"/>
    </row>
    <row r="269" spans="1:36" ht="15" customHeight="1" x14ac:dyDescent="0.25">
      <c r="AE269" s="19" t="s">
        <v>7</v>
      </c>
      <c r="AF269" s="19" t="s">
        <v>71</v>
      </c>
      <c r="AG269" s="19" t="s">
        <v>72</v>
      </c>
      <c r="AH269" s="19" t="s">
        <v>73</v>
      </c>
    </row>
    <row r="270" spans="1:36" ht="15" customHeight="1" x14ac:dyDescent="0.2">
      <c r="AD270" s="4" t="s">
        <v>74</v>
      </c>
      <c r="AE270" s="83">
        <f>SUM([1]SAOBCENTRALOFFICECURRENT102!H643)</f>
        <v>3082386000</v>
      </c>
      <c r="AF270" s="83">
        <f>SUM([1]SAOBCENTRALOFFICECURRENT102!J643)</f>
        <v>-2304879841.3400006</v>
      </c>
      <c r="AG270" s="83">
        <f>SUM([1]SAOBCENTRALOFFICECURRENT102!W643+'[1]CMFothers-CURRENT'!ER287)</f>
        <v>364716951.73000008</v>
      </c>
      <c r="AH270" s="83">
        <f>SUM(AE270-AG270)</f>
        <v>2717669048.27</v>
      </c>
      <c r="AI270" s="83"/>
      <c r="AJ270" s="83"/>
    </row>
    <row r="271" spans="1:36" ht="13.5" customHeight="1" x14ac:dyDescent="0.2">
      <c r="AD271" s="4" t="s">
        <v>75</v>
      </c>
      <c r="AE271" s="83">
        <f>[1]SAOBCENTRALOFFICECURRENT102!H854</f>
        <v>0</v>
      </c>
      <c r="AF271" s="83">
        <f>[1]SAOBCENTRALOFFICECURRENT102!J854</f>
        <v>0</v>
      </c>
      <c r="AG271" s="83">
        <f>SUM([1]SAOBCENTRALOFFICECURRENT102!W854+'[1]CMFothers-CURRENT'!ER380)</f>
        <v>0</v>
      </c>
      <c r="AH271" s="83">
        <f>SUM(AE271-AG271)</f>
        <v>0</v>
      </c>
      <c r="AI271" s="83"/>
      <c r="AJ271" s="83"/>
    </row>
    <row r="272" spans="1:36" ht="13.5" customHeight="1" x14ac:dyDescent="0.2">
      <c r="AD272" s="4" t="s">
        <v>52</v>
      </c>
      <c r="AE272" s="83">
        <f>'[2]SAOBCENTRALOFFICE_SARO IBRD'!H1698</f>
        <v>0</v>
      </c>
      <c r="AF272" s="83">
        <f>'[2]SAOBCENTRALOFFICE_SARO IBRD'!J1698</f>
        <v>0</v>
      </c>
      <c r="AG272" s="83">
        <f>'[2]SAOBCENTRALOFFICE_SARO IBRD'!W1698+'[1]CMFothers-CURRENT'!ER1868</f>
        <v>0</v>
      </c>
      <c r="AH272" s="83">
        <f>SUM(AE272-AG272)</f>
        <v>0</v>
      </c>
      <c r="AI272" s="83"/>
      <c r="AJ272" s="83"/>
    </row>
    <row r="273" spans="30:36" ht="15" customHeight="1" x14ac:dyDescent="0.25">
      <c r="AD273" s="89" t="s">
        <v>76</v>
      </c>
      <c r="AE273" s="90">
        <f>SUM(AE270:AE272)</f>
        <v>3082386000</v>
      </c>
      <c r="AF273" s="90">
        <f t="shared" ref="AF273:AG273" si="63">SUM(AF270:AF272)</f>
        <v>-2304879841.3400006</v>
      </c>
      <c r="AG273" s="90">
        <f t="shared" si="63"/>
        <v>364716951.73000008</v>
      </c>
      <c r="AH273" s="90">
        <f>SUM(AH270:AH272)</f>
        <v>2717669048.27</v>
      </c>
      <c r="AI273" s="83"/>
      <c r="AJ273" s="83"/>
    </row>
    <row r="274" spans="30:36" ht="15" customHeight="1" x14ac:dyDescent="0.2">
      <c r="AE274" s="83">
        <f>B239+B23</f>
        <v>3082386000</v>
      </c>
      <c r="AF274" s="83">
        <f>D239+D23</f>
        <v>-2304879841.3400006</v>
      </c>
      <c r="AG274" s="83">
        <f>Z23+Z239</f>
        <v>364716951.73000008</v>
      </c>
      <c r="AH274" s="83">
        <f>AA23+AA239</f>
        <v>2717669048.27</v>
      </c>
      <c r="AI274" s="83"/>
      <c r="AJ274" s="83"/>
    </row>
    <row r="275" spans="30:36" ht="15" customHeight="1" x14ac:dyDescent="0.25">
      <c r="AD275" s="79" t="s">
        <v>59</v>
      </c>
      <c r="AE275" s="91">
        <f>AE273-AE274</f>
        <v>0</v>
      </c>
      <c r="AF275" s="91">
        <f t="shared" ref="AF275" si="64">AF273-AF274</f>
        <v>0</v>
      </c>
      <c r="AG275" s="91">
        <f>AG273-AG274</f>
        <v>0</v>
      </c>
      <c r="AH275" s="91">
        <f>AH273-AH274</f>
        <v>0</v>
      </c>
      <c r="AI275" s="83"/>
      <c r="AJ275" s="83"/>
    </row>
    <row r="276" spans="30:36" ht="15" customHeight="1" x14ac:dyDescent="0.2">
      <c r="AE276" s="83"/>
      <c r="AF276" s="83"/>
      <c r="AG276" s="83"/>
      <c r="AH276" s="83"/>
      <c r="AI276" s="83"/>
      <c r="AJ276" s="83"/>
    </row>
    <row r="277" spans="30:36" ht="15" customHeight="1" x14ac:dyDescent="0.2">
      <c r="AE277" s="83"/>
      <c r="AF277" s="83"/>
      <c r="AG277" s="83"/>
      <c r="AH277" s="83"/>
      <c r="AI277" s="83"/>
      <c r="AJ277" s="83"/>
    </row>
    <row r="278" spans="30:36" ht="15" customHeight="1" x14ac:dyDescent="0.2">
      <c r="AE278" s="83"/>
      <c r="AF278" s="83"/>
      <c r="AG278" s="83"/>
      <c r="AH278" s="83"/>
      <c r="AI278" s="83"/>
      <c r="AJ278" s="83"/>
    </row>
    <row r="279" spans="30:36" ht="15" customHeight="1" x14ac:dyDescent="0.25">
      <c r="AD279" s="89" t="s">
        <v>77</v>
      </c>
      <c r="AE279" s="90">
        <f>[1]SAOBCENTRALOFFICECURRENT102!H1276</f>
        <v>694153000</v>
      </c>
      <c r="AF279" s="90">
        <f>[1]SAOBCENTRALOFFICECURRENT102!J1276</f>
        <v>-668570735.32999992</v>
      </c>
      <c r="AG279" s="90">
        <f>SUM([1]SAOBCENTRALOFFICECURRENT102!W1276+'[1]CMFothers-CURRENT'!ER566)</f>
        <v>7542718.6600000001</v>
      </c>
      <c r="AH279" s="90">
        <f>SUM(AE279-AG279)</f>
        <v>686610281.34000003</v>
      </c>
      <c r="AI279" s="83"/>
      <c r="AJ279" s="83"/>
    </row>
    <row r="280" spans="30:36" ht="15" customHeight="1" x14ac:dyDescent="0.2">
      <c r="AE280" s="83">
        <f>B64</f>
        <v>694153000</v>
      </c>
      <c r="AF280" s="83">
        <f>D64</f>
        <v>-668570735.32999992</v>
      </c>
      <c r="AG280" s="83">
        <f>Z64</f>
        <v>7542718.6600000001</v>
      </c>
      <c r="AH280" s="83">
        <f>AA64</f>
        <v>686610281.34000003</v>
      </c>
      <c r="AI280" s="83"/>
      <c r="AJ280" s="83"/>
    </row>
    <row r="281" spans="30:36" ht="15" customHeight="1" x14ac:dyDescent="0.25">
      <c r="AD281" s="79" t="s">
        <v>59</v>
      </c>
      <c r="AE281" s="91">
        <f>SUM(AE279-AE280)</f>
        <v>0</v>
      </c>
      <c r="AF281" s="91">
        <f>SUM(AF279-AF280)</f>
        <v>0</v>
      </c>
      <c r="AG281" s="91">
        <f t="shared" ref="AG281:AH281" si="65">SUM(AG279-AG280)</f>
        <v>0</v>
      </c>
      <c r="AH281" s="91">
        <f t="shared" si="65"/>
        <v>0</v>
      </c>
      <c r="AI281" s="83"/>
      <c r="AJ281" s="83"/>
    </row>
    <row r="282" spans="30:36" ht="15" customHeight="1" x14ac:dyDescent="0.2">
      <c r="AE282" s="83"/>
      <c r="AF282" s="83"/>
      <c r="AG282" s="83"/>
      <c r="AH282" s="83"/>
      <c r="AI282" s="83"/>
      <c r="AJ282" s="83"/>
    </row>
    <row r="283" spans="30:36" ht="15" customHeight="1" x14ac:dyDescent="0.2">
      <c r="AE283" s="83"/>
      <c r="AF283" s="83"/>
      <c r="AG283" s="83"/>
      <c r="AH283" s="83"/>
      <c r="AI283" s="83"/>
      <c r="AJ283" s="83"/>
    </row>
    <row r="285" spans="30:36" ht="15" customHeight="1" x14ac:dyDescent="0.25">
      <c r="AD285" s="55" t="s">
        <v>78</v>
      </c>
      <c r="AE285" s="56">
        <f>SUM(AE273+AE279)</f>
        <v>3776539000</v>
      </c>
      <c r="AF285" s="92">
        <f t="shared" ref="AF285" si="66">SUM(AF273+AF279)</f>
        <v>-2973450576.6700006</v>
      </c>
      <c r="AG285" s="56">
        <f>SUM(AG273+AG279)</f>
        <v>372259670.3900001</v>
      </c>
      <c r="AH285" s="56">
        <f>SUM(AH273+AH279)</f>
        <v>3404279329.6100001</v>
      </c>
    </row>
    <row r="286" spans="30:36" ht="15" customHeight="1" x14ac:dyDescent="0.2">
      <c r="AE286" s="60">
        <f>B250</f>
        <v>3776539000</v>
      </c>
      <c r="AF286" s="60">
        <f>D250</f>
        <v>-2973450576.6700006</v>
      </c>
      <c r="AG286" s="60">
        <f>Z250</f>
        <v>372259670.3900001</v>
      </c>
      <c r="AH286" s="60">
        <f>AA250</f>
        <v>3404279329.6099997</v>
      </c>
    </row>
    <row r="287" spans="30:36" ht="15" customHeight="1" x14ac:dyDescent="0.25">
      <c r="AD287" s="79" t="s">
        <v>59</v>
      </c>
      <c r="AE287" s="70">
        <f>AE285-AE286</f>
        <v>0</v>
      </c>
      <c r="AF287" s="70">
        <f>AF285-AF286</f>
        <v>0</v>
      </c>
      <c r="AG287" s="70">
        <f>AG285-AG286</f>
        <v>0</v>
      </c>
      <c r="AH287" s="70">
        <f>AH285-AH286</f>
        <v>0</v>
      </c>
    </row>
    <row r="288" spans="30:36" ht="15" customHeight="1" x14ac:dyDescent="0.25">
      <c r="AD288" s="79"/>
    </row>
  </sheetData>
  <mergeCells count="23">
    <mergeCell ref="B262:Z262"/>
    <mergeCell ref="AA262:AC262"/>
    <mergeCell ref="B263:Z263"/>
    <mergeCell ref="AA263:AC263"/>
    <mergeCell ref="AA8:AA10"/>
    <mergeCell ref="AB8:AB10"/>
    <mergeCell ref="AC8:AC10"/>
    <mergeCell ref="A16:Z16"/>
    <mergeCell ref="A57:Z57"/>
    <mergeCell ref="C259:D259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62" fitToHeight="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2023-04-21T02:45:50Z</dcterms:created>
  <dcterms:modified xsi:type="dcterms:W3CDTF">2023-04-21T02:47:23Z</dcterms:modified>
</cp:coreProperties>
</file>