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JUNE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4" i="1" l="1"/>
  <c r="Z251" i="1"/>
  <c r="Z250" i="1"/>
  <c r="AA249" i="1"/>
  <c r="Z249" i="1"/>
  <c r="B249" i="1"/>
  <c r="Z246" i="1"/>
  <c r="AD244" i="1"/>
  <c r="AD254" i="1" s="1"/>
  <c r="Z243" i="1"/>
  <c r="AA243" i="1" s="1"/>
  <c r="AD234" i="1"/>
  <c r="AB233" i="1"/>
  <c r="AA233" i="1"/>
  <c r="T230" i="1"/>
  <c r="H230" i="1"/>
  <c r="Y228" i="1"/>
  <c r="M228" i="1"/>
  <c r="AB223" i="1"/>
  <c r="AA223" i="1"/>
  <c r="U222" i="1"/>
  <c r="U224" i="1" s="1"/>
  <c r="S222" i="1"/>
  <c r="S224" i="1" s="1"/>
  <c r="P222" i="1"/>
  <c r="P224" i="1" s="1"/>
  <c r="I222" i="1"/>
  <c r="I224" i="1" s="1"/>
  <c r="G222" i="1"/>
  <c r="G224" i="1" s="1"/>
  <c r="D222" i="1"/>
  <c r="D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T222" i="1" s="1"/>
  <c r="T224" i="1" s="1"/>
  <c r="S219" i="1"/>
  <c r="R219" i="1"/>
  <c r="R222" i="1" s="1"/>
  <c r="R224" i="1" s="1"/>
  <c r="Q219" i="1"/>
  <c r="Q222" i="1" s="1"/>
  <c r="Q224" i="1" s="1"/>
  <c r="P219" i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B222" i="1" s="1"/>
  <c r="AB218" i="1"/>
  <c r="AA218" i="1"/>
  <c r="O214" i="1"/>
  <c r="C214" i="1"/>
  <c r="AB213" i="1"/>
  <c r="AA213" i="1"/>
  <c r="U212" i="1"/>
  <c r="U214" i="1" s="1"/>
  <c r="S212" i="1"/>
  <c r="S214" i="1" s="1"/>
  <c r="I212" i="1"/>
  <c r="I214" i="1" s="1"/>
  <c r="G212" i="1"/>
  <c r="G214" i="1" s="1"/>
  <c r="Y211" i="1"/>
  <c r="X211" i="1"/>
  <c r="W211" i="1"/>
  <c r="V211" i="1"/>
  <c r="U211" i="1"/>
  <c r="T211" i="1"/>
  <c r="S211" i="1"/>
  <c r="R211" i="1"/>
  <c r="Q211" i="1"/>
  <c r="P211" i="1"/>
  <c r="P212" i="1" s="1"/>
  <c r="P214" i="1" s="1"/>
  <c r="O211" i="1"/>
  <c r="N211" i="1"/>
  <c r="M211" i="1"/>
  <c r="L211" i="1"/>
  <c r="K211" i="1"/>
  <c r="J211" i="1"/>
  <c r="I211" i="1"/>
  <c r="H211" i="1"/>
  <c r="G211" i="1"/>
  <c r="F211" i="1"/>
  <c r="E211" i="1"/>
  <c r="D211" i="1"/>
  <c r="D212" i="1" s="1"/>
  <c r="D214" i="1" s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O209" i="1"/>
  <c r="O212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H209" i="1"/>
  <c r="H212" i="1" s="1"/>
  <c r="H214" i="1" s="1"/>
  <c r="G209" i="1"/>
  <c r="F209" i="1"/>
  <c r="F212" i="1" s="1"/>
  <c r="F214" i="1" s="1"/>
  <c r="E209" i="1"/>
  <c r="E212" i="1" s="1"/>
  <c r="E214" i="1" s="1"/>
  <c r="D209" i="1"/>
  <c r="C209" i="1"/>
  <c r="C212" i="1" s="1"/>
  <c r="B209" i="1"/>
  <c r="B212" i="1" s="1"/>
  <c r="AB208" i="1"/>
  <c r="AA208" i="1"/>
  <c r="AB204" i="1"/>
  <c r="W204" i="1"/>
  <c r="L204" i="1"/>
  <c r="K204" i="1"/>
  <c r="AB203" i="1"/>
  <c r="AA203" i="1"/>
  <c r="AB202" i="1"/>
  <c r="U202" i="1"/>
  <c r="U204" i="1" s="1"/>
  <c r="O202" i="1"/>
  <c r="O204" i="1" s="1"/>
  <c r="I202" i="1"/>
  <c r="I204" i="1" s="1"/>
  <c r="G202" i="1"/>
  <c r="G204" i="1" s="1"/>
  <c r="C202" i="1"/>
  <c r="C204" i="1" s="1"/>
  <c r="Y201" i="1"/>
  <c r="X201" i="1"/>
  <c r="W201" i="1"/>
  <c r="V201" i="1"/>
  <c r="U201" i="1"/>
  <c r="T201" i="1"/>
  <c r="S201" i="1"/>
  <c r="R201" i="1"/>
  <c r="Q201" i="1"/>
  <c r="P201" i="1"/>
  <c r="P202" i="1" s="1"/>
  <c r="P204" i="1" s="1"/>
  <c r="O201" i="1"/>
  <c r="N201" i="1"/>
  <c r="M201" i="1"/>
  <c r="L201" i="1"/>
  <c r="K201" i="1"/>
  <c r="J201" i="1"/>
  <c r="I201" i="1"/>
  <c r="H201" i="1"/>
  <c r="G201" i="1"/>
  <c r="F201" i="1"/>
  <c r="E201" i="1"/>
  <c r="D201" i="1"/>
  <c r="D202" i="1" s="1"/>
  <c r="D204" i="1" s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W202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O199" i="1"/>
  <c r="N199" i="1"/>
  <c r="N202" i="1" s="1"/>
  <c r="N204" i="1" s="1"/>
  <c r="M199" i="1"/>
  <c r="M202" i="1" s="1"/>
  <c r="M204" i="1" s="1"/>
  <c r="L199" i="1"/>
  <c r="L202" i="1" s="1"/>
  <c r="K199" i="1"/>
  <c r="K202" i="1" s="1"/>
  <c r="J199" i="1"/>
  <c r="J202" i="1" s="1"/>
  <c r="J204" i="1" s="1"/>
  <c r="I199" i="1"/>
  <c r="H199" i="1"/>
  <c r="H202" i="1" s="1"/>
  <c r="H204" i="1" s="1"/>
  <c r="G199" i="1"/>
  <c r="F199" i="1"/>
  <c r="F202" i="1" s="1"/>
  <c r="F204" i="1" s="1"/>
  <c r="E199" i="1"/>
  <c r="E202" i="1" s="1"/>
  <c r="E204" i="1" s="1"/>
  <c r="D199" i="1"/>
  <c r="C199" i="1"/>
  <c r="B199" i="1"/>
  <c r="B202" i="1" s="1"/>
  <c r="B204" i="1" s="1"/>
  <c r="AB198" i="1"/>
  <c r="AA198" i="1"/>
  <c r="L194" i="1"/>
  <c r="K194" i="1"/>
  <c r="AB193" i="1"/>
  <c r="AA193" i="1"/>
  <c r="U192" i="1"/>
  <c r="U194" i="1" s="1"/>
  <c r="O192" i="1"/>
  <c r="O194" i="1" s="1"/>
  <c r="I192" i="1"/>
  <c r="I194" i="1" s="1"/>
  <c r="G192" i="1"/>
  <c r="G194" i="1" s="1"/>
  <c r="C192" i="1"/>
  <c r="C194" i="1" s="1"/>
  <c r="Y191" i="1"/>
  <c r="X191" i="1"/>
  <c r="W191" i="1"/>
  <c r="V191" i="1"/>
  <c r="V171" i="1" s="1"/>
  <c r="U191" i="1"/>
  <c r="T191" i="1"/>
  <c r="S191" i="1"/>
  <c r="R191" i="1"/>
  <c r="Q191" i="1"/>
  <c r="P191" i="1"/>
  <c r="O191" i="1"/>
  <c r="N191" i="1"/>
  <c r="M191" i="1"/>
  <c r="L191" i="1"/>
  <c r="K191" i="1"/>
  <c r="J191" i="1"/>
  <c r="J171" i="1" s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O189" i="1"/>
  <c r="N189" i="1"/>
  <c r="N192" i="1" s="1"/>
  <c r="N194" i="1" s="1"/>
  <c r="M189" i="1"/>
  <c r="M192" i="1" s="1"/>
  <c r="M194" i="1" s="1"/>
  <c r="L189" i="1"/>
  <c r="L192" i="1" s="1"/>
  <c r="K189" i="1"/>
  <c r="K192" i="1" s="1"/>
  <c r="J189" i="1"/>
  <c r="J192" i="1" s="1"/>
  <c r="J194" i="1" s="1"/>
  <c r="I189" i="1"/>
  <c r="H189" i="1"/>
  <c r="H192" i="1" s="1"/>
  <c r="H194" i="1" s="1"/>
  <c r="G189" i="1"/>
  <c r="F189" i="1"/>
  <c r="F192" i="1" s="1"/>
  <c r="F194" i="1" s="1"/>
  <c r="E189" i="1"/>
  <c r="E192" i="1" s="1"/>
  <c r="E194" i="1" s="1"/>
  <c r="D189" i="1"/>
  <c r="C189" i="1"/>
  <c r="B189" i="1"/>
  <c r="B192" i="1" s="1"/>
  <c r="B194" i="1" s="1"/>
  <c r="AB194" i="1" s="1"/>
  <c r="AB188" i="1"/>
  <c r="AA188" i="1"/>
  <c r="R184" i="1"/>
  <c r="P184" i="1"/>
  <c r="L184" i="1"/>
  <c r="F184" i="1"/>
  <c r="D184" i="1"/>
  <c r="AB183" i="1"/>
  <c r="AA183" i="1"/>
  <c r="Z183" i="1"/>
  <c r="W182" i="1"/>
  <c r="W184" i="1" s="1"/>
  <c r="V182" i="1"/>
  <c r="V184" i="1" s="1"/>
  <c r="S182" i="1"/>
  <c r="S184" i="1" s="1"/>
  <c r="R182" i="1"/>
  <c r="P182" i="1"/>
  <c r="O182" i="1"/>
  <c r="O184" i="1" s="1"/>
  <c r="L182" i="1"/>
  <c r="K182" i="1"/>
  <c r="K184" i="1" s="1"/>
  <c r="J182" i="1"/>
  <c r="J184" i="1" s="1"/>
  <c r="G182" i="1"/>
  <c r="G184" i="1" s="1"/>
  <c r="F182" i="1"/>
  <c r="D182" i="1"/>
  <c r="C182" i="1"/>
  <c r="C184" i="1" s="1"/>
  <c r="Y181" i="1"/>
  <c r="Y171" i="1" s="1"/>
  <c r="Y231" i="1" s="1"/>
  <c r="X181" i="1"/>
  <c r="X171" i="1" s="1"/>
  <c r="W181" i="1"/>
  <c r="V181" i="1"/>
  <c r="U181" i="1"/>
  <c r="U171" i="1" s="1"/>
  <c r="U231" i="1" s="1"/>
  <c r="T181" i="1"/>
  <c r="S181" i="1"/>
  <c r="R181" i="1"/>
  <c r="R171" i="1" s="1"/>
  <c r="Q181" i="1"/>
  <c r="P181" i="1"/>
  <c r="O181" i="1"/>
  <c r="N181" i="1"/>
  <c r="N171" i="1" s="1"/>
  <c r="N231" i="1" s="1"/>
  <c r="M181" i="1"/>
  <c r="M171" i="1" s="1"/>
  <c r="L181" i="1"/>
  <c r="L171" i="1" s="1"/>
  <c r="K181" i="1"/>
  <c r="J181" i="1"/>
  <c r="I181" i="1"/>
  <c r="I171" i="1" s="1"/>
  <c r="I231" i="1" s="1"/>
  <c r="H181" i="1"/>
  <c r="G181" i="1"/>
  <c r="F181" i="1"/>
  <c r="F171" i="1" s="1"/>
  <c r="E181" i="1"/>
  <c r="D181" i="1"/>
  <c r="C181" i="1"/>
  <c r="B181" i="1"/>
  <c r="Z180" i="1"/>
  <c r="AA180" i="1" s="1"/>
  <c r="Y179" i="1"/>
  <c r="X179" i="1"/>
  <c r="W179" i="1"/>
  <c r="W169" i="1" s="1"/>
  <c r="W229" i="1" s="1"/>
  <c r="V179" i="1"/>
  <c r="U179" i="1"/>
  <c r="T179" i="1"/>
  <c r="T182" i="1" s="1"/>
  <c r="T184" i="1" s="1"/>
  <c r="S179" i="1"/>
  <c r="R179" i="1"/>
  <c r="R169" i="1" s="1"/>
  <c r="Q179" i="1"/>
  <c r="P179" i="1"/>
  <c r="O179" i="1"/>
  <c r="N179" i="1"/>
  <c r="N182" i="1" s="1"/>
  <c r="N184" i="1" s="1"/>
  <c r="M179" i="1"/>
  <c r="L179" i="1"/>
  <c r="K179" i="1"/>
  <c r="K169" i="1" s="1"/>
  <c r="K229" i="1" s="1"/>
  <c r="J179" i="1"/>
  <c r="I179" i="1"/>
  <c r="H179" i="1"/>
  <c r="H182" i="1" s="1"/>
  <c r="H184" i="1" s="1"/>
  <c r="G179" i="1"/>
  <c r="F179" i="1"/>
  <c r="F169" i="1" s="1"/>
  <c r="E179" i="1"/>
  <c r="D179" i="1"/>
  <c r="C179" i="1"/>
  <c r="B179" i="1"/>
  <c r="AB178" i="1"/>
  <c r="Z178" i="1"/>
  <c r="AA178" i="1" s="1"/>
  <c r="AB173" i="1"/>
  <c r="Z173" i="1"/>
  <c r="W171" i="1"/>
  <c r="S171" i="1"/>
  <c r="O171" i="1"/>
  <c r="O231" i="1" s="1"/>
  <c r="K171" i="1"/>
  <c r="G171" i="1"/>
  <c r="C171" i="1"/>
  <c r="C231" i="1" s="1"/>
  <c r="Y170" i="1"/>
  <c r="Y230" i="1" s="1"/>
  <c r="X170" i="1"/>
  <c r="W170" i="1"/>
  <c r="V170" i="1"/>
  <c r="U170" i="1"/>
  <c r="U230" i="1" s="1"/>
  <c r="T170" i="1"/>
  <c r="S170" i="1"/>
  <c r="S230" i="1" s="1"/>
  <c r="R170" i="1"/>
  <c r="Q170" i="1"/>
  <c r="Q230" i="1" s="1"/>
  <c r="P170" i="1"/>
  <c r="P230" i="1" s="1"/>
  <c r="O170" i="1"/>
  <c r="O230" i="1" s="1"/>
  <c r="N170" i="1"/>
  <c r="N230" i="1" s="1"/>
  <c r="M170" i="1"/>
  <c r="M230" i="1" s="1"/>
  <c r="L170" i="1"/>
  <c r="K170" i="1"/>
  <c r="J170" i="1"/>
  <c r="I170" i="1"/>
  <c r="I230" i="1" s="1"/>
  <c r="H170" i="1"/>
  <c r="G170" i="1"/>
  <c r="G230" i="1" s="1"/>
  <c r="F170" i="1"/>
  <c r="E170" i="1"/>
  <c r="E230" i="1" s="1"/>
  <c r="D170" i="1"/>
  <c r="D230" i="1" s="1"/>
  <c r="C170" i="1"/>
  <c r="C230" i="1" s="1"/>
  <c r="B170" i="1"/>
  <c r="B230" i="1" s="1"/>
  <c r="X169" i="1"/>
  <c r="V169" i="1"/>
  <c r="U169" i="1"/>
  <c r="T169" i="1"/>
  <c r="T229" i="1" s="1"/>
  <c r="P169" i="1"/>
  <c r="P229" i="1" s="1"/>
  <c r="O169" i="1"/>
  <c r="L169" i="1"/>
  <c r="L229" i="1" s="1"/>
  <c r="J169" i="1"/>
  <c r="I169" i="1"/>
  <c r="H169" i="1"/>
  <c r="D169" i="1"/>
  <c r="D229" i="1" s="1"/>
  <c r="C169" i="1"/>
  <c r="B169" i="1"/>
  <c r="Y168" i="1"/>
  <c r="X168" i="1"/>
  <c r="W168" i="1"/>
  <c r="V168" i="1"/>
  <c r="V172" i="1" s="1"/>
  <c r="V174" i="1" s="1"/>
  <c r="U168" i="1"/>
  <c r="U228" i="1" s="1"/>
  <c r="T168" i="1"/>
  <c r="T228" i="1" s="1"/>
  <c r="S168" i="1"/>
  <c r="S228" i="1" s="1"/>
  <c r="R168" i="1"/>
  <c r="R228" i="1" s="1"/>
  <c r="Q168" i="1"/>
  <c r="Q228" i="1" s="1"/>
  <c r="P168" i="1"/>
  <c r="O168" i="1"/>
  <c r="N168" i="1"/>
  <c r="M168" i="1"/>
  <c r="Z168" i="1" s="1"/>
  <c r="L168" i="1"/>
  <c r="K168" i="1"/>
  <c r="J168" i="1"/>
  <c r="J172" i="1" s="1"/>
  <c r="J174" i="1" s="1"/>
  <c r="I168" i="1"/>
  <c r="I228" i="1" s="1"/>
  <c r="H168" i="1"/>
  <c r="H228" i="1" s="1"/>
  <c r="G168" i="1"/>
  <c r="G228" i="1" s="1"/>
  <c r="F168" i="1"/>
  <c r="E168" i="1"/>
  <c r="E228" i="1" s="1"/>
  <c r="D168" i="1"/>
  <c r="C168" i="1"/>
  <c r="B168" i="1"/>
  <c r="Y164" i="1"/>
  <c r="N164" i="1"/>
  <c r="M164" i="1"/>
  <c r="E164" i="1"/>
  <c r="AB163" i="1"/>
  <c r="AA163" i="1"/>
  <c r="W162" i="1"/>
  <c r="W164" i="1" s="1"/>
  <c r="U162" i="1"/>
  <c r="U164" i="1" s="1"/>
  <c r="R162" i="1"/>
  <c r="R164" i="1" s="1"/>
  <c r="Q162" i="1"/>
  <c r="Q164" i="1" s="1"/>
  <c r="K162" i="1"/>
  <c r="K164" i="1" s="1"/>
  <c r="F162" i="1"/>
  <c r="F164" i="1" s="1"/>
  <c r="E162" i="1"/>
  <c r="Y161" i="1"/>
  <c r="X161" i="1"/>
  <c r="W161" i="1"/>
  <c r="V161" i="1"/>
  <c r="V131" i="1" s="1"/>
  <c r="U161" i="1"/>
  <c r="T161" i="1"/>
  <c r="S161" i="1"/>
  <c r="R161" i="1"/>
  <c r="Q161" i="1"/>
  <c r="P161" i="1"/>
  <c r="P162" i="1" s="1"/>
  <c r="P164" i="1" s="1"/>
  <c r="O161" i="1"/>
  <c r="N161" i="1"/>
  <c r="M161" i="1"/>
  <c r="L161" i="1"/>
  <c r="K161" i="1"/>
  <c r="J161" i="1"/>
  <c r="J131" i="1" s="1"/>
  <c r="I161" i="1"/>
  <c r="H161" i="1"/>
  <c r="G161" i="1"/>
  <c r="F161" i="1"/>
  <c r="E161" i="1"/>
  <c r="D161" i="1"/>
  <c r="D162" i="1" s="1"/>
  <c r="D164" i="1" s="1"/>
  <c r="C161" i="1"/>
  <c r="B161" i="1"/>
  <c r="AA161" i="1" s="1"/>
  <c r="AA160" i="1"/>
  <c r="AB159" i="1"/>
  <c r="Y159" i="1"/>
  <c r="Y162" i="1" s="1"/>
  <c r="X159" i="1"/>
  <c r="X162" i="1" s="1"/>
  <c r="X164" i="1" s="1"/>
  <c r="W159" i="1"/>
  <c r="V159" i="1"/>
  <c r="V162" i="1" s="1"/>
  <c r="V164" i="1" s="1"/>
  <c r="U159" i="1"/>
  <c r="T159" i="1"/>
  <c r="T162" i="1" s="1"/>
  <c r="T164" i="1" s="1"/>
  <c r="S159" i="1"/>
  <c r="R159" i="1"/>
  <c r="Q159" i="1"/>
  <c r="P159" i="1"/>
  <c r="O159" i="1"/>
  <c r="O162" i="1" s="1"/>
  <c r="O164" i="1" s="1"/>
  <c r="N159" i="1"/>
  <c r="N162" i="1" s="1"/>
  <c r="M159" i="1"/>
  <c r="M162" i="1" s="1"/>
  <c r="L159" i="1"/>
  <c r="L162" i="1" s="1"/>
  <c r="L164" i="1" s="1"/>
  <c r="K159" i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E159" i="1"/>
  <c r="D159" i="1"/>
  <c r="C159" i="1"/>
  <c r="C162" i="1" s="1"/>
  <c r="C164" i="1" s="1"/>
  <c r="B159" i="1"/>
  <c r="B162" i="1" s="1"/>
  <c r="AB162" i="1" s="1"/>
  <c r="AB158" i="1"/>
  <c r="AA158" i="1"/>
  <c r="Y154" i="1"/>
  <c r="M154" i="1"/>
  <c r="AB153" i="1"/>
  <c r="AA153" i="1"/>
  <c r="W152" i="1"/>
  <c r="W154" i="1" s="1"/>
  <c r="R152" i="1"/>
  <c r="R154" i="1" s="1"/>
  <c r="Q152" i="1"/>
  <c r="Q154" i="1" s="1"/>
  <c r="K152" i="1"/>
  <c r="K154" i="1" s="1"/>
  <c r="F152" i="1"/>
  <c r="F154" i="1" s="1"/>
  <c r="E152" i="1"/>
  <c r="E154" i="1" s="1"/>
  <c r="Y151" i="1"/>
  <c r="X151" i="1"/>
  <c r="W151" i="1"/>
  <c r="V151" i="1"/>
  <c r="U151" i="1"/>
  <c r="T151" i="1"/>
  <c r="S151" i="1"/>
  <c r="R151" i="1"/>
  <c r="Q151" i="1"/>
  <c r="P151" i="1"/>
  <c r="P152" i="1" s="1"/>
  <c r="P154" i="1" s="1"/>
  <c r="O151" i="1"/>
  <c r="N151" i="1"/>
  <c r="M151" i="1"/>
  <c r="L151" i="1"/>
  <c r="K151" i="1"/>
  <c r="J151" i="1"/>
  <c r="I151" i="1"/>
  <c r="H151" i="1"/>
  <c r="G151" i="1"/>
  <c r="F151" i="1"/>
  <c r="E151" i="1"/>
  <c r="D151" i="1"/>
  <c r="D152" i="1" s="1"/>
  <c r="D154" i="1" s="1"/>
  <c r="C151" i="1"/>
  <c r="B151" i="1"/>
  <c r="AA151" i="1" s="1"/>
  <c r="AA150" i="1"/>
  <c r="AB149" i="1"/>
  <c r="Y149" i="1"/>
  <c r="Y152" i="1" s="1"/>
  <c r="X149" i="1"/>
  <c r="W149" i="1"/>
  <c r="V149" i="1"/>
  <c r="V152" i="1" s="1"/>
  <c r="V154" i="1" s="1"/>
  <c r="U149" i="1"/>
  <c r="T149" i="1"/>
  <c r="T152" i="1" s="1"/>
  <c r="T154" i="1" s="1"/>
  <c r="S149" i="1"/>
  <c r="R149" i="1"/>
  <c r="Q149" i="1"/>
  <c r="P149" i="1"/>
  <c r="O149" i="1"/>
  <c r="O152" i="1" s="1"/>
  <c r="O154" i="1" s="1"/>
  <c r="N149" i="1"/>
  <c r="N152" i="1" s="1"/>
  <c r="N154" i="1" s="1"/>
  <c r="M149" i="1"/>
  <c r="M152" i="1" s="1"/>
  <c r="L149" i="1"/>
  <c r="K149" i="1"/>
  <c r="J149" i="1"/>
  <c r="J152" i="1" s="1"/>
  <c r="J154" i="1" s="1"/>
  <c r="I149" i="1"/>
  <c r="H149" i="1"/>
  <c r="H152" i="1" s="1"/>
  <c r="H154" i="1" s="1"/>
  <c r="G149" i="1"/>
  <c r="F149" i="1"/>
  <c r="E149" i="1"/>
  <c r="D149" i="1"/>
  <c r="C149" i="1"/>
  <c r="C152" i="1" s="1"/>
  <c r="C154" i="1" s="1"/>
  <c r="B149" i="1"/>
  <c r="B152" i="1" s="1"/>
  <c r="AB152" i="1" s="1"/>
  <c r="AB148" i="1"/>
  <c r="AA148" i="1"/>
  <c r="S144" i="1"/>
  <c r="N144" i="1"/>
  <c r="G144" i="1"/>
  <c r="AB143" i="1"/>
  <c r="AA143" i="1"/>
  <c r="W142" i="1"/>
  <c r="W144" i="1" s="1"/>
  <c r="U142" i="1"/>
  <c r="U144" i="1" s="1"/>
  <c r="Q142" i="1"/>
  <c r="Q144" i="1" s="1"/>
  <c r="K142" i="1"/>
  <c r="K144" i="1" s="1"/>
  <c r="I142" i="1"/>
  <c r="I144" i="1" s="1"/>
  <c r="E142" i="1"/>
  <c r="E144" i="1" s="1"/>
  <c r="Y141" i="1"/>
  <c r="X141" i="1"/>
  <c r="W141" i="1"/>
  <c r="V141" i="1"/>
  <c r="U141" i="1"/>
  <c r="T141" i="1"/>
  <c r="S141" i="1"/>
  <c r="R141" i="1"/>
  <c r="R142" i="1" s="1"/>
  <c r="R144" i="1" s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U139" i="1"/>
  <c r="T139" i="1"/>
  <c r="T142" i="1" s="1"/>
  <c r="T144" i="1" s="1"/>
  <c r="S139" i="1"/>
  <c r="S142" i="1" s="1"/>
  <c r="R139" i="1"/>
  <c r="Q139" i="1"/>
  <c r="P139" i="1"/>
  <c r="P142" i="1" s="1"/>
  <c r="P144" i="1" s="1"/>
  <c r="O139" i="1"/>
  <c r="N139" i="1"/>
  <c r="N142" i="1" s="1"/>
  <c r="M139" i="1"/>
  <c r="M142" i="1" s="1"/>
  <c r="M144" i="1" s="1"/>
  <c r="L139" i="1"/>
  <c r="L142" i="1" s="1"/>
  <c r="L144" i="1" s="1"/>
  <c r="K139" i="1"/>
  <c r="J139" i="1"/>
  <c r="I139" i="1"/>
  <c r="H139" i="1"/>
  <c r="H142" i="1" s="1"/>
  <c r="H144" i="1" s="1"/>
  <c r="G139" i="1"/>
  <c r="G142" i="1" s="1"/>
  <c r="F139" i="1"/>
  <c r="E139" i="1"/>
  <c r="D139" i="1"/>
  <c r="D142" i="1" s="1"/>
  <c r="D144" i="1" s="1"/>
  <c r="C139" i="1"/>
  <c r="B139" i="1"/>
  <c r="AB138" i="1"/>
  <c r="AA138" i="1"/>
  <c r="AB133" i="1"/>
  <c r="Q132" i="1"/>
  <c r="Q134" i="1" s="1"/>
  <c r="P132" i="1"/>
  <c r="P134" i="1" s="1"/>
  <c r="H132" i="1"/>
  <c r="H134" i="1" s="1"/>
  <c r="E132" i="1"/>
  <c r="E134" i="1" s="1"/>
  <c r="Y131" i="1"/>
  <c r="W131" i="1"/>
  <c r="U131" i="1"/>
  <c r="T131" i="1"/>
  <c r="Q131" i="1"/>
  <c r="P131" i="1"/>
  <c r="O131" i="1"/>
  <c r="N131" i="1"/>
  <c r="M131" i="1"/>
  <c r="K131" i="1"/>
  <c r="I131" i="1"/>
  <c r="H131" i="1"/>
  <c r="E131" i="1"/>
  <c r="D131" i="1"/>
  <c r="C131" i="1"/>
  <c r="B131" i="1"/>
  <c r="AA131" i="1" s="1"/>
  <c r="Y130" i="1"/>
  <c r="X130" i="1"/>
  <c r="W130" i="1"/>
  <c r="V130" i="1"/>
  <c r="V230" i="1" s="1"/>
  <c r="U130" i="1"/>
  <c r="T130" i="1"/>
  <c r="S130" i="1"/>
  <c r="R130" i="1"/>
  <c r="Q130" i="1"/>
  <c r="P130" i="1"/>
  <c r="O130" i="1"/>
  <c r="N130" i="1"/>
  <c r="M130" i="1"/>
  <c r="L130" i="1"/>
  <c r="K130" i="1"/>
  <c r="J130" i="1"/>
  <c r="J230" i="1" s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T129" i="1"/>
  <c r="S129" i="1"/>
  <c r="R129" i="1"/>
  <c r="Q129" i="1"/>
  <c r="P129" i="1"/>
  <c r="N129" i="1"/>
  <c r="M129" i="1"/>
  <c r="L129" i="1"/>
  <c r="K129" i="1"/>
  <c r="H129" i="1"/>
  <c r="G129" i="1"/>
  <c r="F129" i="1"/>
  <c r="E129" i="1"/>
  <c r="D129" i="1"/>
  <c r="B129" i="1"/>
  <c r="AB129" i="1" s="1"/>
  <c r="AB128" i="1"/>
  <c r="Y128" i="1"/>
  <c r="X128" i="1"/>
  <c r="W128" i="1"/>
  <c r="W132" i="1" s="1"/>
  <c r="W134" i="1" s="1"/>
  <c r="V128" i="1"/>
  <c r="V228" i="1" s="1"/>
  <c r="U128" i="1"/>
  <c r="T128" i="1"/>
  <c r="T132" i="1" s="1"/>
  <c r="T134" i="1" s="1"/>
  <c r="S128" i="1"/>
  <c r="R128" i="1"/>
  <c r="Q128" i="1"/>
  <c r="P128" i="1"/>
  <c r="O128" i="1"/>
  <c r="N128" i="1"/>
  <c r="N132" i="1" s="1"/>
  <c r="N134" i="1" s="1"/>
  <c r="M128" i="1"/>
  <c r="M132" i="1" s="1"/>
  <c r="M134" i="1" s="1"/>
  <c r="L128" i="1"/>
  <c r="K128" i="1"/>
  <c r="K132" i="1" s="1"/>
  <c r="K134" i="1" s="1"/>
  <c r="J128" i="1"/>
  <c r="J228" i="1" s="1"/>
  <c r="I128" i="1"/>
  <c r="H128" i="1"/>
  <c r="G128" i="1"/>
  <c r="F128" i="1"/>
  <c r="E128" i="1"/>
  <c r="D128" i="1"/>
  <c r="D132" i="1" s="1"/>
  <c r="D134" i="1" s="1"/>
  <c r="C128" i="1"/>
  <c r="B128" i="1"/>
  <c r="B132" i="1" s="1"/>
  <c r="AB132" i="1" s="1"/>
  <c r="AD125" i="1"/>
  <c r="AD122" i="1"/>
  <c r="AA121" i="1"/>
  <c r="Z121" i="1"/>
  <c r="U112" i="1"/>
  <c r="T112" i="1"/>
  <c r="Q112" i="1"/>
  <c r="I112" i="1"/>
  <c r="H112" i="1"/>
  <c r="AB111" i="1"/>
  <c r="AA111" i="1"/>
  <c r="Y110" i="1"/>
  <c r="Y112" i="1" s="1"/>
  <c r="X110" i="1"/>
  <c r="X112" i="1" s="1"/>
  <c r="W110" i="1"/>
  <c r="W112" i="1" s="1"/>
  <c r="U110" i="1"/>
  <c r="T110" i="1"/>
  <c r="M110" i="1"/>
  <c r="M112" i="1" s="1"/>
  <c r="L110" i="1"/>
  <c r="L112" i="1" s="1"/>
  <c r="K110" i="1"/>
  <c r="K112" i="1" s="1"/>
  <c r="I110" i="1"/>
  <c r="H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N110" i="1" s="1"/>
  <c r="N112" i="1" s="1"/>
  <c r="M109" i="1"/>
  <c r="L109" i="1"/>
  <c r="K109" i="1"/>
  <c r="J109" i="1"/>
  <c r="I109" i="1"/>
  <c r="H109" i="1"/>
  <c r="G109" i="1"/>
  <c r="F109" i="1"/>
  <c r="E109" i="1"/>
  <c r="D109" i="1"/>
  <c r="C109" i="1"/>
  <c r="B109" i="1"/>
  <c r="B110" i="1" s="1"/>
  <c r="AA108" i="1"/>
  <c r="AB107" i="1"/>
  <c r="Y107" i="1"/>
  <c r="X107" i="1"/>
  <c r="W107" i="1"/>
  <c r="V107" i="1"/>
  <c r="U107" i="1"/>
  <c r="T107" i="1"/>
  <c r="S107" i="1"/>
  <c r="S110" i="1" s="1"/>
  <c r="S112" i="1" s="1"/>
  <c r="R107" i="1"/>
  <c r="R110" i="1" s="1"/>
  <c r="R112" i="1" s="1"/>
  <c r="Q107" i="1"/>
  <c r="Q110" i="1" s="1"/>
  <c r="P107" i="1"/>
  <c r="P110" i="1" s="1"/>
  <c r="P112" i="1" s="1"/>
  <c r="O107" i="1"/>
  <c r="O110" i="1" s="1"/>
  <c r="O112" i="1" s="1"/>
  <c r="N107" i="1"/>
  <c r="M107" i="1"/>
  <c r="L107" i="1"/>
  <c r="K107" i="1"/>
  <c r="J107" i="1"/>
  <c r="I107" i="1"/>
  <c r="H107" i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B106" i="1"/>
  <c r="AA106" i="1"/>
  <c r="T102" i="1"/>
  <c r="Q102" i="1"/>
  <c r="I102" i="1"/>
  <c r="H102" i="1"/>
  <c r="AB101" i="1"/>
  <c r="AA101" i="1"/>
  <c r="X100" i="1"/>
  <c r="X102" i="1" s="1"/>
  <c r="W100" i="1"/>
  <c r="W102" i="1" s="1"/>
  <c r="U100" i="1"/>
  <c r="U102" i="1" s="1"/>
  <c r="T100" i="1"/>
  <c r="L100" i="1"/>
  <c r="L102" i="1" s="1"/>
  <c r="K100" i="1"/>
  <c r="K102" i="1" s="1"/>
  <c r="I100" i="1"/>
  <c r="H100" i="1"/>
  <c r="Y99" i="1"/>
  <c r="X99" i="1"/>
  <c r="W99" i="1"/>
  <c r="V99" i="1"/>
  <c r="U99" i="1"/>
  <c r="T99" i="1"/>
  <c r="S99" i="1"/>
  <c r="R99" i="1"/>
  <c r="Q99" i="1"/>
  <c r="P99" i="1"/>
  <c r="O99" i="1"/>
  <c r="N99" i="1"/>
  <c r="N100" i="1" s="1"/>
  <c r="N102" i="1" s="1"/>
  <c r="M99" i="1"/>
  <c r="L99" i="1"/>
  <c r="K99" i="1"/>
  <c r="J99" i="1"/>
  <c r="I99" i="1"/>
  <c r="H99" i="1"/>
  <c r="G99" i="1"/>
  <c r="F99" i="1"/>
  <c r="E99" i="1"/>
  <c r="D99" i="1"/>
  <c r="C99" i="1"/>
  <c r="B99" i="1"/>
  <c r="B100" i="1" s="1"/>
  <c r="AA98" i="1"/>
  <c r="AB97" i="1"/>
  <c r="Y97" i="1"/>
  <c r="Y100" i="1" s="1"/>
  <c r="Y102" i="1" s="1"/>
  <c r="X97" i="1"/>
  <c r="W97" i="1"/>
  <c r="V97" i="1"/>
  <c r="U97" i="1"/>
  <c r="T97" i="1"/>
  <c r="S97" i="1"/>
  <c r="S100" i="1" s="1"/>
  <c r="S102" i="1" s="1"/>
  <c r="R97" i="1"/>
  <c r="R100" i="1" s="1"/>
  <c r="R102" i="1" s="1"/>
  <c r="Q97" i="1"/>
  <c r="Q100" i="1" s="1"/>
  <c r="P97" i="1"/>
  <c r="P100" i="1" s="1"/>
  <c r="P102" i="1" s="1"/>
  <c r="O97" i="1"/>
  <c r="O100" i="1" s="1"/>
  <c r="O102" i="1" s="1"/>
  <c r="N97" i="1"/>
  <c r="M97" i="1"/>
  <c r="M100" i="1" s="1"/>
  <c r="M102" i="1" s="1"/>
  <c r="L97" i="1"/>
  <c r="K97" i="1"/>
  <c r="J97" i="1"/>
  <c r="I97" i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A97" i="1" s="1"/>
  <c r="AB96" i="1"/>
  <c r="AA96" i="1"/>
  <c r="V92" i="1"/>
  <c r="J92" i="1"/>
  <c r="I92" i="1"/>
  <c r="AA91" i="1"/>
  <c r="Z91" i="1"/>
  <c r="X90" i="1"/>
  <c r="X92" i="1" s="1"/>
  <c r="O90" i="1"/>
  <c r="O92" i="1" s="1"/>
  <c r="L90" i="1"/>
  <c r="L92" i="1" s="1"/>
  <c r="K90" i="1"/>
  <c r="K92" i="1" s="1"/>
  <c r="D90" i="1"/>
  <c r="D92" i="1" s="1"/>
  <c r="C90" i="1"/>
  <c r="C92" i="1" s="1"/>
  <c r="B90" i="1"/>
  <c r="B92" i="1" s="1"/>
  <c r="Y89" i="1"/>
  <c r="Y59" i="1" s="1"/>
  <c r="X89" i="1"/>
  <c r="W89" i="1"/>
  <c r="V89" i="1"/>
  <c r="U89" i="1"/>
  <c r="T89" i="1"/>
  <c r="S89" i="1"/>
  <c r="R89" i="1"/>
  <c r="Q89" i="1"/>
  <c r="Q90" i="1" s="1"/>
  <c r="Q92" i="1" s="1"/>
  <c r="P89" i="1"/>
  <c r="P90" i="1" s="1"/>
  <c r="P92" i="1" s="1"/>
  <c r="O89" i="1"/>
  <c r="N89" i="1"/>
  <c r="N90" i="1" s="1"/>
  <c r="N92" i="1" s="1"/>
  <c r="M89" i="1"/>
  <c r="Z89" i="1" s="1"/>
  <c r="L89" i="1"/>
  <c r="K89" i="1"/>
  <c r="J89" i="1"/>
  <c r="I89" i="1"/>
  <c r="H89" i="1"/>
  <c r="G89" i="1"/>
  <c r="F89" i="1"/>
  <c r="E89" i="1"/>
  <c r="E90" i="1" s="1"/>
  <c r="E92" i="1" s="1"/>
  <c r="D89" i="1"/>
  <c r="D59" i="1" s="1"/>
  <c r="C89" i="1"/>
  <c r="B89" i="1"/>
  <c r="AA88" i="1"/>
  <c r="Z88" i="1"/>
  <c r="Y87" i="1"/>
  <c r="X87" i="1"/>
  <c r="W87" i="1"/>
  <c r="W90" i="1" s="1"/>
  <c r="W92" i="1" s="1"/>
  <c r="V87" i="1"/>
  <c r="V90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P87" i="1"/>
  <c r="O87" i="1"/>
  <c r="N87" i="1"/>
  <c r="M87" i="1"/>
  <c r="L87" i="1"/>
  <c r="K87" i="1"/>
  <c r="J87" i="1"/>
  <c r="J90" i="1" s="1"/>
  <c r="I87" i="1"/>
  <c r="I90" i="1" s="1"/>
  <c r="H87" i="1"/>
  <c r="H90" i="1" s="1"/>
  <c r="H92" i="1" s="1"/>
  <c r="G87" i="1"/>
  <c r="G90" i="1" s="1"/>
  <c r="G92" i="1" s="1"/>
  <c r="F87" i="1"/>
  <c r="F90" i="1" s="1"/>
  <c r="F92" i="1" s="1"/>
  <c r="E87" i="1"/>
  <c r="D87" i="1"/>
  <c r="C87" i="1"/>
  <c r="B87" i="1"/>
  <c r="AA86" i="1"/>
  <c r="Z86" i="1"/>
  <c r="P82" i="1"/>
  <c r="D82" i="1"/>
  <c r="Z81" i="1"/>
  <c r="AB81" i="1" s="1"/>
  <c r="U80" i="1"/>
  <c r="U82" i="1" s="1"/>
  <c r="T80" i="1"/>
  <c r="T82" i="1" s="1"/>
  <c r="R80" i="1"/>
  <c r="R82" i="1" s="1"/>
  <c r="I80" i="1"/>
  <c r="I82" i="1" s="1"/>
  <c r="F80" i="1"/>
  <c r="F82" i="1" s="1"/>
  <c r="Y79" i="1"/>
  <c r="X79" i="1"/>
  <c r="W79" i="1"/>
  <c r="W59" i="1" s="1"/>
  <c r="W119" i="1" s="1"/>
  <c r="V79" i="1"/>
  <c r="V59" i="1" s="1"/>
  <c r="V119" i="1" s="1"/>
  <c r="U79" i="1"/>
  <c r="T79" i="1"/>
  <c r="S79" i="1"/>
  <c r="S59" i="1" s="1"/>
  <c r="R79" i="1"/>
  <c r="Q79" i="1"/>
  <c r="P79" i="1"/>
  <c r="O79" i="1"/>
  <c r="N79" i="1"/>
  <c r="M79" i="1"/>
  <c r="L79" i="1"/>
  <c r="L59" i="1" s="1"/>
  <c r="K79" i="1"/>
  <c r="K59" i="1" s="1"/>
  <c r="K119" i="1" s="1"/>
  <c r="J79" i="1"/>
  <c r="J80" i="1" s="1"/>
  <c r="J82" i="1" s="1"/>
  <c r="I79" i="1"/>
  <c r="H79" i="1"/>
  <c r="H80" i="1" s="1"/>
  <c r="H82" i="1" s="1"/>
  <c r="G79" i="1"/>
  <c r="G59" i="1" s="1"/>
  <c r="F79" i="1"/>
  <c r="E79" i="1"/>
  <c r="D79" i="1"/>
  <c r="C79" i="1"/>
  <c r="B79" i="1"/>
  <c r="Z78" i="1"/>
  <c r="AA78" i="1" s="1"/>
  <c r="Y77" i="1"/>
  <c r="Y80" i="1" s="1"/>
  <c r="Y82" i="1" s="1"/>
  <c r="X77" i="1"/>
  <c r="W77" i="1"/>
  <c r="V77" i="1"/>
  <c r="U77" i="1"/>
  <c r="T77" i="1"/>
  <c r="S77" i="1"/>
  <c r="S80" i="1" s="1"/>
  <c r="S82" i="1" s="1"/>
  <c r="R77" i="1"/>
  <c r="Q77" i="1"/>
  <c r="Q80" i="1" s="1"/>
  <c r="Q82" i="1" s="1"/>
  <c r="P77" i="1"/>
  <c r="P80" i="1" s="1"/>
  <c r="O77" i="1"/>
  <c r="N77" i="1"/>
  <c r="N80" i="1" s="1"/>
  <c r="N82" i="1" s="1"/>
  <c r="M77" i="1"/>
  <c r="L77" i="1"/>
  <c r="K77" i="1"/>
  <c r="J77" i="1"/>
  <c r="I77" i="1"/>
  <c r="H77" i="1"/>
  <c r="G77" i="1"/>
  <c r="G80" i="1" s="1"/>
  <c r="G82" i="1" s="1"/>
  <c r="F77" i="1"/>
  <c r="E77" i="1"/>
  <c r="E80" i="1" s="1"/>
  <c r="E82" i="1" s="1"/>
  <c r="D77" i="1"/>
  <c r="D80" i="1" s="1"/>
  <c r="C77" i="1"/>
  <c r="B77" i="1"/>
  <c r="B80" i="1" s="1"/>
  <c r="B82" i="1" s="1"/>
  <c r="AA76" i="1"/>
  <c r="Z76" i="1"/>
  <c r="U72" i="1"/>
  <c r="S72" i="1"/>
  <c r="I72" i="1"/>
  <c r="G72" i="1"/>
  <c r="AA71" i="1"/>
  <c r="Z71" i="1"/>
  <c r="X70" i="1"/>
  <c r="X72" i="1" s="1"/>
  <c r="P70" i="1"/>
  <c r="P72" i="1" s="1"/>
  <c r="O70" i="1"/>
  <c r="O72" i="1" s="1"/>
  <c r="N70" i="1"/>
  <c r="N72" i="1" s="1"/>
  <c r="L70" i="1"/>
  <c r="L72" i="1" s="1"/>
  <c r="C70" i="1"/>
  <c r="C72" i="1" s="1"/>
  <c r="Y69" i="1"/>
  <c r="X69" i="1"/>
  <c r="W69" i="1"/>
  <c r="V69" i="1"/>
  <c r="U69" i="1"/>
  <c r="T69" i="1"/>
  <c r="T59" i="1" s="1"/>
  <c r="T119" i="1" s="1"/>
  <c r="S69" i="1"/>
  <c r="R69" i="1"/>
  <c r="R59" i="1" s="1"/>
  <c r="Q69" i="1"/>
  <c r="P69" i="1"/>
  <c r="O69" i="1"/>
  <c r="N69" i="1"/>
  <c r="N59" i="1" s="1"/>
  <c r="M69" i="1"/>
  <c r="L69" i="1"/>
  <c r="K69" i="1"/>
  <c r="J69" i="1"/>
  <c r="I69" i="1"/>
  <c r="H69" i="1"/>
  <c r="H59" i="1" s="1"/>
  <c r="G69" i="1"/>
  <c r="F69" i="1"/>
  <c r="F59" i="1" s="1"/>
  <c r="E69" i="1"/>
  <c r="D69" i="1"/>
  <c r="D70" i="1" s="1"/>
  <c r="D72" i="1" s="1"/>
  <c r="C69" i="1"/>
  <c r="B69" i="1"/>
  <c r="B59" i="1" s="1"/>
  <c r="AA68" i="1"/>
  <c r="Z68" i="1"/>
  <c r="Y67" i="1"/>
  <c r="X67" i="1"/>
  <c r="W67" i="1"/>
  <c r="W57" i="1" s="1"/>
  <c r="V67" i="1"/>
  <c r="U67" i="1"/>
  <c r="U70" i="1" s="1"/>
  <c r="T67" i="1"/>
  <c r="T70" i="1" s="1"/>
  <c r="T72" i="1" s="1"/>
  <c r="S67" i="1"/>
  <c r="S70" i="1" s="1"/>
  <c r="R67" i="1"/>
  <c r="R57" i="1" s="1"/>
  <c r="Q67" i="1"/>
  <c r="Q70" i="1" s="1"/>
  <c r="Q72" i="1" s="1"/>
  <c r="P67" i="1"/>
  <c r="O67" i="1"/>
  <c r="N67" i="1"/>
  <c r="M67" i="1"/>
  <c r="L67" i="1"/>
  <c r="K67" i="1"/>
  <c r="K70" i="1" s="1"/>
  <c r="K72" i="1" s="1"/>
  <c r="J67" i="1"/>
  <c r="I67" i="1"/>
  <c r="I70" i="1" s="1"/>
  <c r="H67" i="1"/>
  <c r="H70" i="1" s="1"/>
  <c r="H72" i="1" s="1"/>
  <c r="G67" i="1"/>
  <c r="G70" i="1" s="1"/>
  <c r="F67" i="1"/>
  <c r="F57" i="1" s="1"/>
  <c r="E67" i="1"/>
  <c r="E70" i="1" s="1"/>
  <c r="E72" i="1" s="1"/>
  <c r="D67" i="1"/>
  <c r="C67" i="1"/>
  <c r="B67" i="1"/>
  <c r="AA66" i="1"/>
  <c r="Z66" i="1"/>
  <c r="AD63" i="1"/>
  <c r="AB61" i="1"/>
  <c r="AA61" i="1"/>
  <c r="Z61" i="1"/>
  <c r="AD59" i="1"/>
  <c r="X59" i="1"/>
  <c r="X119" i="1" s="1"/>
  <c r="U59" i="1"/>
  <c r="U119" i="1" s="1"/>
  <c r="P59" i="1"/>
  <c r="O59" i="1"/>
  <c r="M59" i="1"/>
  <c r="I59" i="1"/>
  <c r="C59" i="1"/>
  <c r="Y58" i="1"/>
  <c r="X58" i="1"/>
  <c r="W58" i="1"/>
  <c r="V58" i="1"/>
  <c r="U58" i="1"/>
  <c r="T58" i="1"/>
  <c r="T118" i="1" s="1"/>
  <c r="S58" i="1"/>
  <c r="R58" i="1"/>
  <c r="R118" i="1" s="1"/>
  <c r="Q58" i="1"/>
  <c r="P58" i="1"/>
  <c r="O58" i="1"/>
  <c r="O118" i="1" s="1"/>
  <c r="N58" i="1"/>
  <c r="N118" i="1" s="1"/>
  <c r="M58" i="1"/>
  <c r="L58" i="1"/>
  <c r="K58" i="1"/>
  <c r="J58" i="1"/>
  <c r="I58" i="1"/>
  <c r="H58" i="1"/>
  <c r="H118" i="1" s="1"/>
  <c r="G58" i="1"/>
  <c r="F58" i="1"/>
  <c r="F118" i="1" s="1"/>
  <c r="E58" i="1"/>
  <c r="D58" i="1"/>
  <c r="C58" i="1"/>
  <c r="C118" i="1" s="1"/>
  <c r="B58" i="1"/>
  <c r="B118" i="1" s="1"/>
  <c r="AD57" i="1"/>
  <c r="U57" i="1"/>
  <c r="T57" i="1"/>
  <c r="Q57" i="1"/>
  <c r="Q117" i="1" s="1"/>
  <c r="N57" i="1"/>
  <c r="I57" i="1"/>
  <c r="H57" i="1"/>
  <c r="E57" i="1"/>
  <c r="E117" i="1" s="1"/>
  <c r="B57" i="1"/>
  <c r="Y56" i="1"/>
  <c r="X56" i="1"/>
  <c r="W56" i="1"/>
  <c r="V56" i="1"/>
  <c r="U56" i="1"/>
  <c r="U116" i="1" s="1"/>
  <c r="T56" i="1"/>
  <c r="S56" i="1"/>
  <c r="S116" i="1" s="1"/>
  <c r="R56" i="1"/>
  <c r="R116" i="1" s="1"/>
  <c r="Q56" i="1"/>
  <c r="P56" i="1"/>
  <c r="P116" i="1" s="1"/>
  <c r="O56" i="1"/>
  <c r="N56" i="1"/>
  <c r="M56" i="1"/>
  <c r="L56" i="1"/>
  <c r="K56" i="1"/>
  <c r="J56" i="1"/>
  <c r="I56" i="1"/>
  <c r="I116" i="1" s="1"/>
  <c r="H56" i="1"/>
  <c r="G56" i="1"/>
  <c r="F56" i="1"/>
  <c r="E56" i="1"/>
  <c r="D56" i="1"/>
  <c r="D116" i="1" s="1"/>
  <c r="C56" i="1"/>
  <c r="B56" i="1"/>
  <c r="W52" i="1"/>
  <c r="M52" i="1"/>
  <c r="AA51" i="1"/>
  <c r="Z51" i="1"/>
  <c r="O50" i="1"/>
  <c r="O52" i="1" s="1"/>
  <c r="H50" i="1"/>
  <c r="H52" i="1" s="1"/>
  <c r="D50" i="1"/>
  <c r="D52" i="1" s="1"/>
  <c r="C50" i="1"/>
  <c r="C52" i="1" s="1"/>
  <c r="Y49" i="1"/>
  <c r="X49" i="1"/>
  <c r="W49" i="1"/>
  <c r="V49" i="1"/>
  <c r="U49" i="1"/>
  <c r="T49" i="1"/>
  <c r="T50" i="1" s="1"/>
  <c r="T52" i="1" s="1"/>
  <c r="S49" i="1"/>
  <c r="S19" i="1" s="1"/>
  <c r="R49" i="1"/>
  <c r="R50" i="1" s="1"/>
  <c r="R52" i="1" s="1"/>
  <c r="Q49" i="1"/>
  <c r="Q50" i="1" s="1"/>
  <c r="Q52" i="1" s="1"/>
  <c r="P49" i="1"/>
  <c r="O49" i="1"/>
  <c r="N49" i="1"/>
  <c r="M49" i="1"/>
  <c r="L49" i="1"/>
  <c r="K49" i="1"/>
  <c r="J49" i="1"/>
  <c r="I49" i="1"/>
  <c r="H49" i="1"/>
  <c r="G49" i="1"/>
  <c r="G50" i="1" s="1"/>
  <c r="G52" i="1" s="1"/>
  <c r="F49" i="1"/>
  <c r="F50" i="1" s="1"/>
  <c r="F52" i="1" s="1"/>
  <c r="E49" i="1"/>
  <c r="E50" i="1" s="1"/>
  <c r="E52" i="1" s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V47" i="1"/>
  <c r="V50" i="1" s="1"/>
  <c r="V52" i="1" s="1"/>
  <c r="U47" i="1"/>
  <c r="U50" i="1" s="1"/>
  <c r="U52" i="1" s="1"/>
  <c r="T47" i="1"/>
  <c r="S47" i="1"/>
  <c r="R47" i="1"/>
  <c r="Q47" i="1"/>
  <c r="P47" i="1"/>
  <c r="P50" i="1" s="1"/>
  <c r="P52" i="1" s="1"/>
  <c r="O47" i="1"/>
  <c r="N47" i="1"/>
  <c r="N50" i="1" s="1"/>
  <c r="N52" i="1" s="1"/>
  <c r="M47" i="1"/>
  <c r="M50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G47" i="1"/>
  <c r="F47" i="1"/>
  <c r="E47" i="1"/>
  <c r="D47" i="1"/>
  <c r="C47" i="1"/>
  <c r="B47" i="1"/>
  <c r="Z46" i="1"/>
  <c r="S42" i="1"/>
  <c r="G42" i="1"/>
  <c r="F42" i="1"/>
  <c r="E42" i="1"/>
  <c r="AA41" i="1"/>
  <c r="Z41" i="1"/>
  <c r="V40" i="1"/>
  <c r="V42" i="1" s="1"/>
  <c r="U40" i="1"/>
  <c r="U42" i="1" s="1"/>
  <c r="Y39" i="1"/>
  <c r="Y40" i="1" s="1"/>
  <c r="Y42" i="1" s="1"/>
  <c r="X39" i="1"/>
  <c r="X19" i="1" s="1"/>
  <c r="W39" i="1"/>
  <c r="W40" i="1" s="1"/>
  <c r="W42" i="1" s="1"/>
  <c r="V39" i="1"/>
  <c r="U39" i="1"/>
  <c r="T39" i="1"/>
  <c r="S39" i="1"/>
  <c r="R39" i="1"/>
  <c r="Q39" i="1"/>
  <c r="P39" i="1"/>
  <c r="O39" i="1"/>
  <c r="N39" i="1"/>
  <c r="M39" i="1"/>
  <c r="Z39" i="1" s="1"/>
  <c r="L39" i="1"/>
  <c r="L19" i="1" s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X37" i="1"/>
  <c r="X40" i="1" s="1"/>
  <c r="X42" i="1" s="1"/>
  <c r="W37" i="1"/>
  <c r="V37" i="1"/>
  <c r="U37" i="1"/>
  <c r="T37" i="1"/>
  <c r="T40" i="1" s="1"/>
  <c r="T42" i="1" s="1"/>
  <c r="S37" i="1"/>
  <c r="S40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F37" i="1"/>
  <c r="F40" i="1" s="1"/>
  <c r="E37" i="1"/>
  <c r="E40" i="1" s="1"/>
  <c r="D37" i="1"/>
  <c r="D40" i="1" s="1"/>
  <c r="D42" i="1" s="1"/>
  <c r="C37" i="1"/>
  <c r="C40" i="1" s="1"/>
  <c r="C42" i="1" s="1"/>
  <c r="B37" i="1"/>
  <c r="AB36" i="1"/>
  <c r="AA36" i="1"/>
  <c r="Z36" i="1"/>
  <c r="Z31" i="1"/>
  <c r="Y30" i="1"/>
  <c r="Y32" i="1" s="1"/>
  <c r="X30" i="1"/>
  <c r="X32" i="1" s="1"/>
  <c r="P30" i="1"/>
  <c r="P32" i="1" s="1"/>
  <c r="O30" i="1"/>
  <c r="O32" i="1" s="1"/>
  <c r="M30" i="1"/>
  <c r="M32" i="1" s="1"/>
  <c r="L30" i="1"/>
  <c r="L32" i="1" s="1"/>
  <c r="D30" i="1"/>
  <c r="D32" i="1" s="1"/>
  <c r="C30" i="1"/>
  <c r="C32" i="1" s="1"/>
  <c r="Y29" i="1"/>
  <c r="X29" i="1"/>
  <c r="W29" i="1"/>
  <c r="V29" i="1"/>
  <c r="U29" i="1"/>
  <c r="T29" i="1"/>
  <c r="T19" i="1" s="1"/>
  <c r="S29" i="1"/>
  <c r="R29" i="1"/>
  <c r="R19" i="1" s="1"/>
  <c r="Q29" i="1"/>
  <c r="Z29" i="1" s="1"/>
  <c r="P29" i="1"/>
  <c r="P19" i="1" s="1"/>
  <c r="O29" i="1"/>
  <c r="N29" i="1"/>
  <c r="N30" i="1" s="1"/>
  <c r="N32" i="1" s="1"/>
  <c r="M29" i="1"/>
  <c r="L29" i="1"/>
  <c r="K29" i="1"/>
  <c r="J29" i="1"/>
  <c r="I29" i="1"/>
  <c r="H29" i="1"/>
  <c r="H19" i="1" s="1"/>
  <c r="H119" i="1" s="1"/>
  <c r="G29" i="1"/>
  <c r="F29" i="1"/>
  <c r="F19" i="1" s="1"/>
  <c r="E29" i="1"/>
  <c r="E19" i="1" s="1"/>
  <c r="D29" i="1"/>
  <c r="D19" i="1" s="1"/>
  <c r="C29" i="1"/>
  <c r="B29" i="1"/>
  <c r="B30" i="1" s="1"/>
  <c r="B32" i="1" s="1"/>
  <c r="AA28" i="1"/>
  <c r="Y27" i="1"/>
  <c r="X27" i="1"/>
  <c r="W27" i="1"/>
  <c r="W30" i="1" s="1"/>
  <c r="W32" i="1" s="1"/>
  <c r="V27" i="1"/>
  <c r="V30" i="1" s="1"/>
  <c r="V32" i="1" s="1"/>
  <c r="U27" i="1"/>
  <c r="U30" i="1" s="1"/>
  <c r="U32" i="1" s="1"/>
  <c r="T27" i="1"/>
  <c r="T17" i="1" s="1"/>
  <c r="T20" i="1" s="1"/>
  <c r="T22" i="1" s="1"/>
  <c r="S27" i="1"/>
  <c r="S30" i="1" s="1"/>
  <c r="S32" i="1" s="1"/>
  <c r="R27" i="1"/>
  <c r="R17" i="1" s="1"/>
  <c r="Q27" i="1"/>
  <c r="P27" i="1"/>
  <c r="O27" i="1"/>
  <c r="N27" i="1"/>
  <c r="Z27" i="1" s="1"/>
  <c r="AB27" i="1" s="1"/>
  <c r="M27" i="1"/>
  <c r="L27" i="1"/>
  <c r="K27" i="1"/>
  <c r="K30" i="1" s="1"/>
  <c r="K32" i="1" s="1"/>
  <c r="J27" i="1"/>
  <c r="J17" i="1" s="1"/>
  <c r="J20" i="1" s="1"/>
  <c r="J2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D27" i="1"/>
  <c r="C27" i="1"/>
  <c r="B27" i="1"/>
  <c r="AA27" i="1" s="1"/>
  <c r="Z26" i="1"/>
  <c r="AB21" i="1"/>
  <c r="AA21" i="1"/>
  <c r="W19" i="1"/>
  <c r="V19" i="1"/>
  <c r="U19" i="1"/>
  <c r="O19" i="1"/>
  <c r="K19" i="1"/>
  <c r="J19" i="1"/>
  <c r="I19" i="1"/>
  <c r="C19" i="1"/>
  <c r="Y18" i="1"/>
  <c r="Y118" i="1" s="1"/>
  <c r="X18" i="1"/>
  <c r="W18" i="1"/>
  <c r="V18" i="1"/>
  <c r="V118" i="1" s="1"/>
  <c r="U18" i="1"/>
  <c r="U118" i="1" s="1"/>
  <c r="T18" i="1"/>
  <c r="S18" i="1"/>
  <c r="R18" i="1"/>
  <c r="Q18" i="1"/>
  <c r="P18" i="1"/>
  <c r="O18" i="1"/>
  <c r="N18" i="1"/>
  <c r="M18" i="1"/>
  <c r="M118" i="1" s="1"/>
  <c r="L18" i="1"/>
  <c r="K18" i="1"/>
  <c r="J18" i="1"/>
  <c r="J118" i="1" s="1"/>
  <c r="I18" i="1"/>
  <c r="I118" i="1" s="1"/>
  <c r="H18" i="1"/>
  <c r="G18" i="1"/>
  <c r="F18" i="1"/>
  <c r="E18" i="1"/>
  <c r="D18" i="1"/>
  <c r="C18" i="1"/>
  <c r="B18" i="1"/>
  <c r="Y17" i="1"/>
  <c r="X17" i="1"/>
  <c r="S17" i="1"/>
  <c r="Q17" i="1"/>
  <c r="P17" i="1"/>
  <c r="O17" i="1"/>
  <c r="O20" i="1" s="1"/>
  <c r="O22" i="1" s="1"/>
  <c r="N17" i="1"/>
  <c r="M17" i="1"/>
  <c r="L17" i="1"/>
  <c r="G17" i="1"/>
  <c r="E17" i="1"/>
  <c r="D17" i="1"/>
  <c r="C17" i="1"/>
  <c r="C20" i="1" s="1"/>
  <c r="C22" i="1" s="1"/>
  <c r="B17" i="1"/>
  <c r="Y16" i="1"/>
  <c r="X16" i="1"/>
  <c r="X20" i="1" s="1"/>
  <c r="X22" i="1" s="1"/>
  <c r="W16" i="1"/>
  <c r="V16" i="1"/>
  <c r="U16" i="1"/>
  <c r="T16" i="1"/>
  <c r="S16" i="1"/>
  <c r="S20" i="1" s="1"/>
  <c r="S22" i="1" s="1"/>
  <c r="R16" i="1"/>
  <c r="Q16" i="1"/>
  <c r="Q116" i="1" s="1"/>
  <c r="P16" i="1"/>
  <c r="O16" i="1"/>
  <c r="O116" i="1" s="1"/>
  <c r="N16" i="1"/>
  <c r="N116" i="1" s="1"/>
  <c r="M16" i="1"/>
  <c r="L16" i="1"/>
  <c r="L20" i="1" s="1"/>
  <c r="L22" i="1" s="1"/>
  <c r="K16" i="1"/>
  <c r="J16" i="1"/>
  <c r="I16" i="1"/>
  <c r="H16" i="1"/>
  <c r="G16" i="1"/>
  <c r="F16" i="1"/>
  <c r="E16" i="1"/>
  <c r="E116" i="1" s="1"/>
  <c r="D16" i="1"/>
  <c r="C16" i="1"/>
  <c r="C116" i="1" s="1"/>
  <c r="B16" i="1"/>
  <c r="B116" i="1" s="1"/>
  <c r="D119" i="1" l="1"/>
  <c r="Z30" i="1"/>
  <c r="AB30" i="1" s="1"/>
  <c r="R20" i="1"/>
  <c r="R22" i="1" s="1"/>
  <c r="W117" i="1"/>
  <c r="W239" i="1" s="1"/>
  <c r="W60" i="1"/>
  <c r="W62" i="1" s="1"/>
  <c r="Z32" i="1"/>
  <c r="AB32" i="1" s="1"/>
  <c r="L119" i="1"/>
  <c r="F60" i="1"/>
  <c r="F62" i="1" s="1"/>
  <c r="R117" i="1"/>
  <c r="R60" i="1"/>
  <c r="R62" i="1" s="1"/>
  <c r="Y119" i="1"/>
  <c r="Y241" i="1" s="1"/>
  <c r="D20" i="1"/>
  <c r="D22" i="1" s="1"/>
  <c r="P20" i="1"/>
  <c r="P22" i="1" s="1"/>
  <c r="AA18" i="1"/>
  <c r="U240" i="1"/>
  <c r="Z18" i="1"/>
  <c r="F142" i="1"/>
  <c r="F144" i="1" s="1"/>
  <c r="F131" i="1"/>
  <c r="F132" i="1" s="1"/>
  <c r="F134" i="1" s="1"/>
  <c r="I240" i="1"/>
  <c r="Q30" i="1"/>
  <c r="Q32" i="1" s="1"/>
  <c r="K57" i="1"/>
  <c r="M70" i="1"/>
  <c r="M72" i="1" s="1"/>
  <c r="M57" i="1"/>
  <c r="Z67" i="1"/>
  <c r="V80" i="1"/>
  <c r="V82" i="1" s="1"/>
  <c r="F17" i="1"/>
  <c r="F117" i="1" s="1"/>
  <c r="M19" i="1"/>
  <c r="AA26" i="1"/>
  <c r="R30" i="1"/>
  <c r="R32" i="1" s="1"/>
  <c r="AA31" i="1"/>
  <c r="AA46" i="1"/>
  <c r="J116" i="1"/>
  <c r="V116" i="1"/>
  <c r="N117" i="1"/>
  <c r="N120" i="1" s="1"/>
  <c r="N122" i="1" s="1"/>
  <c r="D118" i="1"/>
  <c r="P118" i="1"/>
  <c r="U60" i="1"/>
  <c r="U62" i="1" s="1"/>
  <c r="AA67" i="1"/>
  <c r="AA70" i="1" s="1"/>
  <c r="AA72" i="1" s="1"/>
  <c r="R70" i="1"/>
  <c r="R72" i="1" s="1"/>
  <c r="C57" i="1"/>
  <c r="C117" i="1" s="1"/>
  <c r="C120" i="1" s="1"/>
  <c r="C122" i="1" s="1"/>
  <c r="C80" i="1"/>
  <c r="C82" i="1" s="1"/>
  <c r="O57" i="1"/>
  <c r="O117" i="1" s="1"/>
  <c r="O80" i="1"/>
  <c r="O82" i="1" s="1"/>
  <c r="J110" i="1"/>
  <c r="J112" i="1" s="1"/>
  <c r="V110" i="1"/>
  <c r="V112" i="1" s="1"/>
  <c r="H60" i="1"/>
  <c r="H62" i="1" s="1"/>
  <c r="H116" i="1"/>
  <c r="Z58" i="1"/>
  <c r="Z118" i="1" s="1"/>
  <c r="Z240" i="1" s="1"/>
  <c r="Z77" i="1"/>
  <c r="M80" i="1"/>
  <c r="M82" i="1" s="1"/>
  <c r="U241" i="1"/>
  <c r="Y70" i="1"/>
  <c r="Y72" i="1" s="1"/>
  <c r="Y57" i="1"/>
  <c r="Y117" i="1" s="1"/>
  <c r="Y19" i="1"/>
  <c r="B19" i="1"/>
  <c r="N19" i="1"/>
  <c r="N119" i="1" s="1"/>
  <c r="N241" i="1" s="1"/>
  <c r="AB26" i="1"/>
  <c r="AB31" i="1"/>
  <c r="B40" i="1"/>
  <c r="B42" i="1" s="1"/>
  <c r="AB46" i="1"/>
  <c r="K116" i="1"/>
  <c r="W116" i="1"/>
  <c r="P57" i="1"/>
  <c r="P117" i="1" s="1"/>
  <c r="P120" i="1" s="1"/>
  <c r="P122" i="1" s="1"/>
  <c r="E118" i="1"/>
  <c r="Q118" i="1"/>
  <c r="C119" i="1"/>
  <c r="V60" i="1"/>
  <c r="V62" i="1" s="1"/>
  <c r="W70" i="1"/>
  <c r="W72" i="1" s="1"/>
  <c r="AA81" i="1"/>
  <c r="J100" i="1"/>
  <c r="J102" i="1" s="1"/>
  <c r="V100" i="1"/>
  <c r="V102" i="1" s="1"/>
  <c r="AB168" i="1"/>
  <c r="AA168" i="1"/>
  <c r="M182" i="1"/>
  <c r="M184" i="1" s="1"/>
  <c r="M169" i="1"/>
  <c r="Z179" i="1"/>
  <c r="AB179" i="1" s="1"/>
  <c r="Y182" i="1"/>
  <c r="Y184" i="1" s="1"/>
  <c r="Y169" i="1"/>
  <c r="AB51" i="1"/>
  <c r="T30" i="1"/>
  <c r="T32" i="1" s="1"/>
  <c r="L116" i="1"/>
  <c r="Z69" i="1"/>
  <c r="AA69" i="1" s="1"/>
  <c r="Z79" i="1"/>
  <c r="AA79" i="1" s="1"/>
  <c r="F116" i="1"/>
  <c r="H17" i="1"/>
  <c r="H20" i="1" s="1"/>
  <c r="H22" i="1" s="1"/>
  <c r="Y20" i="1"/>
  <c r="Y22" i="1" s="1"/>
  <c r="Z47" i="1"/>
  <c r="AB47" i="1" s="1"/>
  <c r="X116" i="1"/>
  <c r="I17" i="1"/>
  <c r="I20" i="1" s="1"/>
  <c r="I22" i="1" s="1"/>
  <c r="U17" i="1"/>
  <c r="U20" i="1" s="1"/>
  <c r="U22" i="1" s="1"/>
  <c r="N20" i="1"/>
  <c r="N22" i="1" s="1"/>
  <c r="M116" i="1"/>
  <c r="Z56" i="1"/>
  <c r="Y116" i="1"/>
  <c r="G118" i="1"/>
  <c r="S118" i="1"/>
  <c r="I119" i="1"/>
  <c r="I241" i="1" s="1"/>
  <c r="B70" i="1"/>
  <c r="B72" i="1" s="1"/>
  <c r="AA100" i="1"/>
  <c r="AA102" i="1" s="1"/>
  <c r="G116" i="1"/>
  <c r="G120" i="1" s="1"/>
  <c r="G122" i="1" s="1"/>
  <c r="I152" i="1"/>
  <c r="I154" i="1" s="1"/>
  <c r="I129" i="1"/>
  <c r="I132" i="1" s="1"/>
  <c r="I134" i="1" s="1"/>
  <c r="U129" i="1"/>
  <c r="U132" i="1" s="1"/>
  <c r="U134" i="1" s="1"/>
  <c r="U152" i="1"/>
  <c r="U154" i="1" s="1"/>
  <c r="T60" i="1"/>
  <c r="T62" i="1" s="1"/>
  <c r="T116" i="1"/>
  <c r="T120" i="1" s="1"/>
  <c r="T122" i="1" s="1"/>
  <c r="M20" i="1"/>
  <c r="M22" i="1" s="1"/>
  <c r="B50" i="1"/>
  <c r="B52" i="1" s="1"/>
  <c r="AA47" i="1"/>
  <c r="J30" i="1"/>
  <c r="J32" i="1" s="1"/>
  <c r="S50" i="1"/>
  <c r="S52" i="1" s="1"/>
  <c r="B60" i="1"/>
  <c r="B62" i="1" s="1"/>
  <c r="N60" i="1"/>
  <c r="N62" i="1" s="1"/>
  <c r="B117" i="1"/>
  <c r="S57" i="1"/>
  <c r="S117" i="1" s="1"/>
  <c r="S120" i="1" s="1"/>
  <c r="S122" i="1" s="1"/>
  <c r="J59" i="1"/>
  <c r="J119" i="1" s="1"/>
  <c r="M90" i="1"/>
  <c r="M92" i="1" s="1"/>
  <c r="Y90" i="1"/>
  <c r="Y92" i="1" s="1"/>
  <c r="R131" i="1"/>
  <c r="C240" i="1"/>
  <c r="O240" i="1"/>
  <c r="E120" i="1"/>
  <c r="E122" i="1" s="1"/>
  <c r="E30" i="1"/>
  <c r="E32" i="1" s="1"/>
  <c r="V17" i="1"/>
  <c r="V20" i="1" s="1"/>
  <c r="V22" i="1" s="1"/>
  <c r="Q19" i="1"/>
  <c r="Q20" i="1" s="1"/>
  <c r="Q22" i="1" s="1"/>
  <c r="K17" i="1"/>
  <c r="K20" i="1" s="1"/>
  <c r="K22" i="1" s="1"/>
  <c r="W17" i="1"/>
  <c r="W20" i="1" s="1"/>
  <c r="W22" i="1" s="1"/>
  <c r="Z49" i="1"/>
  <c r="AA49" i="1" s="1"/>
  <c r="O60" i="1"/>
  <c r="O62" i="1" s="1"/>
  <c r="D57" i="1"/>
  <c r="D117" i="1" s="1"/>
  <c r="T117" i="1"/>
  <c r="T239" i="1" s="1"/>
  <c r="E59" i="1"/>
  <c r="E119" i="1" s="1"/>
  <c r="Q59" i="1"/>
  <c r="Q119" i="1" s="1"/>
  <c r="G19" i="1"/>
  <c r="G20" i="1" s="1"/>
  <c r="G22" i="1" s="1"/>
  <c r="D120" i="1"/>
  <c r="D122" i="1" s="1"/>
  <c r="I60" i="1"/>
  <c r="I62" i="1" s="1"/>
  <c r="F119" i="1"/>
  <c r="B112" i="1"/>
  <c r="AB112" i="1" s="1"/>
  <c r="AB110" i="1"/>
  <c r="AA109" i="1"/>
  <c r="AA110" i="1" s="1"/>
  <c r="AA112" i="1" s="1"/>
  <c r="Q120" i="1"/>
  <c r="Q122" i="1" s="1"/>
  <c r="Z16" i="1"/>
  <c r="R119" i="1"/>
  <c r="R120" i="1" s="1"/>
  <c r="R122" i="1" s="1"/>
  <c r="F70" i="1"/>
  <c r="F72" i="1" s="1"/>
  <c r="AA29" i="1"/>
  <c r="Z37" i="1"/>
  <c r="M40" i="1"/>
  <c r="M42" i="1" s="1"/>
  <c r="E60" i="1"/>
  <c r="E62" i="1" s="1"/>
  <c r="Q60" i="1"/>
  <c r="Q62" i="1" s="1"/>
  <c r="K118" i="1"/>
  <c r="W118" i="1"/>
  <c r="G119" i="1"/>
  <c r="S119" i="1"/>
  <c r="AA89" i="1"/>
  <c r="B102" i="1"/>
  <c r="AB102" i="1" s="1"/>
  <c r="AB100" i="1"/>
  <c r="AA99" i="1"/>
  <c r="D171" i="1"/>
  <c r="D231" i="1" s="1"/>
  <c r="D241" i="1" s="1"/>
  <c r="D192" i="1"/>
  <c r="D194" i="1" s="1"/>
  <c r="P192" i="1"/>
  <c r="P194" i="1" s="1"/>
  <c r="P171" i="1"/>
  <c r="P231" i="1" s="1"/>
  <c r="P241" i="1" s="1"/>
  <c r="E20" i="1"/>
  <c r="E22" i="1" s="1"/>
  <c r="M119" i="1"/>
  <c r="G57" i="1"/>
  <c r="G117" i="1" s="1"/>
  <c r="L118" i="1"/>
  <c r="X118" i="1"/>
  <c r="O119" i="1"/>
  <c r="O120" i="1" s="1"/>
  <c r="O122" i="1" s="1"/>
  <c r="J70" i="1"/>
  <c r="J72" i="1" s="1"/>
  <c r="J57" i="1"/>
  <c r="J117" i="1" s="1"/>
  <c r="V70" i="1"/>
  <c r="V72" i="1" s="1"/>
  <c r="V57" i="1"/>
  <c r="K80" i="1"/>
  <c r="K82" i="1" s="1"/>
  <c r="W80" i="1"/>
  <c r="W82" i="1" s="1"/>
  <c r="P119" i="1"/>
  <c r="L57" i="1"/>
  <c r="L117" i="1" s="1"/>
  <c r="L80" i="1"/>
  <c r="L82" i="1" s="1"/>
  <c r="X57" i="1"/>
  <c r="X117" i="1" s="1"/>
  <c r="X80" i="1"/>
  <c r="X82" i="1" s="1"/>
  <c r="I238" i="1"/>
  <c r="U238" i="1"/>
  <c r="AA128" i="1"/>
  <c r="L228" i="1"/>
  <c r="L172" i="1"/>
  <c r="L174" i="1" s="1"/>
  <c r="X228" i="1"/>
  <c r="X172" i="1"/>
  <c r="X174" i="1" s="1"/>
  <c r="Y238" i="1"/>
  <c r="L60" i="1"/>
  <c r="L62" i="1" s="1"/>
  <c r="X60" i="1"/>
  <c r="X62" i="1" s="1"/>
  <c r="G131" i="1"/>
  <c r="G231" i="1" s="1"/>
  <c r="G241" i="1" s="1"/>
  <c r="S131" i="1"/>
  <c r="S132" i="1" s="1"/>
  <c r="S134" i="1" s="1"/>
  <c r="B228" i="1"/>
  <c r="N228" i="1"/>
  <c r="U229" i="1"/>
  <c r="AA173" i="1"/>
  <c r="AA179" i="1"/>
  <c r="AA182" i="1" s="1"/>
  <c r="AA184" i="1" s="1"/>
  <c r="B182" i="1"/>
  <c r="B184" i="1" s="1"/>
  <c r="J129" i="1"/>
  <c r="J132" i="1" s="1"/>
  <c r="J134" i="1" s="1"/>
  <c r="J142" i="1"/>
  <c r="J144" i="1" s="1"/>
  <c r="V129" i="1"/>
  <c r="V229" i="1" s="1"/>
  <c r="V142" i="1"/>
  <c r="V144" i="1" s="1"/>
  <c r="C172" i="1"/>
  <c r="C174" i="1" s="1"/>
  <c r="C228" i="1"/>
  <c r="O172" i="1"/>
  <c r="O174" i="1" s="1"/>
  <c r="O228" i="1"/>
  <c r="B229" i="1"/>
  <c r="K230" i="1"/>
  <c r="K240" i="1" s="1"/>
  <c r="W230" i="1"/>
  <c r="W231" i="1"/>
  <c r="W241" i="1" s="1"/>
  <c r="M231" i="1"/>
  <c r="H240" i="1"/>
  <c r="Z87" i="1"/>
  <c r="AB91" i="1"/>
  <c r="R132" i="1"/>
  <c r="R134" i="1" s="1"/>
  <c r="AA152" i="1"/>
  <c r="AA154" i="1" s="1"/>
  <c r="L152" i="1"/>
  <c r="L154" i="1" s="1"/>
  <c r="X152" i="1"/>
  <c r="X154" i="1" s="1"/>
  <c r="X229" i="1"/>
  <c r="X239" i="1" s="1"/>
  <c r="L230" i="1"/>
  <c r="L240" i="1" s="1"/>
  <c r="X230" i="1"/>
  <c r="X240" i="1" s="1"/>
  <c r="B171" i="1"/>
  <c r="Z181" i="1"/>
  <c r="AA181" i="1" s="1"/>
  <c r="T240" i="1"/>
  <c r="G132" i="1"/>
  <c r="G134" i="1" s="1"/>
  <c r="B164" i="1"/>
  <c r="AB164" i="1" s="1"/>
  <c r="E232" i="1"/>
  <c r="E234" i="1" s="1"/>
  <c r="E238" i="1"/>
  <c r="Q232" i="1"/>
  <c r="Q234" i="1" s="1"/>
  <c r="Q238" i="1"/>
  <c r="D239" i="1"/>
  <c r="M240" i="1"/>
  <c r="Y240" i="1"/>
  <c r="B172" i="1"/>
  <c r="B174" i="1" s="1"/>
  <c r="E182" i="1"/>
  <c r="E184" i="1" s="1"/>
  <c r="E169" i="1"/>
  <c r="E229" i="1" s="1"/>
  <c r="E239" i="1" s="1"/>
  <c r="Q182" i="1"/>
  <c r="Q184" i="1" s="1"/>
  <c r="Q169" i="1"/>
  <c r="Q229" i="1" s="1"/>
  <c r="Q239" i="1" s="1"/>
  <c r="AB41" i="1"/>
  <c r="D60" i="1"/>
  <c r="D62" i="1" s="1"/>
  <c r="B134" i="1"/>
  <c r="AB134" i="1" s="1"/>
  <c r="B154" i="1"/>
  <c r="AB154" i="1" s="1"/>
  <c r="F228" i="1"/>
  <c r="R238" i="1"/>
  <c r="H229" i="1"/>
  <c r="B240" i="1"/>
  <c r="AA240" i="1" s="1"/>
  <c r="AA230" i="1"/>
  <c r="N240" i="1"/>
  <c r="C241" i="1"/>
  <c r="E172" i="1"/>
  <c r="E174" i="1" s="1"/>
  <c r="F229" i="1"/>
  <c r="F172" i="1"/>
  <c r="F174" i="1" s="1"/>
  <c r="R229" i="1"/>
  <c r="R172" i="1"/>
  <c r="R174" i="1" s="1"/>
  <c r="X182" i="1"/>
  <c r="X184" i="1" s="1"/>
  <c r="J240" i="1"/>
  <c r="V240" i="1"/>
  <c r="B142" i="1"/>
  <c r="AA139" i="1"/>
  <c r="AA142" i="1" s="1"/>
  <c r="AA144" i="1" s="1"/>
  <c r="AB139" i="1"/>
  <c r="L131" i="1"/>
  <c r="L231" i="1" s="1"/>
  <c r="L241" i="1" s="1"/>
  <c r="X131" i="1"/>
  <c r="X231" i="1" s="1"/>
  <c r="X241" i="1" s="1"/>
  <c r="S238" i="1"/>
  <c r="G169" i="1"/>
  <c r="S169" i="1"/>
  <c r="E171" i="1"/>
  <c r="E231" i="1" s="1"/>
  <c r="E241" i="1" s="1"/>
  <c r="Q171" i="1"/>
  <c r="Q231" i="1" s="1"/>
  <c r="AA192" i="1"/>
  <c r="J231" i="1"/>
  <c r="J241" i="1" s="1"/>
  <c r="V231" i="1"/>
  <c r="V241" i="1" s="1"/>
  <c r="AB192" i="1"/>
  <c r="AA202" i="1"/>
  <c r="AA212" i="1"/>
  <c r="AA214" i="1" s="1"/>
  <c r="J238" i="1"/>
  <c r="V238" i="1"/>
  <c r="C142" i="1"/>
  <c r="C144" i="1" s="1"/>
  <c r="C129" i="1"/>
  <c r="C229" i="1" s="1"/>
  <c r="C239" i="1" s="1"/>
  <c r="O142" i="1"/>
  <c r="O144" i="1" s="1"/>
  <c r="O129" i="1"/>
  <c r="O132" i="1" s="1"/>
  <c r="O134" i="1" s="1"/>
  <c r="H238" i="1"/>
  <c r="T238" i="1"/>
  <c r="T232" i="1"/>
  <c r="T234" i="1" s="1"/>
  <c r="D240" i="1"/>
  <c r="P240" i="1"/>
  <c r="R231" i="1"/>
  <c r="AA194" i="1"/>
  <c r="AA204" i="1"/>
  <c r="U232" i="1"/>
  <c r="U234" i="1" s="1"/>
  <c r="L239" i="1"/>
  <c r="E240" i="1"/>
  <c r="Q240" i="1"/>
  <c r="I182" i="1"/>
  <c r="I184" i="1" s="1"/>
  <c r="U182" i="1"/>
  <c r="U184" i="1" s="1"/>
  <c r="B214" i="1"/>
  <c r="AB214" i="1" s="1"/>
  <c r="AB212" i="1"/>
  <c r="L132" i="1"/>
  <c r="L134" i="1" s="1"/>
  <c r="X132" i="1"/>
  <c r="X134" i="1" s="1"/>
  <c r="AA129" i="1"/>
  <c r="G162" i="1"/>
  <c r="G164" i="1" s="1"/>
  <c r="S162" i="1"/>
  <c r="S164" i="1" s="1"/>
  <c r="N169" i="1"/>
  <c r="F230" i="1"/>
  <c r="F240" i="1" s="1"/>
  <c r="R230" i="1"/>
  <c r="R240" i="1" s="1"/>
  <c r="K231" i="1"/>
  <c r="K241" i="1" s="1"/>
  <c r="Q172" i="1"/>
  <c r="Q174" i="1" s="1"/>
  <c r="H171" i="1"/>
  <c r="H231" i="1" s="1"/>
  <c r="H241" i="1" s="1"/>
  <c r="T171" i="1"/>
  <c r="T231" i="1" s="1"/>
  <c r="T241" i="1" s="1"/>
  <c r="B224" i="1"/>
  <c r="AB224" i="1" s="1"/>
  <c r="AB222" i="1"/>
  <c r="Y132" i="1"/>
  <c r="Y134" i="1" s="1"/>
  <c r="G152" i="1"/>
  <c r="G154" i="1" s="1"/>
  <c r="S152" i="1"/>
  <c r="S154" i="1" s="1"/>
  <c r="K228" i="1"/>
  <c r="K172" i="1"/>
  <c r="K174" i="1" s="1"/>
  <c r="W228" i="1"/>
  <c r="W172" i="1"/>
  <c r="W174" i="1" s="1"/>
  <c r="G240" i="1"/>
  <c r="S240" i="1"/>
  <c r="O241" i="1"/>
  <c r="M238" i="1"/>
  <c r="AA149" i="1"/>
  <c r="AA159" i="1"/>
  <c r="AA162" i="1" s="1"/>
  <c r="AA164" i="1" s="1"/>
  <c r="H172" i="1"/>
  <c r="H174" i="1" s="1"/>
  <c r="T172" i="1"/>
  <c r="T174" i="1" s="1"/>
  <c r="AA189" i="1"/>
  <c r="AA199" i="1"/>
  <c r="AA209" i="1"/>
  <c r="AA219" i="1"/>
  <c r="AA222" i="1" s="1"/>
  <c r="AA224" i="1" s="1"/>
  <c r="D228" i="1"/>
  <c r="P228" i="1"/>
  <c r="I172" i="1"/>
  <c r="I174" i="1" s="1"/>
  <c r="U172" i="1"/>
  <c r="U174" i="1" s="1"/>
  <c r="Z170" i="1"/>
  <c r="AA170" i="1" s="1"/>
  <c r="V232" i="1" l="1"/>
  <c r="V234" i="1" s="1"/>
  <c r="P232" i="1"/>
  <c r="P234" i="1" s="1"/>
  <c r="P238" i="1"/>
  <c r="P242" i="1" s="1"/>
  <c r="P244" i="1" s="1"/>
  <c r="P60" i="1"/>
  <c r="P62" i="1" s="1"/>
  <c r="O232" i="1"/>
  <c r="O234" i="1" s="1"/>
  <c r="O238" i="1"/>
  <c r="Z50" i="1"/>
  <c r="Z17" i="1"/>
  <c r="D232" i="1"/>
  <c r="D234" i="1" s="1"/>
  <c r="D238" i="1"/>
  <c r="D242" i="1" s="1"/>
  <c r="D244" i="1" s="1"/>
  <c r="F239" i="1"/>
  <c r="E242" i="1"/>
  <c r="E244" i="1" s="1"/>
  <c r="Z90" i="1"/>
  <c r="AB87" i="1"/>
  <c r="S231" i="1"/>
  <c r="S241" i="1" s="1"/>
  <c r="AA87" i="1"/>
  <c r="AA90" i="1" s="1"/>
  <c r="AA92" i="1" s="1"/>
  <c r="C132" i="1"/>
  <c r="C134" i="1" s="1"/>
  <c r="AA58" i="1"/>
  <c r="C232" i="1"/>
  <c r="C234" i="1" s="1"/>
  <c r="C238" i="1"/>
  <c r="C242" i="1" s="1"/>
  <c r="C244" i="1" s="1"/>
  <c r="P239" i="1"/>
  <c r="I117" i="1"/>
  <c r="I120" i="1" s="1"/>
  <c r="I122" i="1" s="1"/>
  <c r="J120" i="1"/>
  <c r="J122" i="1" s="1"/>
  <c r="K117" i="1"/>
  <c r="K239" i="1" s="1"/>
  <c r="K60" i="1"/>
  <c r="K62" i="1" s="1"/>
  <c r="O229" i="1"/>
  <c r="O239" i="1" s="1"/>
  <c r="R241" i="1"/>
  <c r="Q241" i="1"/>
  <c r="Y120" i="1"/>
  <c r="Y122" i="1" s="1"/>
  <c r="Y229" i="1"/>
  <c r="Y172" i="1"/>
  <c r="Y174" i="1" s="1"/>
  <c r="AA50" i="1"/>
  <c r="AA52" i="1" s="1"/>
  <c r="AA118" i="1"/>
  <c r="F231" i="1"/>
  <c r="F241" i="1" s="1"/>
  <c r="AB142" i="1"/>
  <c r="B144" i="1"/>
  <c r="AB144" i="1" s="1"/>
  <c r="P172" i="1"/>
  <c r="P174" i="1" s="1"/>
  <c r="M241" i="1"/>
  <c r="N238" i="1"/>
  <c r="N242" i="1" s="1"/>
  <c r="N244" i="1" s="1"/>
  <c r="X232" i="1"/>
  <c r="X234" i="1" s="1"/>
  <c r="X238" i="1"/>
  <c r="X242" i="1" s="1"/>
  <c r="X244" i="1" s="1"/>
  <c r="Z116" i="1"/>
  <c r="AA56" i="1"/>
  <c r="F120" i="1"/>
  <c r="F122" i="1" s="1"/>
  <c r="G60" i="1"/>
  <c r="G62" i="1" s="1"/>
  <c r="W232" i="1"/>
  <c r="W234" i="1" s="1"/>
  <c r="W238" i="1"/>
  <c r="S229" i="1"/>
  <c r="S172" i="1"/>
  <c r="S174" i="1" s="1"/>
  <c r="D172" i="1"/>
  <c r="D174" i="1" s="1"/>
  <c r="Z171" i="1"/>
  <c r="B232" i="1"/>
  <c r="B234" i="1" s="1"/>
  <c r="B238" i="1"/>
  <c r="AB228" i="1"/>
  <c r="AA228" i="1"/>
  <c r="H117" i="1"/>
  <c r="H239" i="1" s="1"/>
  <c r="H242" i="1" s="1"/>
  <c r="H244" i="1" s="1"/>
  <c r="AB37" i="1"/>
  <c r="Z40" i="1"/>
  <c r="AA37" i="1"/>
  <c r="AA40" i="1" s="1"/>
  <c r="AA42" i="1" s="1"/>
  <c r="G229" i="1"/>
  <c r="G172" i="1"/>
  <c r="G174" i="1" s="1"/>
  <c r="L232" i="1"/>
  <c r="L234" i="1" s="1"/>
  <c r="L238" i="1"/>
  <c r="L242" i="1" s="1"/>
  <c r="L244" i="1" s="1"/>
  <c r="M229" i="1"/>
  <c r="M172" i="1"/>
  <c r="M174" i="1" s="1"/>
  <c r="Z169" i="1"/>
  <c r="AA30" i="1"/>
  <c r="AA32" i="1" s="1"/>
  <c r="K232" i="1"/>
  <c r="K234" i="1" s="1"/>
  <c r="K238" i="1"/>
  <c r="J229" i="1"/>
  <c r="I229" i="1"/>
  <c r="W240" i="1"/>
  <c r="AA132" i="1"/>
  <c r="AA134" i="1" s="1"/>
  <c r="AA16" i="1"/>
  <c r="C60" i="1"/>
  <c r="C62" i="1" s="1"/>
  <c r="B20" i="1"/>
  <c r="B22" i="1" s="1"/>
  <c r="W120" i="1"/>
  <c r="W122" i="1" s="1"/>
  <c r="Z19" i="1"/>
  <c r="AA19" i="1" s="1"/>
  <c r="B119" i="1"/>
  <c r="N229" i="1"/>
  <c r="N239" i="1" s="1"/>
  <c r="N172" i="1"/>
  <c r="N174" i="1" s="1"/>
  <c r="AB77" i="1"/>
  <c r="AA77" i="1"/>
  <c r="AA80" i="1" s="1"/>
  <c r="AA82" i="1" s="1"/>
  <c r="AD76" i="1"/>
  <c r="F20" i="1"/>
  <c r="F22" i="1" s="1"/>
  <c r="Z182" i="1"/>
  <c r="T242" i="1"/>
  <c r="T244" i="1" s="1"/>
  <c r="F238" i="1"/>
  <c r="F242" i="1" s="1"/>
  <c r="F244" i="1" s="1"/>
  <c r="V132" i="1"/>
  <c r="V134" i="1" s="1"/>
  <c r="Z80" i="1"/>
  <c r="Z59" i="1"/>
  <c r="H232" i="1"/>
  <c r="H234" i="1" s="1"/>
  <c r="V117" i="1"/>
  <c r="V239" i="1" s="1"/>
  <c r="V242" i="1" s="1"/>
  <c r="V244" i="1" s="1"/>
  <c r="U117" i="1"/>
  <c r="U120" i="1" s="1"/>
  <c r="U122" i="1" s="1"/>
  <c r="X120" i="1"/>
  <c r="X122" i="1" s="1"/>
  <c r="L120" i="1"/>
  <c r="L122" i="1" s="1"/>
  <c r="H120" i="1"/>
  <c r="H122" i="1" s="1"/>
  <c r="AB67" i="1"/>
  <c r="Z70" i="1"/>
  <c r="G238" i="1"/>
  <c r="R232" i="1"/>
  <c r="R234" i="1" s="1"/>
  <c r="R239" i="1"/>
  <c r="R242" i="1" s="1"/>
  <c r="R244" i="1" s="1"/>
  <c r="Q242" i="1"/>
  <c r="Q244" i="1" s="1"/>
  <c r="B231" i="1"/>
  <c r="AA171" i="1"/>
  <c r="B239" i="1"/>
  <c r="J60" i="1"/>
  <c r="J62" i="1" s="1"/>
  <c r="Y60" i="1"/>
  <c r="Y62" i="1" s="1"/>
  <c r="Z57" i="1"/>
  <c r="Z60" i="1" s="1"/>
  <c r="M60" i="1"/>
  <c r="M62" i="1" s="1"/>
  <c r="M117" i="1"/>
  <c r="M120" i="1" s="1"/>
  <c r="M122" i="1" s="1"/>
  <c r="S60" i="1"/>
  <c r="S62" i="1" s="1"/>
  <c r="AB60" i="1" l="1"/>
  <c r="Z62" i="1"/>
  <c r="AB62" i="1" s="1"/>
  <c r="J239" i="1"/>
  <c r="J242" i="1" s="1"/>
  <c r="J244" i="1" s="1"/>
  <c r="J232" i="1"/>
  <c r="J234" i="1" s="1"/>
  <c r="K242" i="1"/>
  <c r="K244" i="1" s="1"/>
  <c r="S239" i="1"/>
  <c r="S242" i="1" s="1"/>
  <c r="S244" i="1" s="1"/>
  <c r="S232" i="1"/>
  <c r="S234" i="1" s="1"/>
  <c r="N232" i="1"/>
  <c r="N234" i="1" s="1"/>
  <c r="U239" i="1"/>
  <c r="U242" i="1" s="1"/>
  <c r="U244" i="1" s="1"/>
  <c r="AA17" i="1"/>
  <c r="AB17" i="1"/>
  <c r="B120" i="1"/>
  <c r="B122" i="1" s="1"/>
  <c r="W242" i="1"/>
  <c r="W244" i="1" s="1"/>
  <c r="V120" i="1"/>
  <c r="V122" i="1" s="1"/>
  <c r="AB50" i="1"/>
  <c r="Z52" i="1"/>
  <c r="AB52" i="1" s="1"/>
  <c r="AB182" i="1"/>
  <c r="Z184" i="1"/>
  <c r="AB184" i="1" s="1"/>
  <c r="AB40" i="1"/>
  <c r="Z42" i="1"/>
  <c r="AB42" i="1" s="1"/>
  <c r="AA231" i="1"/>
  <c r="B241" i="1"/>
  <c r="AA241" i="1" s="1"/>
  <c r="AB169" i="1"/>
  <c r="Z229" i="1"/>
  <c r="Z172" i="1"/>
  <c r="AA169" i="1"/>
  <c r="AA172" i="1" s="1"/>
  <c r="AA174" i="1" s="1"/>
  <c r="Z20" i="1"/>
  <c r="O242" i="1"/>
  <c r="O244" i="1" s="1"/>
  <c r="M239" i="1"/>
  <c r="M242" i="1" s="1"/>
  <c r="M244" i="1" s="1"/>
  <c r="M261" i="1" s="1"/>
  <c r="M232" i="1"/>
  <c r="M234" i="1" s="1"/>
  <c r="Z119" i="1"/>
  <c r="Z241" i="1" s="1"/>
  <c r="AA59" i="1"/>
  <c r="AA20" i="1"/>
  <c r="AA22" i="1" s="1"/>
  <c r="AB80" i="1"/>
  <c r="Z82" i="1"/>
  <c r="AB82" i="1" s="1"/>
  <c r="K120" i="1"/>
  <c r="K122" i="1" s="1"/>
  <c r="AB90" i="1"/>
  <c r="Z92" i="1"/>
  <c r="AB92" i="1" s="1"/>
  <c r="Z117" i="1"/>
  <c r="AB57" i="1"/>
  <c r="AA57" i="1"/>
  <c r="AA60" i="1" s="1"/>
  <c r="AA62" i="1" s="1"/>
  <c r="AF57" i="1"/>
  <c r="Z238" i="1"/>
  <c r="AA238" i="1" s="1"/>
  <c r="AA116" i="1"/>
  <c r="AB70" i="1"/>
  <c r="Z72" i="1"/>
  <c r="AB72" i="1" s="1"/>
  <c r="G239" i="1"/>
  <c r="G242" i="1" s="1"/>
  <c r="G244" i="1" s="1"/>
  <c r="G232" i="1"/>
  <c r="G234" i="1" s="1"/>
  <c r="F232" i="1"/>
  <c r="F234" i="1" s="1"/>
  <c r="I239" i="1"/>
  <c r="I242" i="1" s="1"/>
  <c r="I244" i="1" s="1"/>
  <c r="I232" i="1"/>
  <c r="I234" i="1" s="1"/>
  <c r="Y239" i="1"/>
  <c r="Y242" i="1" s="1"/>
  <c r="Y244" i="1" s="1"/>
  <c r="Y232" i="1"/>
  <c r="Y234" i="1" s="1"/>
  <c r="AB117" i="1" l="1"/>
  <c r="AA117" i="1"/>
  <c r="AA120" i="1" s="1"/>
  <c r="AA122" i="1" s="1"/>
  <c r="B242" i="1"/>
  <c r="Z22" i="1"/>
  <c r="AB22" i="1" s="1"/>
  <c r="AB20" i="1"/>
  <c r="Z120" i="1"/>
  <c r="AB172" i="1"/>
  <c r="Z174" i="1"/>
  <c r="AB174" i="1" s="1"/>
  <c r="Z239" i="1"/>
  <c r="Z232" i="1"/>
  <c r="AB229" i="1"/>
  <c r="AA229" i="1"/>
  <c r="AA232" i="1" s="1"/>
  <c r="AA234" i="1" s="1"/>
  <c r="AA119" i="1"/>
  <c r="AB239" i="1" l="1"/>
  <c r="AA239" i="1"/>
  <c r="AA242" i="1" s="1"/>
  <c r="AA244" i="1" s="1"/>
  <c r="Z242" i="1"/>
  <c r="AB120" i="1"/>
  <c r="Z122" i="1"/>
  <c r="AB122" i="1" s="1"/>
  <c r="B244" i="1"/>
  <c r="AD242" i="1"/>
  <c r="AB232" i="1"/>
  <c r="Z234" i="1"/>
  <c r="AB234" i="1" s="1"/>
  <c r="Z244" i="1" l="1"/>
  <c r="AB242" i="1"/>
  <c r="AB244" i="1" l="1"/>
  <c r="AD238" i="1"/>
  <c r="Z247" i="1"/>
  <c r="AE244" i="1"/>
</calcChain>
</file>

<file path=xl/sharedStrings.xml><?xml version="1.0" encoding="utf-8"?>
<sst xmlns="http://schemas.openxmlformats.org/spreadsheetml/2006/main" count="257" uniqueCount="69">
  <si>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</si>
  <si>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</si>
  <si>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</si>
  <si>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</si>
  <si>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</si>
  <si>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June 30,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</si>
  <si>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</si>
  <si>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</si>
  <si>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</si>
  <si>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</si>
  <si>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</si>
  <si>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</si>
  <si>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</si>
  <si>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</si>
  <si>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</si>
  <si>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</si>
  <si>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</si>
  <si>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</si>
  <si>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</si>
  <si>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</si>
  <si>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</si>
  <si>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</si>
  <si>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</si>
  <si>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</si>
  <si>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</si>
  <si>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</si>
  <si>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</si>
  <si>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</si>
  <si>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</si>
  <si>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</si>
  <si>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</si>
  <si>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</si>
  <si>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</si>
  <si>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</si>
  <si>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</si>
  <si>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 xml:space="preserve">FOREIGN-ASSISTED PROJECT </t>
  </si>
  <si>
    <t>310100300004000</t>
  </si>
  <si>
    <t xml:space="preserve">Beneficiary FIRST  (Fast, Innovative and Responsive Service Transformation) (Emergency Social Protection Project) 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</si>
  <si>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</si>
  <si>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</si>
  <si>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</si>
  <si>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</si>
  <si>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</si>
  <si>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</si>
  <si>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</si>
  <si>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02102163 - International Bank of Reconstruction and Development (IBRD)</t>
  </si>
  <si>
    <t xml:space="preserve">         ____________</t>
  </si>
  <si>
    <t>AF KC NCDDP (Additional Financing for KALAHI-CIDSS NCDDP)</t>
  </si>
  <si>
    <t xml:space="preserve">      02102151 - GoP Counterpart Funds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</si>
  <si>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</si>
  <si>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</si>
  <si>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</si>
  <si>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</si>
  <si>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</si>
  <si>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</si>
  <si>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</si>
  <si>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</si>
  <si>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</si>
  <si>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.</t>
  </si>
  <si>
    <t xml:space="preserve">as of march </t>
  </si>
  <si>
    <t>Prepared by:</t>
  </si>
  <si>
    <t xml:space="preserve">                    Certified Correct:</t>
  </si>
  <si>
    <t>Approved By:</t>
  </si>
  <si>
    <t>ANGELINE A. CORONEL</t>
  </si>
  <si>
    <t>BENJAMIN C. MAHINAY</t>
  </si>
  <si>
    <t>WAYNE C. BELIZAR</t>
  </si>
  <si>
    <t>Administrative Officer II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</si>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</sst>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43" fontId="1" fillId="0" borderId="0" xfId="1" applyFill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justify"/>
    </xf>
    <xf numFmtId="43" fontId="3" fillId="0" borderId="6" xfId="1" applyFont="1" applyFill="1" applyBorder="1" applyAlignment="1">
      <alignment horizontal="center" vertical="justify"/>
    </xf>
    <xf numFmtId="43" fontId="6" fillId="0" borderId="6" xfId="1" applyFont="1" applyFill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justify"/>
    </xf>
    <xf numFmtId="43" fontId="3" fillId="0" borderId="9" xfId="1" applyFont="1" applyFill="1" applyBorder="1" applyAlignment="1">
      <alignment horizontal="center" vertical="justify"/>
    </xf>
    <xf numFmtId="43" fontId="6" fillId="0" borderId="9" xfId="1" applyFont="1" applyFill="1" applyBorder="1" applyAlignment="1">
      <alignment horizontal="center" vertical="justify"/>
    </xf>
    <xf numFmtId="43" fontId="3" fillId="0" borderId="9" xfId="1" quotePrefix="1" applyFont="1" applyFill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6" xfId="1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6" xfId="1" applyFont="1" applyFill="1" applyBorder="1"/>
    <xf numFmtId="43" fontId="8" fillId="0" borderId="7" xfId="1" applyFont="1" applyBorder="1"/>
    <xf numFmtId="0" fontId="8" fillId="0" borderId="0" xfId="2" applyFont="1"/>
    <xf numFmtId="0" fontId="2" fillId="0" borderId="5" xfId="3" applyFont="1" applyBorder="1"/>
    <xf numFmtId="0" fontId="2" fillId="0" borderId="5" xfId="2" quotePrefix="1" applyFont="1" applyBorder="1"/>
    <xf numFmtId="0" fontId="9" fillId="0" borderId="5" xfId="2" quotePrefix="1" applyFont="1" applyBorder="1" applyAlignment="1">
      <alignment horizontal="left" wrapText="1"/>
    </xf>
    <xf numFmtId="0" fontId="9" fillId="0" borderId="0" xfId="2" quotePrefix="1" applyFont="1" applyBorder="1" applyAlignment="1">
      <alignment horizontal="left" wrapText="1"/>
    </xf>
    <xf numFmtId="0" fontId="9" fillId="0" borderId="7" xfId="2" quotePrefix="1" applyFont="1" applyBorder="1" applyAlignment="1">
      <alignment horizontal="left" wrapText="1"/>
    </xf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43" fontId="8" fillId="0" borderId="12" xfId="1" applyFont="1" applyFill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3" fillId="0" borderId="5" xfId="2" applyFont="1" applyBorder="1"/>
    <xf numFmtId="0" fontId="2" fillId="0" borderId="5" xfId="2" applyFont="1" applyBorder="1"/>
    <xf numFmtId="164" fontId="8" fillId="0" borderId="0" xfId="2" applyNumberFormat="1" applyFont="1"/>
    <xf numFmtId="1" fontId="2" fillId="0" borderId="5" xfId="3" applyNumberFormat="1" applyFont="1" applyBorder="1" applyAlignment="1">
      <alignment horizontal="left"/>
    </xf>
    <xf numFmtId="0" fontId="9" fillId="0" borderId="5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43" fontId="12" fillId="0" borderId="0" xfId="1" applyFont="1" applyFill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0" fontId="0" fillId="0" borderId="0" xfId="2" applyFont="1"/>
    <xf numFmtId="43" fontId="1" fillId="0" borderId="0" xfId="1" applyFont="1"/>
    <xf numFmtId="164" fontId="1" fillId="0" borderId="0" xfId="2" applyNumberFormat="1"/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3" applyFont="1"/>
    <xf numFmtId="164" fontId="14" fillId="0" borderId="0" xfId="4" applyFont="1" applyAlignment="1">
      <alignment horizontal="center"/>
    </xf>
    <xf numFmtId="164" fontId="14" fillId="0" borderId="0" xfId="4" applyFont="1" applyFill="1" applyAlignment="1">
      <alignment horizontal="center"/>
    </xf>
    <xf numFmtId="10" fontId="14" fillId="0" borderId="0" xfId="4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1" fillId="0" borderId="0" xfId="3" applyFont="1"/>
    <xf numFmtId="164" fontId="13" fillId="0" borderId="0" xfId="4" applyFont="1" applyAlignment="1">
      <alignment horizontal="center"/>
    </xf>
    <xf numFmtId="164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/>
    </xf>
    <xf numFmtId="43" fontId="15" fillId="0" borderId="0" xfId="2" applyNumberFormat="1" applyFont="1"/>
  </cellXfs>
  <cellStyles count="5">
    <cellStyle name="Comma" xfId="1" builtinId="3"/>
    <cellStyle name="Comma 50" xfId="4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lestuaria\Downloads\FUND%20102%20-%20CONTINUING%20APPROPRIATIONS%20CO%20AND%20FO%20SAOB%20REPORT%20AS%20OF%20JUNE%2030,%202023_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ontinuing\06.%20FUND%20102%20CONTINUING%20CONSOLIDATED%20REPORT%20June%2030,%202023%20(Continu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  <sheetName val="SUMMARY CURRENT"/>
      <sheetName val="SUMMARY PER FUND FO"/>
      <sheetName val="SUMMARY PER FUND CO"/>
      <sheetName val="SAOBCENTRALOFFICECONT102"/>
      <sheetName val="SAOBFIELDOFFICESCONT102"/>
    </sheetNames>
    <sheetDataSet>
      <sheetData sheetId="0"/>
      <sheetData sheetId="1">
        <row r="608">
          <cell r="E608">
            <v>258593514.91</v>
          </cell>
          <cell r="H608">
            <v>258023714.91</v>
          </cell>
          <cell r="I608">
            <v>-569800</v>
          </cell>
          <cell r="J608">
            <v>1133048.3999999999</v>
          </cell>
          <cell r="K608">
            <v>60231129.719999999</v>
          </cell>
          <cell r="L608">
            <v>0</v>
          </cell>
          <cell r="M608">
            <v>0</v>
          </cell>
          <cell r="N608">
            <v>22800</v>
          </cell>
          <cell r="O608">
            <v>474818.6</v>
          </cell>
          <cell r="P608">
            <v>0</v>
          </cell>
          <cell r="Q608">
            <v>0</v>
          </cell>
          <cell r="R608">
            <v>497618.6</v>
          </cell>
          <cell r="S608">
            <v>1500</v>
          </cell>
          <cell r="T608">
            <v>1147118</v>
          </cell>
          <cell r="U608">
            <v>-38369.599999999999</v>
          </cell>
          <cell r="V608">
            <v>2523335.1999999997</v>
          </cell>
          <cell r="W608">
            <v>33450</v>
          </cell>
          <cell r="X608">
            <v>196340.05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148843000</v>
          </cell>
          <cell r="H643">
            <v>148843000</v>
          </cell>
          <cell r="I643">
            <v>0</v>
          </cell>
          <cell r="J643">
            <v>0</v>
          </cell>
          <cell r="K643">
            <v>38434790.579999998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260861454.66999993</v>
          </cell>
          <cell r="H1452">
            <v>164296892.42999998</v>
          </cell>
          <cell r="I1452">
            <v>-96564562.239999995</v>
          </cell>
          <cell r="J1452">
            <v>93586722.870000005</v>
          </cell>
          <cell r="K1452">
            <v>129160889.28</v>
          </cell>
          <cell r="L1452">
            <v>0</v>
          </cell>
          <cell r="M1452">
            <v>0</v>
          </cell>
          <cell r="N1452">
            <v>62650585.449999996</v>
          </cell>
          <cell r="O1452">
            <v>127541153.64</v>
          </cell>
          <cell r="P1452">
            <v>0</v>
          </cell>
          <cell r="Q1452">
            <v>0</v>
          </cell>
          <cell r="R1452">
            <v>190191739.08999994</v>
          </cell>
          <cell r="S1452">
            <v>31112281.260000002</v>
          </cell>
          <cell r="T1452">
            <v>337392.87</v>
          </cell>
          <cell r="U1452">
            <v>-513536.7100000002</v>
          </cell>
          <cell r="V1452">
            <v>558957.27</v>
          </cell>
          <cell r="W1452">
            <v>-76999.740000000049</v>
          </cell>
          <cell r="X1452">
            <v>1137778.1099999999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2507657.5400000811</v>
          </cell>
          <cell r="H1663">
            <v>2507657.5400000811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670805627.12000012</v>
          </cell>
          <cell r="AE5449">
            <v>227108604.39999998</v>
          </cell>
          <cell r="AF5449">
            <v>443697022.72000015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ARO IBRD"/>
      <sheetName val="Pamana-DSWD-LGU"/>
      <sheetName val="OTHER-RELEASES"/>
      <sheetName val="CMFothers-CURRENT 2020 BALANCE"/>
      <sheetName val="FAR No.1 -CO-CURRENT"/>
      <sheetName val="SUM-CO-GAFMIS"/>
      <sheetName val="sum-conso"/>
      <sheetName val="consoCURRENT"/>
      <sheetName val="SUMMARY PER FUND"/>
      <sheetName val="SUMMARY CURRENT"/>
      <sheetName val="SUMMARY PER FUND FO"/>
      <sheetName val="SUMMARY PER FUND CO"/>
      <sheetName val="SAOBCENTRALOFFICECONT102"/>
      <sheetName val="SAOBFIELDOFFICESCONT102"/>
      <sheetName val="REALLOCATIONCURRENT"/>
      <sheetName val="CMFothers-CONT"/>
      <sheetName val="CMFothers-CONT FO"/>
      <sheetName val="CMFothers-CONT CO"/>
      <sheetName val="sum-co"/>
      <sheetName val="CMFothers-CURRENT-3rd"/>
      <sheetName val="CMFothers-CURRENT-4th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FAR-co-perobj-CURRENT"/>
      <sheetName val="FAR No.1 -CONSO-perRegion"/>
      <sheetName val="FAR No.1 -SUM"/>
      <sheetName val="FAR No.1 -CO"/>
      <sheetName val="FAR No.1 -REGIONS"/>
      <sheetName val="FAR No.1-CONSO-perObj"/>
      <sheetName val="FAR No.1 -REGIONS perObj."/>
      <sheetName val="FAR No.1-CO-perObj"/>
      <sheetName val="FO NCR perObj."/>
      <sheetName val="FO NCR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CMFothers-CURRENT-1st"/>
      <sheetName val="FO V perObj."/>
      <sheetName val="FO V"/>
      <sheetName val="CMFothers-CURRENT-2nd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78">
          <cell r="I578">
            <v>0</v>
          </cell>
        </row>
      </sheetData>
      <sheetData sheetId="8">
        <row r="580">
          <cell r="BQ58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08">
          <cell r="F708">
            <v>163078.25</v>
          </cell>
        </row>
      </sheetData>
      <sheetData sheetId="20">
        <row r="101">
          <cell r="ER101">
            <v>190689357.68999997</v>
          </cell>
        </row>
        <row r="566">
          <cell r="EM566">
            <v>190191739.08999997</v>
          </cell>
          <cell r="EO566">
            <v>0</v>
          </cell>
          <cell r="ER566">
            <v>190191739.08999997</v>
          </cell>
        </row>
        <row r="1310">
          <cell r="ER1310">
            <v>0</v>
          </cell>
        </row>
        <row r="2519">
          <cell r="ER2519">
            <v>190689357.68999997</v>
          </cell>
        </row>
      </sheetData>
      <sheetData sheetId="21">
        <row r="578">
          <cell r="EM578">
            <v>268164.45999999996</v>
          </cell>
        </row>
      </sheetData>
      <sheetData sheetId="22">
        <row r="294">
          <cell r="EM294">
            <v>4600</v>
          </cell>
        </row>
      </sheetData>
      <sheetData sheetId="23">
        <row r="17">
          <cell r="E17">
            <v>258023714.91</v>
          </cell>
        </row>
        <row r="27">
          <cell r="S27">
            <v>32555873.060000002</v>
          </cell>
        </row>
        <row r="29">
          <cell r="S29">
            <v>0</v>
          </cell>
        </row>
        <row r="32">
          <cell r="S32">
            <v>32555873.060000002</v>
          </cell>
        </row>
        <row r="71">
          <cell r="S71">
            <v>36419246.710000001</v>
          </cell>
        </row>
        <row r="73">
          <cell r="S73">
            <v>36419246.710000001</v>
          </cell>
        </row>
        <row r="125">
          <cell r="S125">
            <v>0</v>
          </cell>
        </row>
        <row r="136">
          <cell r="S136">
            <v>36419246.710000001</v>
          </cell>
        </row>
      </sheetData>
      <sheetData sheetId="24">
        <row r="287">
          <cell r="Z287">
            <v>0</v>
          </cell>
        </row>
      </sheetData>
      <sheetData sheetId="25">
        <row r="194">
          <cell r="ER194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40">
          <cell r="F40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87">
          <cell r="Z287">
            <v>22800</v>
          </cell>
        </row>
      </sheetData>
      <sheetData sheetId="56"/>
      <sheetData sheetId="57"/>
      <sheetData sheetId="58">
        <row r="194">
          <cell r="Z194">
            <v>6818.6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view="pageBreakPreview" zoomScale="80" zoomScaleNormal="80" zoomScaleSheetLayoutView="80" workbookViewId="0">
      <pane xSplit="1" ySplit="10" topLeftCell="B11" activePane="bottomRight" state="frozen"/>
      <selection activeCell="B262" sqref="B262"/>
      <selection pane="topRight" activeCell="B262" sqref="B262"/>
      <selection pane="bottomLeft" activeCell="B262" sqref="B262"/>
      <selection pane="bottomRight" activeCell="A267" sqref="A267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customWidth="1"/>
    <col min="4" max="4" width="20.28515625" style="4" customWidth="1"/>
    <col min="5" max="19" width="21" style="4" hidden="1" customWidth="1"/>
    <col min="20" max="20" width="21" style="3" hidden="1" customWidth="1"/>
    <col min="21" max="21" width="21" style="5" hidden="1" customWidth="1"/>
    <col min="22" max="24" width="21" style="2" hidden="1" customWidth="1"/>
    <col min="25" max="25" width="13.7109375" style="2" hidden="1" customWidth="1"/>
    <col min="26" max="26" width="21.71093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17" style="2" bestFit="1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4" customFormat="1" ht="16.5" thickBot="1" x14ac:dyDescent="0.3">
      <c r="A8" s="6" t="s">
        <v>6</v>
      </c>
      <c r="B8" s="7" t="s">
        <v>7</v>
      </c>
      <c r="C8" s="8" t="s">
        <v>8</v>
      </c>
      <c r="D8" s="9" t="s">
        <v>9</v>
      </c>
      <c r="E8" s="10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 t="s">
        <v>10</v>
      </c>
      <c r="AA8" s="12" t="s">
        <v>11</v>
      </c>
      <c r="AB8" s="12" t="s">
        <v>12</v>
      </c>
      <c r="AC8" s="13" t="s">
        <v>13</v>
      </c>
      <c r="AD8" s="2"/>
    </row>
    <row r="9" spans="1:30" s="14" customFormat="1" ht="16.5" customHeight="1" x14ac:dyDescent="0.25">
      <c r="A9" s="15"/>
      <c r="B9" s="16"/>
      <c r="C9" s="17"/>
      <c r="D9" s="18"/>
      <c r="E9" s="19" t="s">
        <v>14</v>
      </c>
      <c r="F9" s="19" t="s">
        <v>14</v>
      </c>
      <c r="G9" s="19" t="s">
        <v>14</v>
      </c>
      <c r="H9" s="19" t="s">
        <v>14</v>
      </c>
      <c r="I9" s="20" t="s">
        <v>15</v>
      </c>
      <c r="J9" s="19" t="s">
        <v>15</v>
      </c>
      <c r="K9" s="19" t="s">
        <v>15</v>
      </c>
      <c r="L9" s="19" t="s">
        <v>15</v>
      </c>
      <c r="M9" s="19" t="s">
        <v>16</v>
      </c>
      <c r="N9" s="19" t="s">
        <v>17</v>
      </c>
      <c r="O9" s="19" t="s">
        <v>17</v>
      </c>
      <c r="P9" s="19" t="s">
        <v>17</v>
      </c>
      <c r="Q9" s="19" t="s">
        <v>17</v>
      </c>
      <c r="R9" s="19" t="s">
        <v>17</v>
      </c>
      <c r="S9" s="19" t="s">
        <v>17</v>
      </c>
      <c r="T9" s="21" t="s">
        <v>17</v>
      </c>
      <c r="U9" s="21" t="s">
        <v>17</v>
      </c>
      <c r="V9" s="21" t="s">
        <v>17</v>
      </c>
      <c r="W9" s="21" t="s">
        <v>17</v>
      </c>
      <c r="X9" s="21" t="s">
        <v>17</v>
      </c>
      <c r="Y9" s="21" t="s">
        <v>17</v>
      </c>
      <c r="Z9" s="22"/>
      <c r="AA9" s="23"/>
      <c r="AB9" s="23"/>
      <c r="AC9" s="24"/>
      <c r="AD9" s="2"/>
    </row>
    <row r="10" spans="1:30" s="14" customFormat="1" ht="15.75" customHeight="1" thickBot="1" x14ac:dyDescent="0.3">
      <c r="A10" s="25"/>
      <c r="B10" s="26"/>
      <c r="C10" s="27"/>
      <c r="D10" s="28"/>
      <c r="E10" s="29" t="s">
        <v>18</v>
      </c>
      <c r="F10" s="29" t="s">
        <v>19</v>
      </c>
      <c r="G10" s="29" t="s">
        <v>20</v>
      </c>
      <c r="H10" s="29" t="s">
        <v>21</v>
      </c>
      <c r="I10" s="30" t="s">
        <v>18</v>
      </c>
      <c r="J10" s="29" t="s">
        <v>19</v>
      </c>
      <c r="K10" s="29" t="s">
        <v>20</v>
      </c>
      <c r="L10" s="29" t="s">
        <v>21</v>
      </c>
      <c r="M10" s="29" t="s">
        <v>15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  <c r="Z10" s="33"/>
      <c r="AA10" s="34"/>
      <c r="AB10" s="34"/>
      <c r="AC10" s="35"/>
      <c r="AD10" s="2"/>
    </row>
    <row r="11" spans="1:30" s="40" customFormat="1" x14ac:dyDescent="0.2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7"/>
      <c r="U11" s="37"/>
      <c r="V11" s="37"/>
      <c r="W11" s="37"/>
      <c r="X11" s="37"/>
      <c r="Y11" s="37"/>
      <c r="Z11" s="37"/>
      <c r="AA11" s="37"/>
      <c r="AB11" s="37"/>
      <c r="AC11" s="39"/>
    </row>
    <row r="12" spans="1:30" s="45" customFormat="1" ht="20.25" hidden="1" customHeight="1" x14ac:dyDescent="0.25">
      <c r="A12" s="41" t="s">
        <v>34</v>
      </c>
      <c r="B12" s="42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2"/>
      <c r="U12" s="42"/>
      <c r="V12" s="42"/>
      <c r="W12" s="42"/>
      <c r="X12" s="42"/>
      <c r="Y12" s="42"/>
      <c r="Z12" s="42"/>
      <c r="AA12" s="42"/>
      <c r="AB12" s="42"/>
      <c r="AC12" s="44"/>
    </row>
    <row r="13" spans="1:30" s="45" customFormat="1" ht="16.149999999999999" customHeight="1" x14ac:dyDescent="0.25">
      <c r="A13" s="46" t="s">
        <v>35</v>
      </c>
      <c r="B13" s="42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2"/>
      <c r="U13" s="42"/>
      <c r="V13" s="42"/>
      <c r="W13" s="42"/>
      <c r="X13" s="42"/>
      <c r="Y13" s="42"/>
      <c r="Z13" s="42"/>
      <c r="AA13" s="42"/>
      <c r="AB13" s="42"/>
      <c r="AC13" s="44"/>
    </row>
    <row r="14" spans="1:30" s="45" customFormat="1" ht="15" customHeight="1" x14ac:dyDescent="0.25">
      <c r="A14" s="47" t="s">
        <v>36</v>
      </c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2"/>
      <c r="U14" s="42"/>
      <c r="V14" s="42"/>
      <c r="W14" s="42"/>
      <c r="X14" s="42"/>
      <c r="Y14" s="42"/>
      <c r="Z14" s="42"/>
      <c r="AA14" s="42"/>
      <c r="AB14" s="42"/>
      <c r="AC14" s="44"/>
    </row>
    <row r="15" spans="1:30" s="45" customFormat="1" ht="35.450000000000003" customHeight="1" x14ac:dyDescent="0.25">
      <c r="A15" s="48" t="s">
        <v>37</v>
      </c>
      <c r="B15" s="49"/>
      <c r="C15" s="49"/>
      <c r="D15" s="50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2"/>
      <c r="U15" s="42"/>
      <c r="V15" s="42"/>
      <c r="W15" s="42"/>
      <c r="X15" s="42"/>
      <c r="Y15" s="42"/>
      <c r="Z15" s="42"/>
      <c r="AA15" s="42"/>
      <c r="AB15" s="42"/>
      <c r="AC15" s="44"/>
    </row>
    <row r="16" spans="1:30" s="45" customFormat="1" ht="18.600000000000001" hidden="1" customHeight="1" x14ac:dyDescent="0.2">
      <c r="A16" s="51" t="s">
        <v>38</v>
      </c>
      <c r="B16" s="42">
        <f>B26+B36+B46</f>
        <v>0</v>
      </c>
      <c r="C16" s="42">
        <f t="shared" ref="C16:Y19" si="0">C26+C36+C46</f>
        <v>0</v>
      </c>
      <c r="D16" s="43">
        <f t="shared" si="0"/>
        <v>0</v>
      </c>
      <c r="E16" s="43">
        <f t="shared" si="0"/>
        <v>0</v>
      </c>
      <c r="F16" s="43">
        <f t="shared" si="0"/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0</v>
      </c>
      <c r="K16" s="43">
        <f t="shared" si="0"/>
        <v>0</v>
      </c>
      <c r="L16" s="43">
        <f t="shared" si="0"/>
        <v>0</v>
      </c>
      <c r="M16" s="43">
        <f t="shared" si="0"/>
        <v>0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S16" s="43">
        <f t="shared" si="0"/>
        <v>0</v>
      </c>
      <c r="T16" s="42">
        <f t="shared" si="0"/>
        <v>0</v>
      </c>
      <c r="U16" s="42">
        <f t="shared" si="0"/>
        <v>0</v>
      </c>
      <c r="V16" s="42">
        <f t="shared" si="0"/>
        <v>0</v>
      </c>
      <c r="W16" s="42">
        <f t="shared" si="0"/>
        <v>0</v>
      </c>
      <c r="X16" s="42">
        <f t="shared" si="0"/>
        <v>0</v>
      </c>
      <c r="Y16" s="42">
        <f t="shared" si="0"/>
        <v>0</v>
      </c>
      <c r="Z16" s="42">
        <f>SUM(M16:Y16)</f>
        <v>0</v>
      </c>
      <c r="AA16" s="42">
        <f>B16-Z16</f>
        <v>0</v>
      </c>
      <c r="AB16" s="52"/>
      <c r="AC16" s="44"/>
    </row>
    <row r="17" spans="1:30" s="45" customFormat="1" ht="18" customHeight="1" x14ac:dyDescent="0.2">
      <c r="A17" s="51" t="s">
        <v>39</v>
      </c>
      <c r="B17" s="42">
        <f>B27+B37+B47</f>
        <v>258593514.91</v>
      </c>
      <c r="C17" s="42">
        <f t="shared" si="0"/>
        <v>258023714.91</v>
      </c>
      <c r="D17" s="43">
        <f t="shared" si="0"/>
        <v>-569800</v>
      </c>
      <c r="E17" s="43">
        <f>E27+E37+E47</f>
        <v>1133048.3999999999</v>
      </c>
      <c r="F17" s="43">
        <f t="shared" si="0"/>
        <v>60231129.719999999</v>
      </c>
      <c r="G17" s="43">
        <f t="shared" si="0"/>
        <v>0</v>
      </c>
      <c r="H17" s="43">
        <f t="shared" si="0"/>
        <v>0</v>
      </c>
      <c r="I17" s="43">
        <f>I27+I37+I47</f>
        <v>22800</v>
      </c>
      <c r="J17" s="43">
        <f>J27+J37+J47</f>
        <v>474818.6</v>
      </c>
      <c r="K17" s="43">
        <f t="shared" si="0"/>
        <v>0</v>
      </c>
      <c r="L17" s="43">
        <f t="shared" si="0"/>
        <v>0</v>
      </c>
      <c r="M17" s="43">
        <f t="shared" si="0"/>
        <v>497618.6</v>
      </c>
      <c r="N17" s="43">
        <f t="shared" si="0"/>
        <v>1500</v>
      </c>
      <c r="O17" s="43">
        <f t="shared" si="0"/>
        <v>1147118</v>
      </c>
      <c r="P17" s="43">
        <f t="shared" si="0"/>
        <v>-38369.599999999999</v>
      </c>
      <c r="Q17" s="43">
        <f t="shared" si="0"/>
        <v>2523335.1999999997</v>
      </c>
      <c r="R17" s="43">
        <f t="shared" si="0"/>
        <v>33450</v>
      </c>
      <c r="S17" s="43">
        <f t="shared" si="0"/>
        <v>196340.05</v>
      </c>
      <c r="T17" s="42">
        <f t="shared" si="0"/>
        <v>0</v>
      </c>
      <c r="U17" s="42">
        <f t="shared" si="0"/>
        <v>0</v>
      </c>
      <c r="V17" s="42">
        <f t="shared" si="0"/>
        <v>0</v>
      </c>
      <c r="W17" s="42">
        <f t="shared" si="0"/>
        <v>0</v>
      </c>
      <c r="X17" s="42">
        <f t="shared" si="0"/>
        <v>0</v>
      </c>
      <c r="Y17" s="42">
        <f t="shared" si="0"/>
        <v>0</v>
      </c>
      <c r="Z17" s="42">
        <f>SUM(M17:Y17)</f>
        <v>4360992.25</v>
      </c>
      <c r="AA17" s="42">
        <f>B17-Z17</f>
        <v>254232522.66</v>
      </c>
      <c r="AB17" s="52">
        <f t="shared" ref="AB17:AB22" si="1">Z17/B17</f>
        <v>1.6864275391893661E-2</v>
      </c>
      <c r="AC17" s="44"/>
    </row>
    <row r="18" spans="1:30" s="45" customFormat="1" ht="18" hidden="1" customHeight="1" x14ac:dyDescent="0.2">
      <c r="A18" s="51" t="s">
        <v>40</v>
      </c>
      <c r="B18" s="42">
        <f>B28+B38+B48</f>
        <v>0</v>
      </c>
      <c r="C18" s="42">
        <f t="shared" si="0"/>
        <v>0</v>
      </c>
      <c r="D18" s="43">
        <f t="shared" si="0"/>
        <v>0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43">
        <f t="shared" si="0"/>
        <v>0</v>
      </c>
      <c r="J18" s="43">
        <f t="shared" si="0"/>
        <v>0</v>
      </c>
      <c r="K18" s="43">
        <f t="shared" si="0"/>
        <v>0</v>
      </c>
      <c r="L18" s="43">
        <f t="shared" si="0"/>
        <v>0</v>
      </c>
      <c r="M18" s="43">
        <f t="shared" si="0"/>
        <v>0</v>
      </c>
      <c r="N18" s="43">
        <f t="shared" si="0"/>
        <v>0</v>
      </c>
      <c r="O18" s="43">
        <f t="shared" si="0"/>
        <v>0</v>
      </c>
      <c r="P18" s="43">
        <f t="shared" si="0"/>
        <v>0</v>
      </c>
      <c r="Q18" s="43">
        <f t="shared" si="0"/>
        <v>0</v>
      </c>
      <c r="R18" s="43">
        <f t="shared" si="0"/>
        <v>0</v>
      </c>
      <c r="S18" s="43">
        <f t="shared" si="0"/>
        <v>0</v>
      </c>
      <c r="T18" s="42">
        <f t="shared" si="0"/>
        <v>0</v>
      </c>
      <c r="U18" s="42">
        <f t="shared" si="0"/>
        <v>0</v>
      </c>
      <c r="V18" s="42">
        <f t="shared" si="0"/>
        <v>0</v>
      </c>
      <c r="W18" s="42">
        <f t="shared" si="0"/>
        <v>0</v>
      </c>
      <c r="X18" s="42">
        <f t="shared" si="0"/>
        <v>0</v>
      </c>
      <c r="Y18" s="42">
        <f t="shared" si="0"/>
        <v>0</v>
      </c>
      <c r="Z18" s="42">
        <f>SUM(M18:Y18)</f>
        <v>0</v>
      </c>
      <c r="AA18" s="42">
        <f>B18-Z18</f>
        <v>0</v>
      </c>
      <c r="AB18" s="52"/>
      <c r="AC18" s="44"/>
    </row>
    <row r="19" spans="1:30" s="45" customFormat="1" ht="18" customHeight="1" x14ac:dyDescent="0.2">
      <c r="A19" s="51" t="s">
        <v>41</v>
      </c>
      <c r="B19" s="42">
        <f>B29+B39+B49</f>
        <v>148843000</v>
      </c>
      <c r="C19" s="42">
        <f t="shared" si="0"/>
        <v>148843000</v>
      </c>
      <c r="D19" s="43">
        <f t="shared" si="0"/>
        <v>0</v>
      </c>
      <c r="E19" s="43">
        <f t="shared" si="0"/>
        <v>0</v>
      </c>
      <c r="F19" s="43">
        <f t="shared" si="0"/>
        <v>38434790.579999998</v>
      </c>
      <c r="G19" s="43">
        <f t="shared" si="0"/>
        <v>0</v>
      </c>
      <c r="H19" s="43">
        <f t="shared" si="0"/>
        <v>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3">
        <f t="shared" si="0"/>
        <v>0</v>
      </c>
      <c r="O19" s="43">
        <f t="shared" si="0"/>
        <v>0</v>
      </c>
      <c r="P19" s="43">
        <f t="shared" si="0"/>
        <v>0</v>
      </c>
      <c r="Q19" s="43">
        <f t="shared" si="0"/>
        <v>0</v>
      </c>
      <c r="R19" s="43">
        <f t="shared" si="0"/>
        <v>0</v>
      </c>
      <c r="S19" s="43">
        <f t="shared" si="0"/>
        <v>0</v>
      </c>
      <c r="T19" s="42">
        <f t="shared" si="0"/>
        <v>0</v>
      </c>
      <c r="U19" s="42">
        <f t="shared" si="0"/>
        <v>0</v>
      </c>
      <c r="V19" s="42">
        <f t="shared" si="0"/>
        <v>0</v>
      </c>
      <c r="W19" s="42">
        <f t="shared" si="0"/>
        <v>0</v>
      </c>
      <c r="X19" s="42">
        <f t="shared" si="0"/>
        <v>0</v>
      </c>
      <c r="Y19" s="42">
        <f t="shared" si="0"/>
        <v>0</v>
      </c>
      <c r="Z19" s="42">
        <f>SUM(M19:Y19)</f>
        <v>0</v>
      </c>
      <c r="AA19" s="42">
        <f>B19-Z19</f>
        <v>148843000</v>
      </c>
      <c r="AB19" s="52"/>
      <c r="AC19" s="44"/>
    </row>
    <row r="20" spans="1:30" s="45" customFormat="1" ht="18" customHeight="1" x14ac:dyDescent="0.25">
      <c r="A20" s="53" t="s">
        <v>42</v>
      </c>
      <c r="B20" s="54">
        <f>SUM(B16:B19)</f>
        <v>407436514.90999997</v>
      </c>
      <c r="C20" s="54">
        <f>SUM(C16:C19)</f>
        <v>406866714.90999997</v>
      </c>
      <c r="D20" s="55">
        <f>SUM(D16:D19)</f>
        <v>-569800</v>
      </c>
      <c r="E20" s="55">
        <f>SUM(E16:E19)</f>
        <v>1133048.3999999999</v>
      </c>
      <c r="F20" s="55">
        <f t="shared" ref="F20:AA20" si="2">SUM(F16:F19)</f>
        <v>98665920.299999997</v>
      </c>
      <c r="G20" s="55">
        <f t="shared" si="2"/>
        <v>0</v>
      </c>
      <c r="H20" s="55">
        <f t="shared" si="2"/>
        <v>0</v>
      </c>
      <c r="I20" s="55">
        <f t="shared" si="2"/>
        <v>22800</v>
      </c>
      <c r="J20" s="55">
        <f t="shared" si="2"/>
        <v>474818.6</v>
      </c>
      <c r="K20" s="55">
        <f t="shared" si="2"/>
        <v>0</v>
      </c>
      <c r="L20" s="55">
        <f t="shared" si="2"/>
        <v>0</v>
      </c>
      <c r="M20" s="55">
        <f t="shared" si="2"/>
        <v>497618.6</v>
      </c>
      <c r="N20" s="55">
        <f t="shared" si="2"/>
        <v>1500</v>
      </c>
      <c r="O20" s="55">
        <f t="shared" si="2"/>
        <v>1147118</v>
      </c>
      <c r="P20" s="55">
        <f t="shared" si="2"/>
        <v>-38369.599999999999</v>
      </c>
      <c r="Q20" s="55">
        <f t="shared" si="2"/>
        <v>2523335.1999999997</v>
      </c>
      <c r="R20" s="55">
        <f t="shared" si="2"/>
        <v>33450</v>
      </c>
      <c r="S20" s="55">
        <f t="shared" si="2"/>
        <v>196340.05</v>
      </c>
      <c r="T20" s="54">
        <f t="shared" si="2"/>
        <v>0</v>
      </c>
      <c r="U20" s="54">
        <f t="shared" si="2"/>
        <v>0</v>
      </c>
      <c r="V20" s="54">
        <f t="shared" si="2"/>
        <v>0</v>
      </c>
      <c r="W20" s="54">
        <f t="shared" si="2"/>
        <v>0</v>
      </c>
      <c r="X20" s="54">
        <f t="shared" si="2"/>
        <v>0</v>
      </c>
      <c r="Y20" s="54">
        <f t="shared" si="2"/>
        <v>0</v>
      </c>
      <c r="Z20" s="54">
        <f t="shared" si="2"/>
        <v>4360992.25</v>
      </c>
      <c r="AA20" s="54">
        <f t="shared" si="2"/>
        <v>403075522.65999997</v>
      </c>
      <c r="AB20" s="56">
        <f t="shared" si="1"/>
        <v>1.0703488986408875E-2</v>
      </c>
      <c r="AC20" s="44"/>
    </row>
    <row r="21" spans="1:30" s="45" customFormat="1" ht="18" hidden="1" customHeight="1" x14ac:dyDescent="0.25">
      <c r="A21" s="57" t="s">
        <v>43</v>
      </c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2"/>
      <c r="U21" s="42"/>
      <c r="V21" s="42"/>
      <c r="W21" s="42"/>
      <c r="X21" s="42"/>
      <c r="Y21" s="42"/>
      <c r="Z21" s="42"/>
      <c r="AA21" s="42">
        <f>B21-Z21</f>
        <v>0</v>
      </c>
      <c r="AB21" s="52" t="e">
        <f t="shared" si="1"/>
        <v>#DIV/0!</v>
      </c>
      <c r="AC21" s="44"/>
    </row>
    <row r="22" spans="1:30" s="45" customFormat="1" ht="18" customHeight="1" x14ac:dyDescent="0.25">
      <c r="A22" s="53" t="s">
        <v>44</v>
      </c>
      <c r="B22" s="54">
        <f>B21+B20</f>
        <v>407436514.90999997</v>
      </c>
      <c r="C22" s="54">
        <f>C21+C20</f>
        <v>406866714.90999997</v>
      </c>
      <c r="D22" s="55">
        <f>D21+D20</f>
        <v>-569800</v>
      </c>
      <c r="E22" s="55">
        <f>E21+E20</f>
        <v>1133048.3999999999</v>
      </c>
      <c r="F22" s="55">
        <f t="shared" ref="F22:Z22" si="3">F21+F20</f>
        <v>98665920.299999997</v>
      </c>
      <c r="G22" s="55">
        <f t="shared" si="3"/>
        <v>0</v>
      </c>
      <c r="H22" s="55">
        <f t="shared" si="3"/>
        <v>0</v>
      </c>
      <c r="I22" s="55">
        <f t="shared" si="3"/>
        <v>22800</v>
      </c>
      <c r="J22" s="55">
        <f t="shared" si="3"/>
        <v>474818.6</v>
      </c>
      <c r="K22" s="55">
        <f t="shared" si="3"/>
        <v>0</v>
      </c>
      <c r="L22" s="55">
        <f t="shared" si="3"/>
        <v>0</v>
      </c>
      <c r="M22" s="55">
        <f t="shared" si="3"/>
        <v>497618.6</v>
      </c>
      <c r="N22" s="55">
        <f t="shared" si="3"/>
        <v>1500</v>
      </c>
      <c r="O22" s="55">
        <f t="shared" si="3"/>
        <v>1147118</v>
      </c>
      <c r="P22" s="55">
        <f t="shared" si="3"/>
        <v>-38369.599999999999</v>
      </c>
      <c r="Q22" s="55">
        <f t="shared" si="3"/>
        <v>2523335.1999999997</v>
      </c>
      <c r="R22" s="55">
        <f t="shared" si="3"/>
        <v>33450</v>
      </c>
      <c r="S22" s="55">
        <f t="shared" si="3"/>
        <v>196340.05</v>
      </c>
      <c r="T22" s="54">
        <f t="shared" si="3"/>
        <v>0</v>
      </c>
      <c r="U22" s="54">
        <f t="shared" si="3"/>
        <v>0</v>
      </c>
      <c r="V22" s="54">
        <f t="shared" si="3"/>
        <v>0</v>
      </c>
      <c r="W22" s="54">
        <f t="shared" si="3"/>
        <v>0</v>
      </c>
      <c r="X22" s="54">
        <f t="shared" si="3"/>
        <v>0</v>
      </c>
      <c r="Y22" s="54">
        <f t="shared" si="3"/>
        <v>0</v>
      </c>
      <c r="Z22" s="54">
        <f t="shared" si="3"/>
        <v>4360992.25</v>
      </c>
      <c r="AA22" s="54">
        <f>AA21+AA20</f>
        <v>403075522.65999997</v>
      </c>
      <c r="AB22" s="56">
        <f t="shared" si="1"/>
        <v>1.0703488986408875E-2</v>
      </c>
      <c r="AC22" s="58"/>
    </row>
    <row r="23" spans="1:30" s="45" customFormat="1" ht="15" customHeight="1" x14ac:dyDescent="0.25">
      <c r="A23" s="59"/>
      <c r="B23" s="42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U23" s="42"/>
      <c r="V23" s="42"/>
      <c r="W23" s="42"/>
      <c r="X23" s="42"/>
      <c r="Y23" s="42"/>
      <c r="Z23" s="42"/>
      <c r="AA23" s="42"/>
      <c r="AB23" s="42"/>
      <c r="AC23" s="44"/>
    </row>
    <row r="24" spans="1:30" s="45" customFormat="1" ht="15" customHeight="1" x14ac:dyDescent="0.25">
      <c r="A24" s="59"/>
      <c r="B24" s="4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U24" s="42"/>
      <c r="V24" s="42"/>
      <c r="W24" s="42"/>
      <c r="X24" s="42"/>
      <c r="Y24" s="42"/>
      <c r="Z24" s="42"/>
      <c r="AA24" s="42"/>
      <c r="AB24" s="42"/>
      <c r="AC24" s="44"/>
    </row>
    <row r="25" spans="1:30" s="45" customFormat="1" ht="15" customHeight="1" x14ac:dyDescent="0.25">
      <c r="A25" s="60" t="s">
        <v>45</v>
      </c>
      <c r="B25" s="42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4"/>
    </row>
    <row r="26" spans="1:30" s="45" customFormat="1" ht="18" hidden="1" customHeight="1" x14ac:dyDescent="0.2">
      <c r="A26" s="51" t="s">
        <v>38</v>
      </c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2"/>
      <c r="U26" s="42"/>
      <c r="V26" s="42"/>
      <c r="W26" s="42"/>
      <c r="X26" s="42"/>
      <c r="Y26" s="42"/>
      <c r="Z26" s="42">
        <f>SUM(M26:Y26)</f>
        <v>0</v>
      </c>
      <c r="AA26" s="42">
        <f>B26-Z26</f>
        <v>0</v>
      </c>
      <c r="AB26" s="52" t="e">
        <f>Z26/B26</f>
        <v>#DIV/0!</v>
      </c>
      <c r="AC26" s="44"/>
    </row>
    <row r="27" spans="1:30" s="45" customFormat="1" ht="18" customHeight="1" x14ac:dyDescent="0.2">
      <c r="A27" s="51" t="s">
        <v>39</v>
      </c>
      <c r="B27" s="42">
        <f>[1]consoCURRENT!E608</f>
        <v>258593514.91</v>
      </c>
      <c r="C27" s="42">
        <f>[1]consoCURRENT!H608</f>
        <v>258023714.91</v>
      </c>
      <c r="D27" s="43">
        <f>[1]consoCURRENT!I608</f>
        <v>-569800</v>
      </c>
      <c r="E27" s="43">
        <f>[1]consoCURRENT!J608</f>
        <v>1133048.3999999999</v>
      </c>
      <c r="F27" s="43">
        <f>[1]consoCURRENT!K608</f>
        <v>60231129.719999999</v>
      </c>
      <c r="G27" s="43">
        <f>[1]consoCURRENT!L608</f>
        <v>0</v>
      </c>
      <c r="H27" s="43">
        <f>[1]consoCURRENT!M608</f>
        <v>0</v>
      </c>
      <c r="I27" s="43">
        <f>[1]consoCURRENT!N608</f>
        <v>22800</v>
      </c>
      <c r="J27" s="43">
        <f>[1]consoCURRENT!O608</f>
        <v>474818.6</v>
      </c>
      <c r="K27" s="43">
        <f>[1]consoCURRENT!P608</f>
        <v>0</v>
      </c>
      <c r="L27" s="43">
        <f>[1]consoCURRENT!Q608</f>
        <v>0</v>
      </c>
      <c r="M27" s="43">
        <f>[1]consoCURRENT!R608</f>
        <v>497618.6</v>
      </c>
      <c r="N27" s="43">
        <f>[1]consoCURRENT!S608</f>
        <v>1500</v>
      </c>
      <c r="O27" s="43">
        <f>[1]consoCURRENT!T608</f>
        <v>1147118</v>
      </c>
      <c r="P27" s="43">
        <f>[1]consoCURRENT!U608</f>
        <v>-38369.599999999999</v>
      </c>
      <c r="Q27" s="43">
        <f>[1]consoCURRENT!V608</f>
        <v>2523335.1999999997</v>
      </c>
      <c r="R27" s="43">
        <f>[1]consoCURRENT!W608</f>
        <v>33450</v>
      </c>
      <c r="S27" s="43">
        <f>[1]consoCURRENT!X608</f>
        <v>196340.05</v>
      </c>
      <c r="T27" s="42">
        <f>[1]consoCURRENT!Y608</f>
        <v>0</v>
      </c>
      <c r="U27" s="42">
        <f>[1]consoCURRENT!Z608</f>
        <v>0</v>
      </c>
      <c r="V27" s="42">
        <f>[1]consoCURRENT!AA608</f>
        <v>0</v>
      </c>
      <c r="W27" s="42">
        <f>[1]consoCURRENT!AB608</f>
        <v>0</v>
      </c>
      <c r="X27" s="42">
        <f>[1]consoCURRENT!AC608</f>
        <v>0</v>
      </c>
      <c r="Y27" s="42">
        <f>[1]consoCURRENT!AD608</f>
        <v>0</v>
      </c>
      <c r="Z27" s="42">
        <f>SUM(M27:Y27)</f>
        <v>4360992.25</v>
      </c>
      <c r="AA27" s="42">
        <f>B27-Z27</f>
        <v>254232522.66</v>
      </c>
      <c r="AB27" s="52">
        <f t="shared" ref="AB27:AB32" si="4">Z27/B27</f>
        <v>1.6864275391893661E-2</v>
      </c>
      <c r="AC27" s="44"/>
    </row>
    <row r="28" spans="1:30" s="45" customFormat="1" ht="18" hidden="1" customHeight="1" x14ac:dyDescent="0.2">
      <c r="A28" s="51" t="s">
        <v>40</v>
      </c>
      <c r="B28" s="4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2"/>
      <c r="U28" s="42"/>
      <c r="V28" s="42"/>
      <c r="W28" s="42"/>
      <c r="X28" s="42"/>
      <c r="Y28" s="42"/>
      <c r="Z28" s="42"/>
      <c r="AA28" s="42">
        <f>B28-Z28</f>
        <v>0</v>
      </c>
      <c r="AB28" s="52"/>
      <c r="AC28" s="44"/>
    </row>
    <row r="29" spans="1:30" s="45" customFormat="1" ht="18" customHeight="1" x14ac:dyDescent="0.2">
      <c r="A29" s="51" t="s">
        <v>41</v>
      </c>
      <c r="B29" s="42">
        <f>[1]consoCURRENT!E643</f>
        <v>148843000</v>
      </c>
      <c r="C29" s="42">
        <f>[1]consoCURRENT!H643</f>
        <v>148843000</v>
      </c>
      <c r="D29" s="43">
        <f>[1]consoCURRENT!I643</f>
        <v>0</v>
      </c>
      <c r="E29" s="43">
        <f>[1]consoCURRENT!J643</f>
        <v>0</v>
      </c>
      <c r="F29" s="43">
        <f>[1]consoCURRENT!K643</f>
        <v>38434790.579999998</v>
      </c>
      <c r="G29" s="43">
        <f>[1]consoCURRENT!L643</f>
        <v>0</v>
      </c>
      <c r="H29" s="43">
        <f>[1]consoCURRENT!M643</f>
        <v>0</v>
      </c>
      <c r="I29" s="43">
        <f>[1]consoCURRENT!N643</f>
        <v>0</v>
      </c>
      <c r="J29" s="43">
        <f>[1]consoCURRENT!O643</f>
        <v>0</v>
      </c>
      <c r="K29" s="43">
        <f>[1]consoCURRENT!P643</f>
        <v>0</v>
      </c>
      <c r="L29" s="43">
        <f>[1]consoCURRENT!Q643</f>
        <v>0</v>
      </c>
      <c r="M29" s="43">
        <f>[1]consoCURRENT!R643</f>
        <v>0</v>
      </c>
      <c r="N29" s="43">
        <f>[1]consoCURRENT!S643</f>
        <v>0</v>
      </c>
      <c r="O29" s="43">
        <f>[1]consoCURRENT!T643</f>
        <v>0</v>
      </c>
      <c r="P29" s="43">
        <f>[1]consoCURRENT!U643</f>
        <v>0</v>
      </c>
      <c r="Q29" s="43">
        <f>[1]consoCURRENT!V643</f>
        <v>0</v>
      </c>
      <c r="R29" s="43">
        <f>[1]consoCURRENT!W643</f>
        <v>0</v>
      </c>
      <c r="S29" s="43">
        <f>[1]consoCURRENT!X643</f>
        <v>0</v>
      </c>
      <c r="T29" s="42">
        <f>[1]consoCURRENT!Y643</f>
        <v>0</v>
      </c>
      <c r="U29" s="42">
        <f>[1]consoCURRENT!Z643</f>
        <v>0</v>
      </c>
      <c r="V29" s="42">
        <f>[1]consoCURRENT!AA643</f>
        <v>0</v>
      </c>
      <c r="W29" s="42">
        <f>[1]consoCURRENT!AB643</f>
        <v>0</v>
      </c>
      <c r="X29" s="42">
        <f>[1]consoCURRENT!AC643</f>
        <v>0</v>
      </c>
      <c r="Y29" s="42">
        <f>[1]consoCURRENT!AD643</f>
        <v>0</v>
      </c>
      <c r="Z29" s="42">
        <f>SUM(M29:Y29)</f>
        <v>0</v>
      </c>
      <c r="AA29" s="42">
        <f>B29-Z29</f>
        <v>148843000</v>
      </c>
      <c r="AB29" s="52"/>
      <c r="AC29" s="44"/>
    </row>
    <row r="30" spans="1:30" s="45" customFormat="1" ht="18" customHeight="1" x14ac:dyDescent="0.25">
      <c r="A30" s="53" t="s">
        <v>42</v>
      </c>
      <c r="B30" s="54">
        <f>SUM(B26:B29)</f>
        <v>407436514.90999997</v>
      </c>
      <c r="C30" s="54">
        <f t="shared" ref="C30:Y30" si="5">SUM(C26:C29)</f>
        <v>406866714.90999997</v>
      </c>
      <c r="D30" s="55">
        <f t="shared" si="5"/>
        <v>-569800</v>
      </c>
      <c r="E30" s="55">
        <f t="shared" si="5"/>
        <v>1133048.3999999999</v>
      </c>
      <c r="F30" s="55">
        <f t="shared" si="5"/>
        <v>98665920.299999997</v>
      </c>
      <c r="G30" s="55">
        <f t="shared" si="5"/>
        <v>0</v>
      </c>
      <c r="H30" s="55">
        <f t="shared" si="5"/>
        <v>0</v>
      </c>
      <c r="I30" s="55">
        <f t="shared" si="5"/>
        <v>22800</v>
      </c>
      <c r="J30" s="55">
        <f t="shared" si="5"/>
        <v>474818.6</v>
      </c>
      <c r="K30" s="55">
        <f t="shared" si="5"/>
        <v>0</v>
      </c>
      <c r="L30" s="55">
        <f t="shared" si="5"/>
        <v>0</v>
      </c>
      <c r="M30" s="55">
        <f t="shared" si="5"/>
        <v>497618.6</v>
      </c>
      <c r="N30" s="55">
        <f t="shared" si="5"/>
        <v>1500</v>
      </c>
      <c r="O30" s="55">
        <f t="shared" si="5"/>
        <v>1147118</v>
      </c>
      <c r="P30" s="55">
        <f t="shared" si="5"/>
        <v>-38369.599999999999</v>
      </c>
      <c r="Q30" s="55">
        <f t="shared" si="5"/>
        <v>2523335.1999999997</v>
      </c>
      <c r="R30" s="55">
        <f t="shared" si="5"/>
        <v>33450</v>
      </c>
      <c r="S30" s="55">
        <f t="shared" si="5"/>
        <v>196340.05</v>
      </c>
      <c r="T30" s="54">
        <f t="shared" si="5"/>
        <v>0</v>
      </c>
      <c r="U30" s="54">
        <f t="shared" si="5"/>
        <v>0</v>
      </c>
      <c r="V30" s="54">
        <f t="shared" si="5"/>
        <v>0</v>
      </c>
      <c r="W30" s="54">
        <f t="shared" si="5"/>
        <v>0</v>
      </c>
      <c r="X30" s="54">
        <f t="shared" si="5"/>
        <v>0</v>
      </c>
      <c r="Y30" s="54">
        <f t="shared" si="5"/>
        <v>0</v>
      </c>
      <c r="Z30" s="54">
        <f>SUM(Z26:Z29)</f>
        <v>4360992.25</v>
      </c>
      <c r="AA30" s="54">
        <f>SUM(AA26:AA29)</f>
        <v>403075522.65999997</v>
      </c>
      <c r="AB30" s="56">
        <f t="shared" si="4"/>
        <v>1.0703488986408875E-2</v>
      </c>
      <c r="AC30" s="44"/>
    </row>
    <row r="31" spans="1:30" s="45" customFormat="1" ht="18" hidden="1" customHeight="1" x14ac:dyDescent="0.25">
      <c r="A31" s="57" t="s">
        <v>43</v>
      </c>
      <c r="B31" s="4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2"/>
      <c r="U31" s="42"/>
      <c r="V31" s="42"/>
      <c r="W31" s="42"/>
      <c r="X31" s="42"/>
      <c r="Y31" s="42"/>
      <c r="Z31" s="42">
        <f>SUM(M31:Y31)</f>
        <v>0</v>
      </c>
      <c r="AA31" s="42">
        <f>B31-Z31</f>
        <v>0</v>
      </c>
      <c r="AB31" s="52" t="e">
        <f>Z31/B31</f>
        <v>#DIV/0!</v>
      </c>
      <c r="AC31" s="44"/>
    </row>
    <row r="32" spans="1:30" s="45" customFormat="1" ht="18" customHeight="1" x14ac:dyDescent="0.25">
      <c r="A32" s="53" t="s">
        <v>44</v>
      </c>
      <c r="B32" s="54">
        <f>B31+B30</f>
        <v>407436514.90999997</v>
      </c>
      <c r="C32" s="54">
        <f t="shared" ref="C32:Y32" si="6">C31+C30</f>
        <v>406866714.90999997</v>
      </c>
      <c r="D32" s="55">
        <f t="shared" si="6"/>
        <v>-569800</v>
      </c>
      <c r="E32" s="55">
        <f t="shared" si="6"/>
        <v>1133048.3999999999</v>
      </c>
      <c r="F32" s="55">
        <f t="shared" si="6"/>
        <v>98665920.299999997</v>
      </c>
      <c r="G32" s="55">
        <f t="shared" si="6"/>
        <v>0</v>
      </c>
      <c r="H32" s="55">
        <f t="shared" si="6"/>
        <v>0</v>
      </c>
      <c r="I32" s="55">
        <f t="shared" si="6"/>
        <v>22800</v>
      </c>
      <c r="J32" s="55">
        <f t="shared" si="6"/>
        <v>474818.6</v>
      </c>
      <c r="K32" s="55">
        <f t="shared" si="6"/>
        <v>0</v>
      </c>
      <c r="L32" s="55">
        <f t="shared" si="6"/>
        <v>0</v>
      </c>
      <c r="M32" s="55">
        <f t="shared" si="6"/>
        <v>497618.6</v>
      </c>
      <c r="N32" s="55">
        <f t="shared" si="6"/>
        <v>1500</v>
      </c>
      <c r="O32" s="55">
        <f t="shared" si="6"/>
        <v>1147118</v>
      </c>
      <c r="P32" s="55">
        <f t="shared" si="6"/>
        <v>-38369.599999999999</v>
      </c>
      <c r="Q32" s="55">
        <f t="shared" si="6"/>
        <v>2523335.1999999997</v>
      </c>
      <c r="R32" s="55">
        <f t="shared" si="6"/>
        <v>33450</v>
      </c>
      <c r="S32" s="55">
        <f t="shared" si="6"/>
        <v>196340.05</v>
      </c>
      <c r="T32" s="54">
        <f t="shared" si="6"/>
        <v>0</v>
      </c>
      <c r="U32" s="54">
        <f t="shared" si="6"/>
        <v>0</v>
      </c>
      <c r="V32" s="54">
        <f t="shared" si="6"/>
        <v>0</v>
      </c>
      <c r="W32" s="54">
        <f t="shared" si="6"/>
        <v>0</v>
      </c>
      <c r="X32" s="54">
        <f t="shared" si="6"/>
        <v>0</v>
      </c>
      <c r="Y32" s="54">
        <f t="shared" si="6"/>
        <v>0</v>
      </c>
      <c r="Z32" s="54">
        <f>Z31+Z30</f>
        <v>4360992.25</v>
      </c>
      <c r="AA32" s="54">
        <f>AA31+AA30</f>
        <v>403075522.65999997</v>
      </c>
      <c r="AB32" s="56">
        <f t="shared" si="4"/>
        <v>1.0703488986408875E-2</v>
      </c>
      <c r="AC32" s="58"/>
      <c r="AD32" s="61"/>
    </row>
    <row r="33" spans="1:29" s="45" customFormat="1" ht="15" hidden="1" customHeight="1" x14ac:dyDescent="0.25">
      <c r="A33" s="59"/>
      <c r="B33" s="4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2"/>
      <c r="U33" s="42"/>
      <c r="V33" s="42"/>
      <c r="W33" s="42"/>
      <c r="X33" s="42"/>
      <c r="Y33" s="42"/>
      <c r="Z33" s="42"/>
      <c r="AA33" s="42"/>
      <c r="AB33" s="42"/>
      <c r="AC33" s="44"/>
    </row>
    <row r="34" spans="1:29" s="45" customFormat="1" ht="15" hidden="1" customHeight="1" x14ac:dyDescent="0.25">
      <c r="A34" s="59"/>
      <c r="B34" s="42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2"/>
      <c r="U34" s="42"/>
      <c r="V34" s="42"/>
      <c r="W34" s="42"/>
      <c r="X34" s="42"/>
      <c r="Y34" s="42"/>
      <c r="Z34" s="42"/>
      <c r="AA34" s="42"/>
      <c r="AB34" s="42"/>
      <c r="AC34" s="44"/>
    </row>
    <row r="35" spans="1:29" s="45" customFormat="1" ht="15" hidden="1" customHeight="1" x14ac:dyDescent="0.25">
      <c r="A35" s="41" t="s">
        <v>46</v>
      </c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2"/>
      <c r="U35" s="42"/>
      <c r="V35" s="42"/>
      <c r="W35" s="42"/>
      <c r="X35" s="42"/>
      <c r="Y35" s="42"/>
      <c r="Z35" s="42"/>
      <c r="AA35" s="42"/>
      <c r="AB35" s="42"/>
      <c r="AC35" s="44"/>
    </row>
    <row r="36" spans="1:29" s="45" customFormat="1" ht="18" hidden="1" customHeight="1" x14ac:dyDescent="0.2">
      <c r="A36" s="51" t="s">
        <v>38</v>
      </c>
      <c r="B36" s="42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2"/>
      <c r="U36" s="42"/>
      <c r="V36" s="42"/>
      <c r="W36" s="42"/>
      <c r="X36" s="42"/>
      <c r="Y36" s="42"/>
      <c r="Z36" s="42">
        <f>SUM(M36:Y36)</f>
        <v>0</v>
      </c>
      <c r="AA36" s="42">
        <f>B36-Z36</f>
        <v>0</v>
      </c>
      <c r="AB36" s="52" t="e">
        <f>Z36/B36</f>
        <v>#DIV/0!</v>
      </c>
      <c r="AC36" s="44"/>
    </row>
    <row r="37" spans="1:29" s="45" customFormat="1" ht="18" hidden="1" customHeight="1" x14ac:dyDescent="0.2">
      <c r="A37" s="51" t="s">
        <v>39</v>
      </c>
      <c r="B37" s="42">
        <f>[1]consoCURRENT!E819</f>
        <v>0</v>
      </c>
      <c r="C37" s="42">
        <f>[1]consoCURRENT!H819</f>
        <v>0</v>
      </c>
      <c r="D37" s="43">
        <f>[1]consoCURRENT!I819</f>
        <v>0</v>
      </c>
      <c r="E37" s="43">
        <f>[1]consoCURRENT!J819</f>
        <v>0</v>
      </c>
      <c r="F37" s="43">
        <f>[1]consoCURRENT!K819</f>
        <v>0</v>
      </c>
      <c r="G37" s="43">
        <f>[1]consoCURRENT!L819</f>
        <v>0</v>
      </c>
      <c r="H37" s="43">
        <f>[1]consoCURRENT!M819</f>
        <v>0</v>
      </c>
      <c r="I37" s="43">
        <f>[1]consoCURRENT!N819</f>
        <v>0</v>
      </c>
      <c r="J37" s="43">
        <f>[1]consoCURRENT!O819</f>
        <v>0</v>
      </c>
      <c r="K37" s="43">
        <f>[1]consoCURRENT!P819</f>
        <v>0</v>
      </c>
      <c r="L37" s="43">
        <f>[1]consoCURRENT!Q819</f>
        <v>0</v>
      </c>
      <c r="M37" s="43">
        <f>[1]consoCURRENT!R819</f>
        <v>0</v>
      </c>
      <c r="N37" s="43">
        <f>[1]consoCURRENT!S819</f>
        <v>0</v>
      </c>
      <c r="O37" s="43">
        <f>[1]consoCURRENT!T819</f>
        <v>0</v>
      </c>
      <c r="P37" s="43">
        <f>[1]consoCURRENT!U819</f>
        <v>0</v>
      </c>
      <c r="Q37" s="43">
        <f>[1]consoCURRENT!V819</f>
        <v>0</v>
      </c>
      <c r="R37" s="43">
        <f>[1]consoCURRENT!W819</f>
        <v>0</v>
      </c>
      <c r="S37" s="43">
        <f>[1]consoCURRENT!X819</f>
        <v>0</v>
      </c>
      <c r="T37" s="42">
        <f>[1]consoCURRENT!Y819</f>
        <v>0</v>
      </c>
      <c r="U37" s="42">
        <f>[1]consoCURRENT!Z819</f>
        <v>0</v>
      </c>
      <c r="V37" s="42">
        <f>[1]consoCURRENT!AA819</f>
        <v>0</v>
      </c>
      <c r="W37" s="42">
        <f>[1]consoCURRENT!AB819</f>
        <v>0</v>
      </c>
      <c r="X37" s="42">
        <f>[1]consoCURRENT!AC819</f>
        <v>0</v>
      </c>
      <c r="Y37" s="42">
        <f>[1]consoCURRENT!AD819</f>
        <v>0</v>
      </c>
      <c r="Z37" s="42">
        <f>SUM(M37:Y37)</f>
        <v>0</v>
      </c>
      <c r="AA37" s="42">
        <f>B37-Z37</f>
        <v>0</v>
      </c>
      <c r="AB37" s="52" t="e">
        <f>Z37/B37</f>
        <v>#DIV/0!</v>
      </c>
      <c r="AC37" s="44"/>
    </row>
    <row r="38" spans="1:29" s="45" customFormat="1" ht="18" hidden="1" customHeight="1" x14ac:dyDescent="0.2">
      <c r="A38" s="51" t="s">
        <v>40</v>
      </c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2"/>
      <c r="U38" s="42"/>
      <c r="V38" s="42"/>
      <c r="W38" s="42"/>
      <c r="X38" s="42"/>
      <c r="Y38" s="42"/>
      <c r="Z38" s="42"/>
      <c r="AA38" s="42">
        <f>B38-Z38</f>
        <v>0</v>
      </c>
      <c r="AB38" s="52"/>
      <c r="AC38" s="44"/>
    </row>
    <row r="39" spans="1:29" s="45" customFormat="1" ht="18" hidden="1" customHeight="1" x14ac:dyDescent="0.2">
      <c r="A39" s="51" t="s">
        <v>41</v>
      </c>
      <c r="B39" s="42">
        <f>[1]consoCURRENT!E854</f>
        <v>0</v>
      </c>
      <c r="C39" s="42">
        <f>[1]consoCURRENT!H854</f>
        <v>0</v>
      </c>
      <c r="D39" s="43">
        <f>[1]consoCURRENT!I854</f>
        <v>0</v>
      </c>
      <c r="E39" s="43">
        <f>[1]consoCURRENT!J854</f>
        <v>0</v>
      </c>
      <c r="F39" s="43">
        <f>[1]consoCURRENT!K854</f>
        <v>0</v>
      </c>
      <c r="G39" s="43">
        <f>[1]consoCURRENT!L854</f>
        <v>0</v>
      </c>
      <c r="H39" s="43">
        <f>[1]consoCURRENT!M854</f>
        <v>0</v>
      </c>
      <c r="I39" s="43">
        <f>[1]consoCURRENT!N854</f>
        <v>0</v>
      </c>
      <c r="J39" s="43">
        <f>[1]consoCURRENT!O854</f>
        <v>0</v>
      </c>
      <c r="K39" s="43">
        <f>[1]consoCURRENT!P854</f>
        <v>0</v>
      </c>
      <c r="L39" s="43">
        <f>[1]consoCURRENT!Q854</f>
        <v>0</v>
      </c>
      <c r="M39" s="43">
        <f>[1]consoCURRENT!R854</f>
        <v>0</v>
      </c>
      <c r="N39" s="43">
        <f>[1]consoCURRENT!S854</f>
        <v>0</v>
      </c>
      <c r="O39" s="43">
        <f>[1]consoCURRENT!T854</f>
        <v>0</v>
      </c>
      <c r="P39" s="43">
        <f>[1]consoCURRENT!U854</f>
        <v>0</v>
      </c>
      <c r="Q39" s="43">
        <f>[1]consoCURRENT!V854</f>
        <v>0</v>
      </c>
      <c r="R39" s="43">
        <f>[1]consoCURRENT!W854</f>
        <v>0</v>
      </c>
      <c r="S39" s="43">
        <f>[1]consoCURRENT!X854</f>
        <v>0</v>
      </c>
      <c r="T39" s="42">
        <f>[1]consoCURRENT!Y854</f>
        <v>0</v>
      </c>
      <c r="U39" s="42">
        <f>[1]consoCURRENT!Z854</f>
        <v>0</v>
      </c>
      <c r="V39" s="42">
        <f>[1]consoCURRENT!AA854</f>
        <v>0</v>
      </c>
      <c r="W39" s="42">
        <f>[1]consoCURRENT!AB854</f>
        <v>0</v>
      </c>
      <c r="X39" s="42">
        <f>[1]consoCURRENT!AC854</f>
        <v>0</v>
      </c>
      <c r="Y39" s="42">
        <f>[1]consoCURRENT!AD854</f>
        <v>0</v>
      </c>
      <c r="Z39" s="42">
        <f>SUM(M39:Y39)</f>
        <v>0</v>
      </c>
      <c r="AA39" s="42">
        <f>B39-Z39</f>
        <v>0</v>
      </c>
      <c r="AB39" s="52"/>
      <c r="AC39" s="44"/>
    </row>
    <row r="40" spans="1:29" s="45" customFormat="1" ht="18" hidden="1" customHeight="1" x14ac:dyDescent="0.25">
      <c r="A40" s="53" t="s">
        <v>42</v>
      </c>
      <c r="B40" s="54">
        <f>SUM(B36:B39)</f>
        <v>0</v>
      </c>
      <c r="C40" s="54">
        <f t="shared" ref="C40:Y40" si="7">SUM(C36:C39)</f>
        <v>0</v>
      </c>
      <c r="D40" s="55">
        <f t="shared" si="7"/>
        <v>0</v>
      </c>
      <c r="E40" s="55">
        <f t="shared" si="7"/>
        <v>0</v>
      </c>
      <c r="F40" s="55">
        <f t="shared" si="7"/>
        <v>0</v>
      </c>
      <c r="G40" s="55">
        <f t="shared" si="7"/>
        <v>0</v>
      </c>
      <c r="H40" s="55">
        <f t="shared" si="7"/>
        <v>0</v>
      </c>
      <c r="I40" s="55">
        <f t="shared" si="7"/>
        <v>0</v>
      </c>
      <c r="J40" s="55">
        <f t="shared" si="7"/>
        <v>0</v>
      </c>
      <c r="K40" s="55">
        <f t="shared" si="7"/>
        <v>0</v>
      </c>
      <c r="L40" s="55">
        <f t="shared" si="7"/>
        <v>0</v>
      </c>
      <c r="M40" s="55">
        <f t="shared" si="7"/>
        <v>0</v>
      </c>
      <c r="N40" s="55">
        <f t="shared" si="7"/>
        <v>0</v>
      </c>
      <c r="O40" s="55">
        <f t="shared" si="7"/>
        <v>0</v>
      </c>
      <c r="P40" s="55">
        <f t="shared" si="7"/>
        <v>0</v>
      </c>
      <c r="Q40" s="55">
        <f t="shared" si="7"/>
        <v>0</v>
      </c>
      <c r="R40" s="55">
        <f t="shared" si="7"/>
        <v>0</v>
      </c>
      <c r="S40" s="55">
        <f t="shared" si="7"/>
        <v>0</v>
      </c>
      <c r="T40" s="54">
        <f t="shared" si="7"/>
        <v>0</v>
      </c>
      <c r="U40" s="54">
        <f t="shared" si="7"/>
        <v>0</v>
      </c>
      <c r="V40" s="54">
        <f t="shared" si="7"/>
        <v>0</v>
      </c>
      <c r="W40" s="54">
        <f t="shared" si="7"/>
        <v>0</v>
      </c>
      <c r="X40" s="54">
        <f t="shared" si="7"/>
        <v>0</v>
      </c>
      <c r="Y40" s="54">
        <f t="shared" si="7"/>
        <v>0</v>
      </c>
      <c r="Z40" s="54">
        <f>SUM(Z36:Z39)</f>
        <v>0</v>
      </c>
      <c r="AA40" s="54">
        <f>SUM(AA36:AA39)</f>
        <v>0</v>
      </c>
      <c r="AB40" s="56" t="e">
        <f>Z40/B40</f>
        <v>#DIV/0!</v>
      </c>
      <c r="AC40" s="44"/>
    </row>
    <row r="41" spans="1:29" s="45" customFormat="1" ht="18" hidden="1" customHeight="1" x14ac:dyDescent="0.25">
      <c r="A41" s="57" t="s">
        <v>43</v>
      </c>
      <c r="B41" s="42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2"/>
      <c r="U41" s="42"/>
      <c r="V41" s="42"/>
      <c r="W41" s="42"/>
      <c r="X41" s="42"/>
      <c r="Y41" s="42"/>
      <c r="Z41" s="42">
        <f>SUM(M41:Y41)</f>
        <v>0</v>
      </c>
      <c r="AA41" s="42">
        <f>B41-Z41</f>
        <v>0</v>
      </c>
      <c r="AB41" s="52" t="e">
        <f>Z41/B41</f>
        <v>#DIV/0!</v>
      </c>
      <c r="AC41" s="44"/>
    </row>
    <row r="42" spans="1:29" s="45" customFormat="1" ht="18" hidden="1" customHeight="1" x14ac:dyDescent="0.25">
      <c r="A42" s="53" t="s">
        <v>44</v>
      </c>
      <c r="B42" s="54">
        <f>B41+B40</f>
        <v>0</v>
      </c>
      <c r="C42" s="54">
        <f t="shared" ref="C42:Y42" si="8">C41+C40</f>
        <v>0</v>
      </c>
      <c r="D42" s="55">
        <f t="shared" si="8"/>
        <v>0</v>
      </c>
      <c r="E42" s="55">
        <f t="shared" si="8"/>
        <v>0</v>
      </c>
      <c r="F42" s="55">
        <f t="shared" si="8"/>
        <v>0</v>
      </c>
      <c r="G42" s="55">
        <f t="shared" si="8"/>
        <v>0</v>
      </c>
      <c r="H42" s="55">
        <f t="shared" si="8"/>
        <v>0</v>
      </c>
      <c r="I42" s="55">
        <f t="shared" si="8"/>
        <v>0</v>
      </c>
      <c r="J42" s="55">
        <f t="shared" si="8"/>
        <v>0</v>
      </c>
      <c r="K42" s="55">
        <f t="shared" si="8"/>
        <v>0</v>
      </c>
      <c r="L42" s="55">
        <f t="shared" si="8"/>
        <v>0</v>
      </c>
      <c r="M42" s="55">
        <f t="shared" si="8"/>
        <v>0</v>
      </c>
      <c r="N42" s="55">
        <f t="shared" si="8"/>
        <v>0</v>
      </c>
      <c r="O42" s="55">
        <f t="shared" si="8"/>
        <v>0</v>
      </c>
      <c r="P42" s="55">
        <f t="shared" si="8"/>
        <v>0</v>
      </c>
      <c r="Q42" s="55">
        <f t="shared" si="8"/>
        <v>0</v>
      </c>
      <c r="R42" s="55">
        <f t="shared" si="8"/>
        <v>0</v>
      </c>
      <c r="S42" s="55">
        <f t="shared" si="8"/>
        <v>0</v>
      </c>
      <c r="T42" s="54">
        <f t="shared" si="8"/>
        <v>0</v>
      </c>
      <c r="U42" s="54">
        <f t="shared" si="8"/>
        <v>0</v>
      </c>
      <c r="V42" s="54">
        <f t="shared" si="8"/>
        <v>0</v>
      </c>
      <c r="W42" s="54">
        <f t="shared" si="8"/>
        <v>0</v>
      </c>
      <c r="X42" s="54">
        <f t="shared" si="8"/>
        <v>0</v>
      </c>
      <c r="Y42" s="54">
        <f t="shared" si="8"/>
        <v>0</v>
      </c>
      <c r="Z42" s="54">
        <f>Z41+Z40</f>
        <v>0</v>
      </c>
      <c r="AA42" s="54">
        <f>AA41+AA40</f>
        <v>0</v>
      </c>
      <c r="AB42" s="56" t="e">
        <f>Z42/B42</f>
        <v>#DIV/0!</v>
      </c>
      <c r="AC42" s="58"/>
    </row>
    <row r="43" spans="1:29" s="45" customFormat="1" ht="15" hidden="1" customHeight="1" x14ac:dyDescent="0.25">
      <c r="A43" s="59"/>
      <c r="B43" s="42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2"/>
      <c r="W43" s="42"/>
      <c r="X43" s="42"/>
      <c r="Y43" s="42"/>
      <c r="Z43" s="42"/>
      <c r="AA43" s="42"/>
      <c r="AB43" s="42"/>
      <c r="AC43" s="44"/>
    </row>
    <row r="44" spans="1:29" s="45" customFormat="1" ht="15" hidden="1" customHeight="1" x14ac:dyDescent="0.25">
      <c r="A44" s="59"/>
      <c r="B44" s="42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2"/>
      <c r="U44" s="42"/>
      <c r="V44" s="42"/>
      <c r="W44" s="42"/>
      <c r="X44" s="42"/>
      <c r="Y44" s="42"/>
      <c r="Z44" s="42"/>
      <c r="AA44" s="42"/>
      <c r="AB44" s="42"/>
      <c r="AC44" s="44"/>
    </row>
    <row r="45" spans="1:29" s="45" customFormat="1" ht="15" hidden="1" customHeight="1" x14ac:dyDescent="0.25">
      <c r="A45" s="41" t="s">
        <v>46</v>
      </c>
      <c r="B45" s="42"/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2"/>
      <c r="U45" s="42"/>
      <c r="V45" s="42"/>
      <c r="W45" s="42"/>
      <c r="X45" s="42"/>
      <c r="Y45" s="42"/>
      <c r="Z45" s="42"/>
      <c r="AA45" s="42"/>
      <c r="AB45" s="42"/>
      <c r="AC45" s="44"/>
    </row>
    <row r="46" spans="1:29" s="45" customFormat="1" ht="18" hidden="1" customHeight="1" x14ac:dyDescent="0.2">
      <c r="A46" s="51" t="s">
        <v>38</v>
      </c>
      <c r="B46" s="42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2"/>
      <c r="U46" s="42"/>
      <c r="V46" s="42"/>
      <c r="W46" s="42"/>
      <c r="X46" s="42"/>
      <c r="Y46" s="42"/>
      <c r="Z46" s="42">
        <f>SUM(M46:Y46)</f>
        <v>0</v>
      </c>
      <c r="AA46" s="42">
        <f>B46-Z46</f>
        <v>0</v>
      </c>
      <c r="AB46" s="52" t="e">
        <f>Z46/B46</f>
        <v>#DIV/0!</v>
      </c>
      <c r="AC46" s="44"/>
    </row>
    <row r="47" spans="1:29" s="45" customFormat="1" ht="18" hidden="1" customHeight="1" x14ac:dyDescent="0.2">
      <c r="A47" s="51" t="s">
        <v>39</v>
      </c>
      <c r="B47" s="42">
        <f>[1]consoCURRENT!E1030</f>
        <v>0</v>
      </c>
      <c r="C47" s="42">
        <f>[1]consoCURRENT!H1030</f>
        <v>0</v>
      </c>
      <c r="D47" s="43">
        <f>[1]consoCURRENT!I1030</f>
        <v>0</v>
      </c>
      <c r="E47" s="43">
        <f>[1]consoCURRENT!J1030</f>
        <v>0</v>
      </c>
      <c r="F47" s="43">
        <f>[1]consoCURRENT!K1030</f>
        <v>0</v>
      </c>
      <c r="G47" s="43">
        <f>[1]consoCURRENT!L1030</f>
        <v>0</v>
      </c>
      <c r="H47" s="43">
        <f>[1]consoCURRENT!M1030</f>
        <v>0</v>
      </c>
      <c r="I47" s="43">
        <f>[1]consoCURRENT!N1030</f>
        <v>0</v>
      </c>
      <c r="J47" s="43">
        <f>[1]consoCURRENT!O1030</f>
        <v>0</v>
      </c>
      <c r="K47" s="43">
        <f>[1]consoCURRENT!P1030</f>
        <v>0</v>
      </c>
      <c r="L47" s="43">
        <f>[1]consoCURRENT!Q1030</f>
        <v>0</v>
      </c>
      <c r="M47" s="43">
        <f>[1]consoCURRENT!R1030</f>
        <v>0</v>
      </c>
      <c r="N47" s="43">
        <f>[1]consoCURRENT!S1030</f>
        <v>0</v>
      </c>
      <c r="O47" s="43">
        <f>[1]consoCURRENT!T1030</f>
        <v>0</v>
      </c>
      <c r="P47" s="43">
        <f>[1]consoCURRENT!U1030</f>
        <v>0</v>
      </c>
      <c r="Q47" s="43">
        <f>[1]consoCURRENT!V1030</f>
        <v>0</v>
      </c>
      <c r="R47" s="43">
        <f>[1]consoCURRENT!W1030</f>
        <v>0</v>
      </c>
      <c r="S47" s="43">
        <f>[1]consoCURRENT!X1030</f>
        <v>0</v>
      </c>
      <c r="T47" s="42">
        <f>[1]consoCURRENT!Y1030</f>
        <v>0</v>
      </c>
      <c r="U47" s="42">
        <f>[1]consoCURRENT!Z1030</f>
        <v>0</v>
      </c>
      <c r="V47" s="42">
        <f>[1]consoCURRENT!AA1030</f>
        <v>0</v>
      </c>
      <c r="W47" s="42">
        <f>[1]consoCURRENT!AB1030</f>
        <v>0</v>
      </c>
      <c r="X47" s="42">
        <f>[1]consoCURRENT!AC1030</f>
        <v>0</v>
      </c>
      <c r="Y47" s="42">
        <f>[1]consoCURRENT!AD1030</f>
        <v>0</v>
      </c>
      <c r="Z47" s="42">
        <f>SUM(M47:Y47)</f>
        <v>0</v>
      </c>
      <c r="AA47" s="42">
        <f>B47-Z47</f>
        <v>0</v>
      </c>
      <c r="AB47" s="52" t="e">
        <f>Z47/B47</f>
        <v>#DIV/0!</v>
      </c>
      <c r="AC47" s="44"/>
    </row>
    <row r="48" spans="1:29" s="45" customFormat="1" ht="18" hidden="1" customHeight="1" x14ac:dyDescent="0.2">
      <c r="A48" s="51" t="s">
        <v>40</v>
      </c>
      <c r="B48" s="42"/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2"/>
      <c r="U48" s="42"/>
      <c r="V48" s="42"/>
      <c r="W48" s="42"/>
      <c r="X48" s="42"/>
      <c r="Y48" s="42"/>
      <c r="Z48" s="42"/>
      <c r="AA48" s="42">
        <f>B48-Z48</f>
        <v>0</v>
      </c>
      <c r="AB48" s="52"/>
      <c r="AC48" s="44"/>
    </row>
    <row r="49" spans="1:32" s="45" customFormat="1" ht="18" hidden="1" customHeight="1" x14ac:dyDescent="0.2">
      <c r="A49" s="51" t="s">
        <v>41</v>
      </c>
      <c r="B49" s="42">
        <f>[1]consoCURRENT!E1065</f>
        <v>0</v>
      </c>
      <c r="C49" s="42">
        <f>[1]consoCURRENT!H1065</f>
        <v>0</v>
      </c>
      <c r="D49" s="43">
        <f>[1]consoCURRENT!I1065</f>
        <v>0</v>
      </c>
      <c r="E49" s="43">
        <f>[1]consoCURRENT!J1065</f>
        <v>0</v>
      </c>
      <c r="F49" s="43">
        <f>[1]consoCURRENT!K1065</f>
        <v>0</v>
      </c>
      <c r="G49" s="43">
        <f>[1]consoCURRENT!L1065</f>
        <v>0</v>
      </c>
      <c r="H49" s="43">
        <f>[1]consoCURRENT!M1065</f>
        <v>0</v>
      </c>
      <c r="I49" s="43">
        <f>[1]consoCURRENT!N1065</f>
        <v>0</v>
      </c>
      <c r="J49" s="43">
        <f>[1]consoCURRENT!O1065</f>
        <v>0</v>
      </c>
      <c r="K49" s="43">
        <f>[1]consoCURRENT!P1065</f>
        <v>0</v>
      </c>
      <c r="L49" s="43">
        <f>[1]consoCURRENT!Q1065</f>
        <v>0</v>
      </c>
      <c r="M49" s="43">
        <f>[1]consoCURRENT!R1065</f>
        <v>0</v>
      </c>
      <c r="N49" s="43">
        <f>[1]consoCURRENT!S1065</f>
        <v>0</v>
      </c>
      <c r="O49" s="43">
        <f>[1]consoCURRENT!T1065</f>
        <v>0</v>
      </c>
      <c r="P49" s="43">
        <f>[1]consoCURRENT!U1065</f>
        <v>0</v>
      </c>
      <c r="Q49" s="43">
        <f>[1]consoCURRENT!V1065</f>
        <v>0</v>
      </c>
      <c r="R49" s="43">
        <f>[1]consoCURRENT!W1065</f>
        <v>0</v>
      </c>
      <c r="S49" s="43">
        <f>[1]consoCURRENT!X1065</f>
        <v>0</v>
      </c>
      <c r="T49" s="42">
        <f>[1]consoCURRENT!Y1065</f>
        <v>0</v>
      </c>
      <c r="U49" s="42">
        <f>[1]consoCURRENT!Z1065</f>
        <v>0</v>
      </c>
      <c r="V49" s="42">
        <f>[1]consoCURRENT!AA1065</f>
        <v>0</v>
      </c>
      <c r="W49" s="42">
        <f>[1]consoCURRENT!AB1065</f>
        <v>0</v>
      </c>
      <c r="X49" s="42">
        <f>[1]consoCURRENT!AC1065</f>
        <v>0</v>
      </c>
      <c r="Y49" s="42">
        <f>[1]consoCURRENT!AD1065</f>
        <v>0</v>
      </c>
      <c r="Z49" s="42">
        <f>SUM(M49:Y49)</f>
        <v>0</v>
      </c>
      <c r="AA49" s="42">
        <f>B49-Z49</f>
        <v>0</v>
      </c>
      <c r="AB49" s="52"/>
      <c r="AC49" s="44"/>
    </row>
    <row r="50" spans="1:32" s="45" customFormat="1" ht="18" hidden="1" customHeight="1" x14ac:dyDescent="0.25">
      <c r="A50" s="53" t="s">
        <v>42</v>
      </c>
      <c r="B50" s="54">
        <f>SUM(B46:B49)</f>
        <v>0</v>
      </c>
      <c r="C50" s="54">
        <f t="shared" ref="C50:Y50" si="9">SUM(C46:C49)</f>
        <v>0</v>
      </c>
      <c r="D50" s="55">
        <f t="shared" si="9"/>
        <v>0</v>
      </c>
      <c r="E50" s="55">
        <f t="shared" si="9"/>
        <v>0</v>
      </c>
      <c r="F50" s="55">
        <f t="shared" si="9"/>
        <v>0</v>
      </c>
      <c r="G50" s="55">
        <f t="shared" si="9"/>
        <v>0</v>
      </c>
      <c r="H50" s="55">
        <f t="shared" si="9"/>
        <v>0</v>
      </c>
      <c r="I50" s="55">
        <f t="shared" si="9"/>
        <v>0</v>
      </c>
      <c r="J50" s="55">
        <f t="shared" si="9"/>
        <v>0</v>
      </c>
      <c r="K50" s="55">
        <f t="shared" si="9"/>
        <v>0</v>
      </c>
      <c r="L50" s="55">
        <f t="shared" si="9"/>
        <v>0</v>
      </c>
      <c r="M50" s="55">
        <f t="shared" si="9"/>
        <v>0</v>
      </c>
      <c r="N50" s="55">
        <f t="shared" si="9"/>
        <v>0</v>
      </c>
      <c r="O50" s="55">
        <f t="shared" si="9"/>
        <v>0</v>
      </c>
      <c r="P50" s="55">
        <f t="shared" si="9"/>
        <v>0</v>
      </c>
      <c r="Q50" s="55">
        <f t="shared" si="9"/>
        <v>0</v>
      </c>
      <c r="R50" s="55">
        <f t="shared" si="9"/>
        <v>0</v>
      </c>
      <c r="S50" s="55">
        <f t="shared" si="9"/>
        <v>0</v>
      </c>
      <c r="T50" s="54">
        <f t="shared" si="9"/>
        <v>0</v>
      </c>
      <c r="U50" s="54">
        <f t="shared" si="9"/>
        <v>0</v>
      </c>
      <c r="V50" s="54">
        <f t="shared" si="9"/>
        <v>0</v>
      </c>
      <c r="W50" s="54">
        <f t="shared" si="9"/>
        <v>0</v>
      </c>
      <c r="X50" s="54">
        <f t="shared" si="9"/>
        <v>0</v>
      </c>
      <c r="Y50" s="54">
        <f t="shared" si="9"/>
        <v>0</v>
      </c>
      <c r="Z50" s="54">
        <f>SUM(Z46:Z49)</f>
        <v>0</v>
      </c>
      <c r="AA50" s="54">
        <f>SUM(AA46:AA49)</f>
        <v>0</v>
      </c>
      <c r="AB50" s="56" t="e">
        <f>Z50/B50</f>
        <v>#DIV/0!</v>
      </c>
      <c r="AC50" s="44"/>
    </row>
    <row r="51" spans="1:32" s="45" customFormat="1" ht="18" hidden="1" customHeight="1" x14ac:dyDescent="0.25">
      <c r="A51" s="57" t="s">
        <v>43</v>
      </c>
      <c r="B51" s="42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2"/>
      <c r="U51" s="42"/>
      <c r="V51" s="42"/>
      <c r="W51" s="42"/>
      <c r="X51" s="42"/>
      <c r="Y51" s="42"/>
      <c r="Z51" s="42">
        <f>SUM(M51:Y51)</f>
        <v>0</v>
      </c>
      <c r="AA51" s="42">
        <f>B51-Z51</f>
        <v>0</v>
      </c>
      <c r="AB51" s="52" t="e">
        <f>Z51/B51</f>
        <v>#DIV/0!</v>
      </c>
      <c r="AC51" s="44"/>
    </row>
    <row r="52" spans="1:32" s="45" customFormat="1" ht="18" hidden="1" customHeight="1" x14ac:dyDescent="0.25">
      <c r="A52" s="53" t="s">
        <v>44</v>
      </c>
      <c r="B52" s="54">
        <f>B51+B50</f>
        <v>0</v>
      </c>
      <c r="C52" s="54">
        <f t="shared" ref="C52:Y52" si="10">C51+C50</f>
        <v>0</v>
      </c>
      <c r="D52" s="55">
        <f t="shared" si="10"/>
        <v>0</v>
      </c>
      <c r="E52" s="55">
        <f t="shared" si="10"/>
        <v>0</v>
      </c>
      <c r="F52" s="55">
        <f t="shared" si="10"/>
        <v>0</v>
      </c>
      <c r="G52" s="55">
        <f t="shared" si="10"/>
        <v>0</v>
      </c>
      <c r="H52" s="55">
        <f t="shared" si="10"/>
        <v>0</v>
      </c>
      <c r="I52" s="55">
        <f t="shared" si="10"/>
        <v>0</v>
      </c>
      <c r="J52" s="55">
        <f t="shared" si="10"/>
        <v>0</v>
      </c>
      <c r="K52" s="55">
        <f t="shared" si="10"/>
        <v>0</v>
      </c>
      <c r="L52" s="55">
        <f t="shared" si="10"/>
        <v>0</v>
      </c>
      <c r="M52" s="55">
        <f t="shared" si="10"/>
        <v>0</v>
      </c>
      <c r="N52" s="55">
        <f t="shared" si="10"/>
        <v>0</v>
      </c>
      <c r="O52" s="55">
        <f t="shared" si="10"/>
        <v>0</v>
      </c>
      <c r="P52" s="55">
        <f t="shared" si="10"/>
        <v>0</v>
      </c>
      <c r="Q52" s="55">
        <f t="shared" si="10"/>
        <v>0</v>
      </c>
      <c r="R52" s="55">
        <f t="shared" si="10"/>
        <v>0</v>
      </c>
      <c r="S52" s="55">
        <f t="shared" si="10"/>
        <v>0</v>
      </c>
      <c r="T52" s="54">
        <f t="shared" si="10"/>
        <v>0</v>
      </c>
      <c r="U52" s="54">
        <f t="shared" si="10"/>
        <v>0</v>
      </c>
      <c r="V52" s="54">
        <f t="shared" si="10"/>
        <v>0</v>
      </c>
      <c r="W52" s="54">
        <f t="shared" si="10"/>
        <v>0</v>
      </c>
      <c r="X52" s="54">
        <f t="shared" si="10"/>
        <v>0</v>
      </c>
      <c r="Y52" s="54">
        <f t="shared" si="10"/>
        <v>0</v>
      </c>
      <c r="Z52" s="54">
        <f>Z51+Z50</f>
        <v>0</v>
      </c>
      <c r="AA52" s="54">
        <f>AA51+AA50</f>
        <v>0</v>
      </c>
      <c r="AB52" s="56" t="e">
        <f>Z52/B52</f>
        <v>#DIV/0!</v>
      </c>
      <c r="AC52" s="58"/>
    </row>
    <row r="53" spans="1:32" s="45" customFormat="1" ht="15" customHeight="1" x14ac:dyDescent="0.25">
      <c r="A53" s="59"/>
      <c r="B53" s="42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2"/>
      <c r="U53" s="42"/>
      <c r="V53" s="42"/>
      <c r="W53" s="42"/>
      <c r="X53" s="42"/>
      <c r="Y53" s="42"/>
      <c r="Z53" s="42"/>
      <c r="AA53" s="42"/>
      <c r="AB53" s="42"/>
      <c r="AC53" s="44"/>
    </row>
    <row r="54" spans="1:32" s="45" customFormat="1" ht="15" customHeight="1" x14ac:dyDescent="0.25">
      <c r="A54" s="62">
        <v>310100300003000</v>
      </c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2"/>
      <c r="U54" s="42"/>
      <c r="V54" s="42"/>
      <c r="W54" s="42"/>
      <c r="X54" s="42"/>
      <c r="Y54" s="42"/>
      <c r="Z54" s="42"/>
      <c r="AA54" s="42"/>
      <c r="AB54" s="42"/>
      <c r="AC54" s="44"/>
    </row>
    <row r="55" spans="1:32" s="45" customFormat="1" ht="15" customHeight="1" x14ac:dyDescent="0.2">
      <c r="A55" s="63" t="s">
        <v>47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5"/>
      <c r="AA55" s="42"/>
      <c r="AB55" s="42"/>
      <c r="AC55" s="44"/>
    </row>
    <row r="56" spans="1:32" s="45" customFormat="1" ht="18" hidden="1" customHeight="1" x14ac:dyDescent="0.2">
      <c r="A56" s="51" t="s">
        <v>38</v>
      </c>
      <c r="B56" s="42">
        <f>B66+B76+B86+B96+B106</f>
        <v>0</v>
      </c>
      <c r="C56" s="42">
        <f t="shared" ref="C56:Y59" si="11">C66+C76+C86+C96+C106</f>
        <v>0</v>
      </c>
      <c r="D56" s="43">
        <f t="shared" si="11"/>
        <v>0</v>
      </c>
      <c r="E56" s="43">
        <f t="shared" si="11"/>
        <v>0</v>
      </c>
      <c r="F56" s="43">
        <f t="shared" si="11"/>
        <v>0</v>
      </c>
      <c r="G56" s="43">
        <f t="shared" si="11"/>
        <v>0</v>
      </c>
      <c r="H56" s="43">
        <f t="shared" si="11"/>
        <v>0</v>
      </c>
      <c r="I56" s="43">
        <f t="shared" si="11"/>
        <v>0</v>
      </c>
      <c r="J56" s="43">
        <f t="shared" si="11"/>
        <v>0</v>
      </c>
      <c r="K56" s="43">
        <f t="shared" si="11"/>
        <v>0</v>
      </c>
      <c r="L56" s="43">
        <f t="shared" si="11"/>
        <v>0</v>
      </c>
      <c r="M56" s="43">
        <f t="shared" si="11"/>
        <v>0</v>
      </c>
      <c r="N56" s="43">
        <f t="shared" si="11"/>
        <v>0</v>
      </c>
      <c r="O56" s="43">
        <f t="shared" si="11"/>
        <v>0</v>
      </c>
      <c r="P56" s="43">
        <f t="shared" si="11"/>
        <v>0</v>
      </c>
      <c r="Q56" s="43">
        <f t="shared" si="11"/>
        <v>0</v>
      </c>
      <c r="R56" s="43">
        <f t="shared" si="11"/>
        <v>0</v>
      </c>
      <c r="S56" s="43">
        <f t="shared" si="11"/>
        <v>0</v>
      </c>
      <c r="T56" s="42">
        <f t="shared" si="11"/>
        <v>0</v>
      </c>
      <c r="U56" s="42">
        <f t="shared" si="11"/>
        <v>0</v>
      </c>
      <c r="V56" s="42">
        <f t="shared" si="11"/>
        <v>0</v>
      </c>
      <c r="W56" s="42">
        <f t="shared" si="11"/>
        <v>0</v>
      </c>
      <c r="X56" s="42">
        <f t="shared" si="11"/>
        <v>0</v>
      </c>
      <c r="Y56" s="42">
        <f t="shared" si="11"/>
        <v>0</v>
      </c>
      <c r="Z56" s="42">
        <f>SUM(M56:Y56)</f>
        <v>0</v>
      </c>
      <c r="AA56" s="42">
        <f>B56-Z56</f>
        <v>0</v>
      </c>
      <c r="AB56" s="52"/>
      <c r="AC56" s="44"/>
    </row>
    <row r="57" spans="1:32" s="45" customFormat="1" ht="18" customHeight="1" x14ac:dyDescent="0.2">
      <c r="A57" s="51" t="s">
        <v>39</v>
      </c>
      <c r="B57" s="42">
        <f>B67+B77+B87+B97+B107</f>
        <v>263369112.21000001</v>
      </c>
      <c r="C57" s="42">
        <f t="shared" si="11"/>
        <v>166804549.97000006</v>
      </c>
      <c r="D57" s="43">
        <f t="shared" si="11"/>
        <v>-96564562.239999995</v>
      </c>
      <c r="E57" s="43">
        <f t="shared" si="11"/>
        <v>93586722.870000005</v>
      </c>
      <c r="F57" s="43">
        <f t="shared" si="11"/>
        <v>129160889.28</v>
      </c>
      <c r="G57" s="43">
        <f t="shared" si="11"/>
        <v>0</v>
      </c>
      <c r="H57" s="43">
        <f t="shared" si="11"/>
        <v>0</v>
      </c>
      <c r="I57" s="43">
        <f t="shared" si="11"/>
        <v>62650585.449999996</v>
      </c>
      <c r="J57" s="43">
        <f t="shared" si="11"/>
        <v>127541153.64</v>
      </c>
      <c r="K57" s="43">
        <f t="shared" si="11"/>
        <v>0</v>
      </c>
      <c r="L57" s="43">
        <f t="shared" si="11"/>
        <v>0</v>
      </c>
      <c r="M57" s="43">
        <f t="shared" si="11"/>
        <v>190191739.08999994</v>
      </c>
      <c r="N57" s="43">
        <f t="shared" si="11"/>
        <v>31112281.260000002</v>
      </c>
      <c r="O57" s="43">
        <f t="shared" si="11"/>
        <v>337392.87</v>
      </c>
      <c r="P57" s="43">
        <f t="shared" si="11"/>
        <v>-513536.7100000002</v>
      </c>
      <c r="Q57" s="43">
        <f t="shared" si="11"/>
        <v>558957.27</v>
      </c>
      <c r="R57" s="43">
        <f t="shared" si="11"/>
        <v>-76999.740000000049</v>
      </c>
      <c r="S57" s="43">
        <f t="shared" si="11"/>
        <v>1137778.1099999999</v>
      </c>
      <c r="T57" s="42">
        <f t="shared" si="11"/>
        <v>0</v>
      </c>
      <c r="U57" s="42">
        <f t="shared" si="11"/>
        <v>0</v>
      </c>
      <c r="V57" s="42">
        <f t="shared" si="11"/>
        <v>0</v>
      </c>
      <c r="W57" s="42">
        <f t="shared" si="11"/>
        <v>0</v>
      </c>
      <c r="X57" s="42">
        <f t="shared" si="11"/>
        <v>0</v>
      </c>
      <c r="Y57" s="42">
        <f t="shared" si="11"/>
        <v>0</v>
      </c>
      <c r="Z57" s="42">
        <f>SUM(M57:Y57)</f>
        <v>222747612.14999995</v>
      </c>
      <c r="AA57" s="42">
        <f>B57-Z57</f>
        <v>40621500.060000062</v>
      </c>
      <c r="AB57" s="52">
        <f>Z57/B57</f>
        <v>0.84576209518597567</v>
      </c>
      <c r="AC57" s="44"/>
      <c r="AD57" s="66">
        <f>'[2]sum-co'!S27+'[2]CMFothers-CONT'!EM566</f>
        <v>222747612.14999998</v>
      </c>
      <c r="AF57" s="66">
        <f>AD57-Z57</f>
        <v>0</v>
      </c>
    </row>
    <row r="58" spans="1:32" s="45" customFormat="1" ht="18" hidden="1" customHeight="1" x14ac:dyDescent="0.2">
      <c r="A58" s="51" t="s">
        <v>40</v>
      </c>
      <c r="B58" s="42">
        <f>B68+B78+B88+B98+B108</f>
        <v>0</v>
      </c>
      <c r="C58" s="42">
        <f t="shared" si="11"/>
        <v>0</v>
      </c>
      <c r="D58" s="43">
        <f t="shared" si="11"/>
        <v>0</v>
      </c>
      <c r="E58" s="43">
        <f t="shared" si="11"/>
        <v>0</v>
      </c>
      <c r="F58" s="43">
        <f t="shared" si="11"/>
        <v>0</v>
      </c>
      <c r="G58" s="43">
        <f t="shared" si="11"/>
        <v>0</v>
      </c>
      <c r="H58" s="43">
        <f t="shared" si="11"/>
        <v>0</v>
      </c>
      <c r="I58" s="43">
        <f t="shared" si="11"/>
        <v>0</v>
      </c>
      <c r="J58" s="43">
        <f t="shared" si="11"/>
        <v>0</v>
      </c>
      <c r="K58" s="43">
        <f t="shared" si="11"/>
        <v>0</v>
      </c>
      <c r="L58" s="43">
        <f t="shared" si="11"/>
        <v>0</v>
      </c>
      <c r="M58" s="43">
        <f t="shared" si="11"/>
        <v>0</v>
      </c>
      <c r="N58" s="43">
        <f t="shared" si="11"/>
        <v>0</v>
      </c>
      <c r="O58" s="43">
        <f t="shared" si="11"/>
        <v>0</v>
      </c>
      <c r="P58" s="43">
        <f t="shared" si="11"/>
        <v>0</v>
      </c>
      <c r="Q58" s="43">
        <f t="shared" si="11"/>
        <v>0</v>
      </c>
      <c r="R58" s="43">
        <f t="shared" si="11"/>
        <v>0</v>
      </c>
      <c r="S58" s="43">
        <f t="shared" si="11"/>
        <v>0</v>
      </c>
      <c r="T58" s="42">
        <f t="shared" si="11"/>
        <v>0</v>
      </c>
      <c r="U58" s="42">
        <f t="shared" si="11"/>
        <v>0</v>
      </c>
      <c r="V58" s="42">
        <f t="shared" si="11"/>
        <v>0</v>
      </c>
      <c r="W58" s="42">
        <f t="shared" si="11"/>
        <v>0</v>
      </c>
      <c r="X58" s="42">
        <f t="shared" si="11"/>
        <v>0</v>
      </c>
      <c r="Y58" s="42">
        <f t="shared" si="11"/>
        <v>0</v>
      </c>
      <c r="Z58" s="42">
        <f>SUM(M58:Y58)</f>
        <v>0</v>
      </c>
      <c r="AA58" s="42">
        <f>B58-Z58</f>
        <v>0</v>
      </c>
      <c r="AB58" s="52"/>
      <c r="AC58" s="44"/>
    </row>
    <row r="59" spans="1:32" s="45" customFormat="1" ht="18" customHeight="1" x14ac:dyDescent="0.2">
      <c r="A59" s="51" t="s">
        <v>41</v>
      </c>
      <c r="B59" s="42">
        <f>B69+B79+B89+B99+B109</f>
        <v>0</v>
      </c>
      <c r="C59" s="42">
        <f t="shared" si="11"/>
        <v>0</v>
      </c>
      <c r="D59" s="43">
        <f t="shared" si="11"/>
        <v>0</v>
      </c>
      <c r="E59" s="43">
        <f t="shared" si="11"/>
        <v>0</v>
      </c>
      <c r="F59" s="43">
        <f t="shared" si="11"/>
        <v>0</v>
      </c>
      <c r="G59" s="43">
        <f t="shared" si="11"/>
        <v>0</v>
      </c>
      <c r="H59" s="43">
        <f t="shared" si="11"/>
        <v>0</v>
      </c>
      <c r="I59" s="43">
        <f t="shared" si="11"/>
        <v>0</v>
      </c>
      <c r="J59" s="43">
        <f t="shared" si="11"/>
        <v>0</v>
      </c>
      <c r="K59" s="43">
        <f t="shared" si="11"/>
        <v>0</v>
      </c>
      <c r="L59" s="43">
        <f t="shared" si="11"/>
        <v>0</v>
      </c>
      <c r="M59" s="43">
        <f>M69+M79+M89+M99+M109</f>
        <v>0</v>
      </c>
      <c r="N59" s="43">
        <f t="shared" si="11"/>
        <v>0</v>
      </c>
      <c r="O59" s="43">
        <f t="shared" si="11"/>
        <v>0</v>
      </c>
      <c r="P59" s="43">
        <f t="shared" si="11"/>
        <v>0</v>
      </c>
      <c r="Q59" s="43">
        <f t="shared" si="11"/>
        <v>0</v>
      </c>
      <c r="R59" s="43">
        <f t="shared" si="11"/>
        <v>0</v>
      </c>
      <c r="S59" s="43">
        <f t="shared" si="11"/>
        <v>0</v>
      </c>
      <c r="T59" s="42">
        <f t="shared" si="11"/>
        <v>0</v>
      </c>
      <c r="U59" s="42">
        <f t="shared" si="11"/>
        <v>0</v>
      </c>
      <c r="V59" s="42">
        <f t="shared" si="11"/>
        <v>0</v>
      </c>
      <c r="W59" s="42">
        <f t="shared" si="11"/>
        <v>0</v>
      </c>
      <c r="X59" s="42">
        <f t="shared" si="11"/>
        <v>0</v>
      </c>
      <c r="Y59" s="42">
        <f t="shared" si="11"/>
        <v>0</v>
      </c>
      <c r="Z59" s="42">
        <f>SUM(M59:Y59)</f>
        <v>0</v>
      </c>
      <c r="AA59" s="42">
        <f>B59-Z59</f>
        <v>0</v>
      </c>
      <c r="AB59" s="52"/>
      <c r="AC59" s="44"/>
      <c r="AD59" s="66">
        <f>'[2]sum-co'!S29+'[2]CMFothers-CONT'!EO566</f>
        <v>0</v>
      </c>
    </row>
    <row r="60" spans="1:32" s="45" customFormat="1" ht="18" customHeight="1" x14ac:dyDescent="0.25">
      <c r="A60" s="53" t="s">
        <v>42</v>
      </c>
      <c r="B60" s="54">
        <f>SUM(B56:B59)</f>
        <v>263369112.21000001</v>
      </c>
      <c r="C60" s="54">
        <f t="shared" ref="C60:Y60" si="12">SUM(C56:C59)</f>
        <v>166804549.97000006</v>
      </c>
      <c r="D60" s="55">
        <f t="shared" si="12"/>
        <v>-96564562.239999995</v>
      </c>
      <c r="E60" s="55">
        <f t="shared" si="12"/>
        <v>93586722.870000005</v>
      </c>
      <c r="F60" s="55">
        <f t="shared" si="12"/>
        <v>129160889.28</v>
      </c>
      <c r="G60" s="55">
        <f t="shared" si="12"/>
        <v>0</v>
      </c>
      <c r="H60" s="55">
        <f t="shared" si="12"/>
        <v>0</v>
      </c>
      <c r="I60" s="55">
        <f t="shared" si="12"/>
        <v>62650585.449999996</v>
      </c>
      <c r="J60" s="55">
        <f t="shared" si="12"/>
        <v>127541153.64</v>
      </c>
      <c r="K60" s="55">
        <f t="shared" si="12"/>
        <v>0</v>
      </c>
      <c r="L60" s="55">
        <f t="shared" si="12"/>
        <v>0</v>
      </c>
      <c r="M60" s="55">
        <f t="shared" si="12"/>
        <v>190191739.08999994</v>
      </c>
      <c r="N60" s="55">
        <f t="shared" si="12"/>
        <v>31112281.260000002</v>
      </c>
      <c r="O60" s="55">
        <f t="shared" si="12"/>
        <v>337392.87</v>
      </c>
      <c r="P60" s="55">
        <f t="shared" si="12"/>
        <v>-513536.7100000002</v>
      </c>
      <c r="Q60" s="55">
        <f t="shared" si="12"/>
        <v>558957.27</v>
      </c>
      <c r="R60" s="55">
        <f t="shared" si="12"/>
        <v>-76999.740000000049</v>
      </c>
      <c r="S60" s="55">
        <f t="shared" si="12"/>
        <v>1137778.1099999999</v>
      </c>
      <c r="T60" s="54">
        <f t="shared" si="12"/>
        <v>0</v>
      </c>
      <c r="U60" s="54">
        <f t="shared" si="12"/>
        <v>0</v>
      </c>
      <c r="V60" s="54">
        <f t="shared" si="12"/>
        <v>0</v>
      </c>
      <c r="W60" s="54">
        <f t="shared" si="12"/>
        <v>0</v>
      </c>
      <c r="X60" s="54">
        <f t="shared" si="12"/>
        <v>0</v>
      </c>
      <c r="Y60" s="54">
        <f t="shared" si="12"/>
        <v>0</v>
      </c>
      <c r="Z60" s="54">
        <f>SUM(Z56:Z59)</f>
        <v>222747612.14999995</v>
      </c>
      <c r="AA60" s="54">
        <f>SUM(AA56:AA59)</f>
        <v>40621500.060000062</v>
      </c>
      <c r="AB60" s="56">
        <f>Z60/B60</f>
        <v>0.84576209518597567</v>
      </c>
      <c r="AC60" s="44"/>
    </row>
    <row r="61" spans="1:32" s="45" customFormat="1" ht="18" hidden="1" customHeight="1" x14ac:dyDescent="0.25">
      <c r="A61" s="57" t="s">
        <v>43</v>
      </c>
      <c r="B61" s="4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2"/>
      <c r="U61" s="42"/>
      <c r="V61" s="42"/>
      <c r="W61" s="42"/>
      <c r="X61" s="42"/>
      <c r="Y61" s="42"/>
      <c r="Z61" s="42">
        <f>SUM(M61:Y61)</f>
        <v>0</v>
      </c>
      <c r="AA61" s="42">
        <f>B61-Z61</f>
        <v>0</v>
      </c>
      <c r="AB61" s="52" t="e">
        <f>Z61/B61</f>
        <v>#DIV/0!</v>
      </c>
      <c r="AC61" s="44"/>
    </row>
    <row r="62" spans="1:32" s="45" customFormat="1" ht="18" customHeight="1" x14ac:dyDescent="0.25">
      <c r="A62" s="53" t="s">
        <v>44</v>
      </c>
      <c r="B62" s="54">
        <f>B61+B60</f>
        <v>263369112.21000001</v>
      </c>
      <c r="C62" s="54">
        <f t="shared" ref="C62:Y62" si="13">C61+C60</f>
        <v>166804549.97000006</v>
      </c>
      <c r="D62" s="55">
        <f t="shared" si="13"/>
        <v>-96564562.239999995</v>
      </c>
      <c r="E62" s="55">
        <f t="shared" si="13"/>
        <v>93586722.870000005</v>
      </c>
      <c r="F62" s="55">
        <f t="shared" si="13"/>
        <v>129160889.28</v>
      </c>
      <c r="G62" s="55">
        <f t="shared" si="13"/>
        <v>0</v>
      </c>
      <c r="H62" s="55">
        <f t="shared" si="13"/>
        <v>0</v>
      </c>
      <c r="I62" s="55">
        <f t="shared" si="13"/>
        <v>62650585.449999996</v>
      </c>
      <c r="J62" s="55">
        <f t="shared" si="13"/>
        <v>127541153.64</v>
      </c>
      <c r="K62" s="55">
        <f t="shared" si="13"/>
        <v>0</v>
      </c>
      <c r="L62" s="55">
        <f t="shared" si="13"/>
        <v>0</v>
      </c>
      <c r="M62" s="55">
        <f t="shared" si="13"/>
        <v>190191739.08999994</v>
      </c>
      <c r="N62" s="55">
        <f t="shared" si="13"/>
        <v>31112281.260000002</v>
      </c>
      <c r="O62" s="55">
        <f t="shared" si="13"/>
        <v>337392.87</v>
      </c>
      <c r="P62" s="55">
        <f t="shared" si="13"/>
        <v>-513536.7100000002</v>
      </c>
      <c r="Q62" s="55">
        <f t="shared" si="13"/>
        <v>558957.27</v>
      </c>
      <c r="R62" s="55">
        <f t="shared" si="13"/>
        <v>-76999.740000000049</v>
      </c>
      <c r="S62" s="55">
        <f t="shared" si="13"/>
        <v>1137778.1099999999</v>
      </c>
      <c r="T62" s="54">
        <f t="shared" si="13"/>
        <v>0</v>
      </c>
      <c r="U62" s="54">
        <f t="shared" si="13"/>
        <v>0</v>
      </c>
      <c r="V62" s="54">
        <f t="shared" si="13"/>
        <v>0</v>
      </c>
      <c r="W62" s="54">
        <f t="shared" si="13"/>
        <v>0</v>
      </c>
      <c r="X62" s="54">
        <f t="shared" si="13"/>
        <v>0</v>
      </c>
      <c r="Y62" s="54">
        <f t="shared" si="13"/>
        <v>0</v>
      </c>
      <c r="Z62" s="54">
        <f>Z61+Z60</f>
        <v>222747612.14999995</v>
      </c>
      <c r="AA62" s="54">
        <f>AA61+AA60</f>
        <v>40621500.060000062</v>
      </c>
      <c r="AB62" s="56">
        <f>Z62/B62</f>
        <v>0.84576209518597567</v>
      </c>
      <c r="AC62" s="58"/>
    </row>
    <row r="63" spans="1:32" s="45" customFormat="1" ht="15" customHeight="1" x14ac:dyDescent="0.25">
      <c r="A63" s="59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2"/>
      <c r="U63" s="42"/>
      <c r="V63" s="42"/>
      <c r="W63" s="42"/>
      <c r="X63" s="42"/>
      <c r="Y63" s="42"/>
      <c r="Z63" s="66"/>
      <c r="AA63" s="42"/>
      <c r="AB63" s="42"/>
      <c r="AC63" s="44"/>
      <c r="AD63" s="42">
        <f>'[2]sum-co'!S32+'[2]CMFothers-CONT'!ER566</f>
        <v>222747612.14999998</v>
      </c>
    </row>
    <row r="64" spans="1:32" s="45" customFormat="1" ht="15" customHeight="1" x14ac:dyDescent="0.25">
      <c r="A64" s="59"/>
      <c r="B64" s="4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2"/>
      <c r="U64" s="42"/>
      <c r="V64" s="42"/>
      <c r="W64" s="42"/>
      <c r="X64" s="42"/>
      <c r="Y64" s="42"/>
      <c r="Z64" s="42"/>
      <c r="AA64" s="42"/>
      <c r="AB64" s="42"/>
      <c r="AC64" s="44"/>
    </row>
    <row r="65" spans="1:30" s="45" customFormat="1" ht="15" customHeight="1" x14ac:dyDescent="0.25">
      <c r="A65" s="60" t="s">
        <v>48</v>
      </c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2"/>
      <c r="U65" s="42"/>
      <c r="V65" s="42"/>
      <c r="W65" s="42"/>
      <c r="X65" s="42"/>
      <c r="Y65" s="42"/>
      <c r="Z65" s="42"/>
      <c r="AA65" s="42"/>
      <c r="AB65" s="42"/>
      <c r="AC65" s="44"/>
    </row>
    <row r="66" spans="1:30" s="45" customFormat="1" ht="18" hidden="1" customHeight="1" x14ac:dyDescent="0.2">
      <c r="A66" s="51" t="s">
        <v>38</v>
      </c>
      <c r="B66" s="42"/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2"/>
      <c r="U66" s="42"/>
      <c r="V66" s="42"/>
      <c r="W66" s="42"/>
      <c r="X66" s="42"/>
      <c r="Y66" s="42"/>
      <c r="Z66" s="42">
        <f>SUM(M66:Y66)</f>
        <v>0</v>
      </c>
      <c r="AA66" s="42">
        <f>B66-Z66</f>
        <v>0</v>
      </c>
      <c r="AB66" s="52"/>
      <c r="AC66" s="44"/>
    </row>
    <row r="67" spans="1:30" s="45" customFormat="1" ht="18" customHeight="1" x14ac:dyDescent="0.2">
      <c r="A67" s="51" t="s">
        <v>39</v>
      </c>
      <c r="B67" s="42">
        <f>[1]consoCURRENT!E1452</f>
        <v>260861454.66999993</v>
      </c>
      <c r="C67" s="42">
        <f>[1]consoCURRENT!H1452</f>
        <v>164296892.42999998</v>
      </c>
      <c r="D67" s="43">
        <f>[1]consoCURRENT!I1452</f>
        <v>-96564562.239999995</v>
      </c>
      <c r="E67" s="43">
        <f>[1]consoCURRENT!J1452</f>
        <v>93586722.870000005</v>
      </c>
      <c r="F67" s="43">
        <f>[1]consoCURRENT!K1452</f>
        <v>129160889.28</v>
      </c>
      <c r="G67" s="43">
        <f>[1]consoCURRENT!L1452</f>
        <v>0</v>
      </c>
      <c r="H67" s="43">
        <f>[1]consoCURRENT!M1452</f>
        <v>0</v>
      </c>
      <c r="I67" s="43">
        <f>[1]consoCURRENT!N1452</f>
        <v>62650585.449999996</v>
      </c>
      <c r="J67" s="43">
        <f>[1]consoCURRENT!O1452</f>
        <v>127541153.64</v>
      </c>
      <c r="K67" s="43">
        <f>[1]consoCURRENT!P1452</f>
        <v>0</v>
      </c>
      <c r="L67" s="43">
        <f>[1]consoCURRENT!Q1452</f>
        <v>0</v>
      </c>
      <c r="M67" s="43">
        <f>[1]consoCURRENT!R1452</f>
        <v>190191739.08999994</v>
      </c>
      <c r="N67" s="43">
        <f>[1]consoCURRENT!S1452</f>
        <v>31112281.260000002</v>
      </c>
      <c r="O67" s="43">
        <f>[1]consoCURRENT!T1452</f>
        <v>337392.87</v>
      </c>
      <c r="P67" s="43">
        <f>[1]consoCURRENT!U1452</f>
        <v>-513536.7100000002</v>
      </c>
      <c r="Q67" s="43">
        <f>[1]consoCURRENT!V1452</f>
        <v>558957.27</v>
      </c>
      <c r="R67" s="43">
        <f>[1]consoCURRENT!W1452</f>
        <v>-76999.740000000049</v>
      </c>
      <c r="S67" s="43">
        <f>[1]consoCURRENT!X1452</f>
        <v>1137778.1099999999</v>
      </c>
      <c r="T67" s="42">
        <f>[1]consoCURRENT!Y1452</f>
        <v>0</v>
      </c>
      <c r="U67" s="42">
        <f>[1]consoCURRENT!Z1452</f>
        <v>0</v>
      </c>
      <c r="V67" s="42">
        <f>[1]consoCURRENT!AA1452</f>
        <v>0</v>
      </c>
      <c r="W67" s="42">
        <f>[1]consoCURRENT!AB1452</f>
        <v>0</v>
      </c>
      <c r="X67" s="42">
        <f>[1]consoCURRENT!AC1452</f>
        <v>0</v>
      </c>
      <c r="Y67" s="42">
        <f>[1]consoCURRENT!AD1452</f>
        <v>0</v>
      </c>
      <c r="Z67" s="42">
        <f>SUM(M67:Y67)</f>
        <v>222747612.14999995</v>
      </c>
      <c r="AA67" s="42">
        <f>B67-Z67</f>
        <v>38113842.519999981</v>
      </c>
      <c r="AB67" s="52">
        <f>Z67/B67</f>
        <v>0.85389239445814058</v>
      </c>
      <c r="AC67" s="44"/>
    </row>
    <row r="68" spans="1:30" s="45" customFormat="1" ht="18" hidden="1" customHeight="1" x14ac:dyDescent="0.2">
      <c r="A68" s="51" t="s">
        <v>40</v>
      </c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2"/>
      <c r="U68" s="42"/>
      <c r="V68" s="42"/>
      <c r="W68" s="42"/>
      <c r="X68" s="42"/>
      <c r="Y68" s="42"/>
      <c r="Z68" s="42">
        <f>SUM(M68:Y68)</f>
        <v>0</v>
      </c>
      <c r="AA68" s="42">
        <f>B68-Z68</f>
        <v>0</v>
      </c>
      <c r="AB68" s="52"/>
      <c r="AC68" s="44"/>
    </row>
    <row r="69" spans="1:30" s="45" customFormat="1" ht="18" customHeight="1" x14ac:dyDescent="0.2">
      <c r="A69" s="51" t="s">
        <v>41</v>
      </c>
      <c r="B69" s="42">
        <f>[1]consoCURRENT!E1487</f>
        <v>0</v>
      </c>
      <c r="C69" s="42">
        <f>[1]consoCURRENT!H1487</f>
        <v>0</v>
      </c>
      <c r="D69" s="43">
        <f>[1]consoCURRENT!I1487</f>
        <v>0</v>
      </c>
      <c r="E69" s="43">
        <f>[1]consoCURRENT!J1487</f>
        <v>0</v>
      </c>
      <c r="F69" s="43">
        <f>[1]consoCURRENT!K1487</f>
        <v>0</v>
      </c>
      <c r="G69" s="43">
        <f>[1]consoCURRENT!L1487</f>
        <v>0</v>
      </c>
      <c r="H69" s="43">
        <f>[1]consoCURRENT!M1487</f>
        <v>0</v>
      </c>
      <c r="I69" s="43">
        <f>[1]consoCURRENT!N1487</f>
        <v>0</v>
      </c>
      <c r="J69" s="43">
        <f>[1]consoCURRENT!O1487</f>
        <v>0</v>
      </c>
      <c r="K69" s="43">
        <f>[1]consoCURRENT!P1487</f>
        <v>0</v>
      </c>
      <c r="L69" s="43">
        <f>[1]consoCURRENT!Q1487</f>
        <v>0</v>
      </c>
      <c r="M69" s="43">
        <f>[1]consoCURRENT!R1487</f>
        <v>0</v>
      </c>
      <c r="N69" s="43">
        <f>[1]consoCURRENT!S1487</f>
        <v>0</v>
      </c>
      <c r="O69" s="43">
        <f>[1]consoCURRENT!T1487</f>
        <v>0</v>
      </c>
      <c r="P69" s="43">
        <f>[1]consoCURRENT!U1487</f>
        <v>0</v>
      </c>
      <c r="Q69" s="43">
        <f>[1]consoCURRENT!V1487</f>
        <v>0</v>
      </c>
      <c r="R69" s="43">
        <f>[1]consoCURRENT!W1487</f>
        <v>0</v>
      </c>
      <c r="S69" s="43">
        <f>[1]consoCURRENT!X1487</f>
        <v>0</v>
      </c>
      <c r="T69" s="42">
        <f>[1]consoCURRENT!Y1487</f>
        <v>0</v>
      </c>
      <c r="U69" s="42">
        <f>[1]consoCURRENT!Z1487</f>
        <v>0</v>
      </c>
      <c r="V69" s="42">
        <f>[1]consoCURRENT!AA1487</f>
        <v>0</v>
      </c>
      <c r="W69" s="42">
        <f>[1]consoCURRENT!AB1487</f>
        <v>0</v>
      </c>
      <c r="X69" s="42">
        <f>[1]consoCURRENT!AC1487</f>
        <v>0</v>
      </c>
      <c r="Y69" s="42">
        <f>[1]consoCURRENT!AD1487</f>
        <v>0</v>
      </c>
      <c r="Z69" s="42">
        <f>SUM(M69:Y69)</f>
        <v>0</v>
      </c>
      <c r="AA69" s="42">
        <f>B69-Z69</f>
        <v>0</v>
      </c>
      <c r="AB69" s="52"/>
      <c r="AC69" s="44"/>
    </row>
    <row r="70" spans="1:30" s="45" customFormat="1" ht="18" customHeight="1" x14ac:dyDescent="0.25">
      <c r="A70" s="53" t="s">
        <v>42</v>
      </c>
      <c r="B70" s="54">
        <f>SUM(B66:B69)</f>
        <v>260861454.66999993</v>
      </c>
      <c r="C70" s="54">
        <f t="shared" ref="C70:Y70" si="14">SUM(C66:C69)</f>
        <v>164296892.42999998</v>
      </c>
      <c r="D70" s="55">
        <f t="shared" si="14"/>
        <v>-96564562.239999995</v>
      </c>
      <c r="E70" s="55">
        <f t="shared" si="14"/>
        <v>93586722.870000005</v>
      </c>
      <c r="F70" s="55">
        <f t="shared" si="14"/>
        <v>129160889.28</v>
      </c>
      <c r="G70" s="55">
        <f t="shared" si="14"/>
        <v>0</v>
      </c>
      <c r="H70" s="55">
        <f t="shared" si="14"/>
        <v>0</v>
      </c>
      <c r="I70" s="55">
        <f t="shared" si="14"/>
        <v>62650585.449999996</v>
      </c>
      <c r="J70" s="55">
        <f t="shared" si="14"/>
        <v>127541153.64</v>
      </c>
      <c r="K70" s="55">
        <f t="shared" si="14"/>
        <v>0</v>
      </c>
      <c r="L70" s="55">
        <f t="shared" si="14"/>
        <v>0</v>
      </c>
      <c r="M70" s="55">
        <f t="shared" si="14"/>
        <v>190191739.08999994</v>
      </c>
      <c r="N70" s="55">
        <f t="shared" si="14"/>
        <v>31112281.260000002</v>
      </c>
      <c r="O70" s="55">
        <f t="shared" si="14"/>
        <v>337392.87</v>
      </c>
      <c r="P70" s="55">
        <f t="shared" si="14"/>
        <v>-513536.7100000002</v>
      </c>
      <c r="Q70" s="55">
        <f t="shared" si="14"/>
        <v>558957.27</v>
      </c>
      <c r="R70" s="55">
        <f t="shared" si="14"/>
        <v>-76999.740000000049</v>
      </c>
      <c r="S70" s="55">
        <f t="shared" si="14"/>
        <v>1137778.1099999999</v>
      </c>
      <c r="T70" s="54">
        <f t="shared" si="14"/>
        <v>0</v>
      </c>
      <c r="U70" s="54">
        <f t="shared" si="14"/>
        <v>0</v>
      </c>
      <c r="V70" s="54">
        <f t="shared" si="14"/>
        <v>0</v>
      </c>
      <c r="W70" s="54">
        <f t="shared" si="14"/>
        <v>0</v>
      </c>
      <c r="X70" s="54">
        <f t="shared" si="14"/>
        <v>0</v>
      </c>
      <c r="Y70" s="54">
        <f t="shared" si="14"/>
        <v>0</v>
      </c>
      <c r="Z70" s="54">
        <f>SUM(Z66:Z69)</f>
        <v>222747612.14999995</v>
      </c>
      <c r="AA70" s="54">
        <f>SUM(AA66:AA69)</f>
        <v>38113842.519999981</v>
      </c>
      <c r="AB70" s="56">
        <f>Z70/B70</f>
        <v>0.85389239445814058</v>
      </c>
      <c r="AC70" s="44"/>
    </row>
    <row r="71" spans="1:30" s="45" customFormat="1" ht="18" hidden="1" customHeight="1" x14ac:dyDescent="0.25">
      <c r="A71" s="57" t="s">
        <v>43</v>
      </c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2"/>
      <c r="U71" s="42"/>
      <c r="V71" s="42"/>
      <c r="W71" s="42"/>
      <c r="X71" s="42"/>
      <c r="Y71" s="42"/>
      <c r="Z71" s="42">
        <f>SUM(M71:Y71)</f>
        <v>0</v>
      </c>
      <c r="AA71" s="42">
        <f>B71-Z71</f>
        <v>0</v>
      </c>
      <c r="AB71" s="52"/>
      <c r="AC71" s="44"/>
    </row>
    <row r="72" spans="1:30" s="45" customFormat="1" ht="18" customHeight="1" x14ac:dyDescent="0.25">
      <c r="A72" s="53" t="s">
        <v>44</v>
      </c>
      <c r="B72" s="54">
        <f>B71+B70</f>
        <v>260861454.66999993</v>
      </c>
      <c r="C72" s="54">
        <f t="shared" ref="C72:Y72" si="15">C71+C70</f>
        <v>164296892.42999998</v>
      </c>
      <c r="D72" s="55">
        <f t="shared" si="15"/>
        <v>-96564562.239999995</v>
      </c>
      <c r="E72" s="55">
        <f t="shared" si="15"/>
        <v>93586722.870000005</v>
      </c>
      <c r="F72" s="55">
        <f t="shared" si="15"/>
        <v>129160889.28</v>
      </c>
      <c r="G72" s="55">
        <f t="shared" si="15"/>
        <v>0</v>
      </c>
      <c r="H72" s="55">
        <f t="shared" si="15"/>
        <v>0</v>
      </c>
      <c r="I72" s="55">
        <f t="shared" si="15"/>
        <v>62650585.449999996</v>
      </c>
      <c r="J72" s="55">
        <f t="shared" si="15"/>
        <v>127541153.64</v>
      </c>
      <c r="K72" s="55">
        <f t="shared" si="15"/>
        <v>0</v>
      </c>
      <c r="L72" s="55">
        <f t="shared" si="15"/>
        <v>0</v>
      </c>
      <c r="M72" s="55">
        <f t="shared" si="15"/>
        <v>190191739.08999994</v>
      </c>
      <c r="N72" s="55">
        <f t="shared" si="15"/>
        <v>31112281.260000002</v>
      </c>
      <c r="O72" s="55">
        <f t="shared" si="15"/>
        <v>337392.87</v>
      </c>
      <c r="P72" s="55">
        <f t="shared" si="15"/>
        <v>-513536.7100000002</v>
      </c>
      <c r="Q72" s="55">
        <f t="shared" si="15"/>
        <v>558957.27</v>
      </c>
      <c r="R72" s="55">
        <f t="shared" si="15"/>
        <v>-76999.740000000049</v>
      </c>
      <c r="S72" s="55">
        <f t="shared" si="15"/>
        <v>1137778.1099999999</v>
      </c>
      <c r="T72" s="54">
        <f t="shared" si="15"/>
        <v>0</v>
      </c>
      <c r="U72" s="54">
        <f t="shared" si="15"/>
        <v>0</v>
      </c>
      <c r="V72" s="54">
        <f t="shared" si="15"/>
        <v>0</v>
      </c>
      <c r="W72" s="54">
        <f t="shared" si="15"/>
        <v>0</v>
      </c>
      <c r="X72" s="54">
        <f t="shared" si="15"/>
        <v>0</v>
      </c>
      <c r="Y72" s="54">
        <f t="shared" si="15"/>
        <v>0</v>
      </c>
      <c r="Z72" s="54">
        <f>Z71+Z70</f>
        <v>222747612.14999995</v>
      </c>
      <c r="AA72" s="54">
        <f>AA71+AA70</f>
        <v>38113842.519999981</v>
      </c>
      <c r="AB72" s="56">
        <f>Z72/B72</f>
        <v>0.85389239445814058</v>
      </c>
      <c r="AC72" s="58"/>
    </row>
    <row r="73" spans="1:30" s="45" customFormat="1" ht="15" customHeight="1" x14ac:dyDescent="0.25">
      <c r="A73" s="59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2"/>
      <c r="U73" s="42"/>
      <c r="V73" s="42"/>
      <c r="W73" s="42"/>
      <c r="X73" s="42"/>
      <c r="Y73" s="42"/>
      <c r="Z73" s="42"/>
      <c r="AA73" s="42"/>
      <c r="AB73" s="42"/>
      <c r="AC73" s="44"/>
    </row>
    <row r="74" spans="1:30" s="45" customFormat="1" ht="15" customHeight="1" x14ac:dyDescent="0.25">
      <c r="A74" s="59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2"/>
      <c r="U74" s="42"/>
      <c r="V74" s="42"/>
      <c r="W74" s="42"/>
      <c r="X74" s="42"/>
      <c r="Y74" s="42"/>
      <c r="Z74" s="42"/>
      <c r="AA74" s="42"/>
      <c r="AB74" s="42"/>
      <c r="AC74" s="44"/>
    </row>
    <row r="75" spans="1:30" s="45" customFormat="1" ht="15" customHeight="1" x14ac:dyDescent="0.25">
      <c r="A75" s="60" t="s">
        <v>45</v>
      </c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2"/>
      <c r="U75" s="42"/>
      <c r="V75" s="42"/>
      <c r="W75" s="42"/>
      <c r="X75" s="42"/>
      <c r="Y75" s="42"/>
      <c r="Z75" s="42"/>
      <c r="AA75" s="42"/>
      <c r="AB75" s="42"/>
      <c r="AC75" s="44"/>
    </row>
    <row r="76" spans="1:30" s="45" customFormat="1" ht="18" hidden="1" customHeight="1" x14ac:dyDescent="0.2">
      <c r="A76" s="51" t="s">
        <v>38</v>
      </c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2"/>
      <c r="U76" s="42"/>
      <c r="V76" s="42"/>
      <c r="W76" s="42"/>
      <c r="X76" s="42"/>
      <c r="Y76" s="42"/>
      <c r="Z76" s="42">
        <f>SUM(M76:Y76)</f>
        <v>0</v>
      </c>
      <c r="AA76" s="42">
        <f>B76-Z76</f>
        <v>0</v>
      </c>
      <c r="AB76" s="52"/>
      <c r="AC76" s="44"/>
      <c r="AD76" s="66">
        <f>Z77+Z87+Z67</f>
        <v>222747612.14999995</v>
      </c>
    </row>
    <row r="77" spans="1:30" s="45" customFormat="1" ht="18" customHeight="1" x14ac:dyDescent="0.2">
      <c r="A77" s="51" t="s">
        <v>39</v>
      </c>
      <c r="B77" s="42">
        <f>[1]consoCURRENT!E1663</f>
        <v>2507657.5400000811</v>
      </c>
      <c r="C77" s="42">
        <f>[1]consoCURRENT!H1663</f>
        <v>2507657.5400000811</v>
      </c>
      <c r="D77" s="43">
        <f>[1]consoCURRENT!I1663</f>
        <v>0</v>
      </c>
      <c r="E77" s="43">
        <f>[1]consoCURRENT!J1663</f>
        <v>0</v>
      </c>
      <c r="F77" s="43">
        <f>[1]consoCURRENT!K1663</f>
        <v>0</v>
      </c>
      <c r="G77" s="43">
        <f>[1]consoCURRENT!L1663</f>
        <v>0</v>
      </c>
      <c r="H77" s="43">
        <f>[1]consoCURRENT!M1663</f>
        <v>0</v>
      </c>
      <c r="I77" s="43">
        <f>[1]consoCURRENT!N1663</f>
        <v>0</v>
      </c>
      <c r="J77" s="43">
        <f>[1]consoCURRENT!O1663</f>
        <v>0</v>
      </c>
      <c r="K77" s="43">
        <f>[1]consoCURRENT!P1663</f>
        <v>0</v>
      </c>
      <c r="L77" s="43">
        <f>[1]consoCURRENT!Q1663</f>
        <v>0</v>
      </c>
      <c r="M77" s="43">
        <f>[1]consoCURRENT!R1663</f>
        <v>0</v>
      </c>
      <c r="N77" s="43">
        <f>[1]consoCURRENT!S1663</f>
        <v>0</v>
      </c>
      <c r="O77" s="43">
        <f>[1]consoCURRENT!T1663</f>
        <v>0</v>
      </c>
      <c r="P77" s="43">
        <f>[1]consoCURRENT!U1663</f>
        <v>0</v>
      </c>
      <c r="Q77" s="43">
        <f>[1]consoCURRENT!V1663</f>
        <v>0</v>
      </c>
      <c r="R77" s="43">
        <f>[1]consoCURRENT!W1663</f>
        <v>0</v>
      </c>
      <c r="S77" s="43">
        <f>[1]consoCURRENT!X1663</f>
        <v>0</v>
      </c>
      <c r="T77" s="42">
        <f>[1]consoCURRENT!Y1663</f>
        <v>0</v>
      </c>
      <c r="U77" s="42">
        <f>[1]consoCURRENT!Z1663</f>
        <v>0</v>
      </c>
      <c r="V77" s="42">
        <f>[1]consoCURRENT!AA1663</f>
        <v>0</v>
      </c>
      <c r="W77" s="42">
        <f>[1]consoCURRENT!AB1663</f>
        <v>0</v>
      </c>
      <c r="X77" s="42">
        <f>[1]consoCURRENT!AC1663</f>
        <v>0</v>
      </c>
      <c r="Y77" s="42">
        <f>[1]consoCURRENT!AD1663</f>
        <v>0</v>
      </c>
      <c r="Z77" s="42">
        <f>SUM(M77:Y77)</f>
        <v>0</v>
      </c>
      <c r="AA77" s="42">
        <f>B77-Z77</f>
        <v>2507657.5400000811</v>
      </c>
      <c r="AB77" s="52">
        <f>Z77/B77</f>
        <v>0</v>
      </c>
      <c r="AC77" s="44"/>
    </row>
    <row r="78" spans="1:30" s="45" customFormat="1" ht="18" hidden="1" customHeight="1" x14ac:dyDescent="0.2">
      <c r="A78" s="51" t="s">
        <v>40</v>
      </c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2"/>
      <c r="U78" s="42"/>
      <c r="V78" s="42"/>
      <c r="W78" s="42"/>
      <c r="X78" s="42"/>
      <c r="Y78" s="42"/>
      <c r="Z78" s="42">
        <f>SUM(M78:Y78)</f>
        <v>0</v>
      </c>
      <c r="AA78" s="42">
        <f>B78-Z78</f>
        <v>0</v>
      </c>
      <c r="AB78" s="52"/>
      <c r="AC78" s="44"/>
    </row>
    <row r="79" spans="1:30" s="45" customFormat="1" ht="18" customHeight="1" x14ac:dyDescent="0.2">
      <c r="A79" s="51" t="s">
        <v>41</v>
      </c>
      <c r="B79" s="42">
        <f>[1]consoCURRENT!E1698</f>
        <v>0</v>
      </c>
      <c r="C79" s="42">
        <f>[1]consoCURRENT!H1698</f>
        <v>0</v>
      </c>
      <c r="D79" s="43">
        <f>[1]consoCURRENT!I1698</f>
        <v>0</v>
      </c>
      <c r="E79" s="43">
        <f>[1]consoCURRENT!J1698</f>
        <v>0</v>
      </c>
      <c r="F79" s="43">
        <f>[1]consoCURRENT!K1698</f>
        <v>0</v>
      </c>
      <c r="G79" s="43">
        <f>[1]consoCURRENT!L1698</f>
        <v>0</v>
      </c>
      <c r="H79" s="43">
        <f>[1]consoCURRENT!M1698</f>
        <v>0</v>
      </c>
      <c r="I79" s="43">
        <f>[1]consoCURRENT!N1698</f>
        <v>0</v>
      </c>
      <c r="J79" s="43">
        <f>[1]consoCURRENT!O1698</f>
        <v>0</v>
      </c>
      <c r="K79" s="43">
        <f>[1]consoCURRENT!P1698</f>
        <v>0</v>
      </c>
      <c r="L79" s="43">
        <f>[1]consoCURRENT!Q1698</f>
        <v>0</v>
      </c>
      <c r="M79" s="43">
        <f>[1]consoCURRENT!R1698</f>
        <v>0</v>
      </c>
      <c r="N79" s="43">
        <f>[1]consoCURRENT!S1698</f>
        <v>0</v>
      </c>
      <c r="O79" s="43">
        <f>[1]consoCURRENT!T1698</f>
        <v>0</v>
      </c>
      <c r="P79" s="43">
        <f>[1]consoCURRENT!U1698</f>
        <v>0</v>
      </c>
      <c r="Q79" s="43">
        <f>[1]consoCURRENT!V1698</f>
        <v>0</v>
      </c>
      <c r="R79" s="43">
        <f>[1]consoCURRENT!W1698</f>
        <v>0</v>
      </c>
      <c r="S79" s="43">
        <f>[1]consoCURRENT!X1698</f>
        <v>0</v>
      </c>
      <c r="T79" s="42">
        <f>[1]consoCURRENT!Y1698</f>
        <v>0</v>
      </c>
      <c r="U79" s="42">
        <f>[1]consoCURRENT!Z1698</f>
        <v>0</v>
      </c>
      <c r="V79" s="42">
        <f>[1]consoCURRENT!AA1698</f>
        <v>0</v>
      </c>
      <c r="W79" s="42">
        <f>[1]consoCURRENT!AB1698</f>
        <v>0</v>
      </c>
      <c r="X79" s="42">
        <f>[1]consoCURRENT!AC1698</f>
        <v>0</v>
      </c>
      <c r="Y79" s="42">
        <f>[1]consoCURRENT!AD1698</f>
        <v>0</v>
      </c>
      <c r="Z79" s="42">
        <f>SUM(M79:Y79)</f>
        <v>0</v>
      </c>
      <c r="AA79" s="42">
        <f>B79-Z79</f>
        <v>0</v>
      </c>
      <c r="AB79" s="52"/>
      <c r="AC79" s="44"/>
    </row>
    <row r="80" spans="1:30" s="45" customFormat="1" ht="18" customHeight="1" x14ac:dyDescent="0.25">
      <c r="A80" s="53" t="s">
        <v>42</v>
      </c>
      <c r="B80" s="54">
        <f>SUM(B76:B79)</f>
        <v>2507657.5400000811</v>
      </c>
      <c r="C80" s="54">
        <f t="shared" ref="C80:Y80" si="16">SUM(C76:C79)</f>
        <v>2507657.5400000811</v>
      </c>
      <c r="D80" s="55">
        <f t="shared" si="16"/>
        <v>0</v>
      </c>
      <c r="E80" s="55">
        <f t="shared" si="16"/>
        <v>0</v>
      </c>
      <c r="F80" s="55">
        <f t="shared" si="16"/>
        <v>0</v>
      </c>
      <c r="G80" s="55">
        <f t="shared" si="16"/>
        <v>0</v>
      </c>
      <c r="H80" s="55">
        <f t="shared" si="16"/>
        <v>0</v>
      </c>
      <c r="I80" s="55">
        <f t="shared" si="16"/>
        <v>0</v>
      </c>
      <c r="J80" s="55">
        <f t="shared" si="16"/>
        <v>0</v>
      </c>
      <c r="K80" s="55">
        <f t="shared" si="16"/>
        <v>0</v>
      </c>
      <c r="L80" s="55">
        <f t="shared" si="16"/>
        <v>0</v>
      </c>
      <c r="M80" s="55">
        <f t="shared" si="16"/>
        <v>0</v>
      </c>
      <c r="N80" s="55">
        <f t="shared" si="16"/>
        <v>0</v>
      </c>
      <c r="O80" s="55">
        <f t="shared" si="16"/>
        <v>0</v>
      </c>
      <c r="P80" s="55">
        <f t="shared" si="16"/>
        <v>0</v>
      </c>
      <c r="Q80" s="55">
        <f t="shared" si="16"/>
        <v>0</v>
      </c>
      <c r="R80" s="55">
        <f t="shared" si="16"/>
        <v>0</v>
      </c>
      <c r="S80" s="55">
        <f t="shared" si="16"/>
        <v>0</v>
      </c>
      <c r="T80" s="54">
        <f t="shared" si="16"/>
        <v>0</v>
      </c>
      <c r="U80" s="54">
        <f t="shared" si="16"/>
        <v>0</v>
      </c>
      <c r="V80" s="54">
        <f t="shared" si="16"/>
        <v>0</v>
      </c>
      <c r="W80" s="54">
        <f t="shared" si="16"/>
        <v>0</v>
      </c>
      <c r="X80" s="54">
        <f t="shared" si="16"/>
        <v>0</v>
      </c>
      <c r="Y80" s="54">
        <f t="shared" si="16"/>
        <v>0</v>
      </c>
      <c r="Z80" s="54">
        <f>SUM(Z76:Z79)</f>
        <v>0</v>
      </c>
      <c r="AA80" s="54">
        <f>SUM(AA76:AA79)</f>
        <v>2507657.5400000811</v>
      </c>
      <c r="AB80" s="56">
        <f>Z80/B80</f>
        <v>0</v>
      </c>
      <c r="AC80" s="44"/>
    </row>
    <row r="81" spans="1:29" s="45" customFormat="1" ht="18" hidden="1" customHeight="1" x14ac:dyDescent="0.25">
      <c r="A81" s="57" t="s">
        <v>43</v>
      </c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2"/>
      <c r="U81" s="42"/>
      <c r="V81" s="42"/>
      <c r="W81" s="42"/>
      <c r="X81" s="42"/>
      <c r="Y81" s="42"/>
      <c r="Z81" s="42">
        <f>SUM(M81:Y81)</f>
        <v>0</v>
      </c>
      <c r="AA81" s="42">
        <f>B81-Z81</f>
        <v>0</v>
      </c>
      <c r="AB81" s="52" t="e">
        <f>Z81/B81</f>
        <v>#DIV/0!</v>
      </c>
      <c r="AC81" s="44"/>
    </row>
    <row r="82" spans="1:29" s="45" customFormat="1" ht="18" customHeight="1" x14ac:dyDescent="0.25">
      <c r="A82" s="53" t="s">
        <v>44</v>
      </c>
      <c r="B82" s="54">
        <f>B81+B80</f>
        <v>2507657.5400000811</v>
      </c>
      <c r="C82" s="54">
        <f t="shared" ref="C82:Y82" si="17">C81+C80</f>
        <v>2507657.5400000811</v>
      </c>
      <c r="D82" s="55">
        <f t="shared" si="17"/>
        <v>0</v>
      </c>
      <c r="E82" s="55">
        <f t="shared" si="17"/>
        <v>0</v>
      </c>
      <c r="F82" s="55">
        <f t="shared" si="17"/>
        <v>0</v>
      </c>
      <c r="G82" s="55">
        <f t="shared" si="17"/>
        <v>0</v>
      </c>
      <c r="H82" s="55">
        <f t="shared" si="17"/>
        <v>0</v>
      </c>
      <c r="I82" s="55">
        <f t="shared" si="17"/>
        <v>0</v>
      </c>
      <c r="J82" s="55">
        <f t="shared" si="17"/>
        <v>0</v>
      </c>
      <c r="K82" s="55">
        <f t="shared" si="17"/>
        <v>0</v>
      </c>
      <c r="L82" s="55">
        <f t="shared" si="17"/>
        <v>0</v>
      </c>
      <c r="M82" s="55">
        <f t="shared" si="17"/>
        <v>0</v>
      </c>
      <c r="N82" s="55">
        <f t="shared" si="17"/>
        <v>0</v>
      </c>
      <c r="O82" s="55">
        <f t="shared" si="17"/>
        <v>0</v>
      </c>
      <c r="P82" s="55">
        <f t="shared" si="17"/>
        <v>0</v>
      </c>
      <c r="Q82" s="55">
        <f t="shared" si="17"/>
        <v>0</v>
      </c>
      <c r="R82" s="55">
        <f t="shared" si="17"/>
        <v>0</v>
      </c>
      <c r="S82" s="55">
        <f t="shared" si="17"/>
        <v>0</v>
      </c>
      <c r="T82" s="54">
        <f t="shared" si="17"/>
        <v>0</v>
      </c>
      <c r="U82" s="54">
        <f t="shared" si="17"/>
        <v>0</v>
      </c>
      <c r="V82" s="54">
        <f t="shared" si="17"/>
        <v>0</v>
      </c>
      <c r="W82" s="54">
        <f t="shared" si="17"/>
        <v>0</v>
      </c>
      <c r="X82" s="54">
        <f t="shared" si="17"/>
        <v>0</v>
      </c>
      <c r="Y82" s="54">
        <f t="shared" si="17"/>
        <v>0</v>
      </c>
      <c r="Z82" s="54">
        <f>Z81+Z80</f>
        <v>0</v>
      </c>
      <c r="AA82" s="54">
        <f>AA81+AA80</f>
        <v>2507657.5400000811</v>
      </c>
      <c r="AB82" s="56">
        <f>Z82/B82</f>
        <v>0</v>
      </c>
      <c r="AC82" s="58"/>
    </row>
    <row r="83" spans="1:29" s="45" customFormat="1" ht="15" hidden="1" customHeight="1" x14ac:dyDescent="0.25">
      <c r="A83" s="59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2"/>
      <c r="U83" s="42"/>
      <c r="V83" s="42"/>
      <c r="W83" s="42"/>
      <c r="X83" s="42"/>
      <c r="Y83" s="42"/>
      <c r="Z83" s="42"/>
      <c r="AA83" s="42"/>
      <c r="AB83" s="42"/>
      <c r="AC83" s="44"/>
    </row>
    <row r="84" spans="1:29" s="45" customFormat="1" ht="15" hidden="1" customHeight="1" x14ac:dyDescent="0.25">
      <c r="A84" s="59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2"/>
      <c r="U84" s="42"/>
      <c r="V84" s="42"/>
      <c r="W84" s="42"/>
      <c r="X84" s="42"/>
      <c r="Y84" s="42"/>
      <c r="Z84" s="42"/>
      <c r="AA84" s="42"/>
      <c r="AB84" s="42"/>
      <c r="AC84" s="44"/>
    </row>
    <row r="85" spans="1:29" s="45" customFormat="1" ht="15" hidden="1" customHeight="1" x14ac:dyDescent="0.25">
      <c r="A85" s="60" t="s">
        <v>49</v>
      </c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2"/>
      <c r="U85" s="42"/>
      <c r="V85" s="42"/>
      <c r="W85" s="42"/>
      <c r="X85" s="42"/>
      <c r="Y85" s="42"/>
      <c r="Z85" s="42"/>
      <c r="AA85" s="42"/>
      <c r="AB85" s="42"/>
      <c r="AC85" s="44"/>
    </row>
    <row r="86" spans="1:29" s="45" customFormat="1" ht="18" hidden="1" customHeight="1" x14ac:dyDescent="0.2">
      <c r="A86" s="51" t="s">
        <v>38</v>
      </c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2"/>
      <c r="U86" s="42"/>
      <c r="V86" s="42"/>
      <c r="W86" s="42"/>
      <c r="X86" s="42"/>
      <c r="Y86" s="42"/>
      <c r="Z86" s="42">
        <f>SUM(M86:Y86)</f>
        <v>0</v>
      </c>
      <c r="AA86" s="42">
        <f>B86-Z86</f>
        <v>0</v>
      </c>
      <c r="AB86" s="52"/>
      <c r="AC86" s="44"/>
    </row>
    <row r="87" spans="1:29" s="45" customFormat="1" ht="18" hidden="1" customHeight="1" x14ac:dyDescent="0.2">
      <c r="A87" s="51" t="s">
        <v>39</v>
      </c>
      <c r="B87" s="42">
        <f>[1]consoCURRENT!E1874</f>
        <v>0</v>
      </c>
      <c r="C87" s="42">
        <f>[1]consoCURRENT!H1874</f>
        <v>0</v>
      </c>
      <c r="D87" s="43">
        <f>[1]consoCURRENT!I1874</f>
        <v>0</v>
      </c>
      <c r="E87" s="43">
        <f>[1]consoCURRENT!J1874</f>
        <v>0</v>
      </c>
      <c r="F87" s="43">
        <f>[1]consoCURRENT!K1874</f>
        <v>0</v>
      </c>
      <c r="G87" s="43">
        <f>[1]consoCURRENT!L1874</f>
        <v>0</v>
      </c>
      <c r="H87" s="43">
        <f>[1]consoCURRENT!M1874</f>
        <v>0</v>
      </c>
      <c r="I87" s="43">
        <f>[1]consoCURRENT!N1874</f>
        <v>0</v>
      </c>
      <c r="J87" s="43">
        <f>[1]consoCURRENT!O1874</f>
        <v>0</v>
      </c>
      <c r="K87" s="43">
        <f>[1]consoCURRENT!P1874</f>
        <v>0</v>
      </c>
      <c r="L87" s="43">
        <f>[1]consoCURRENT!Q1874</f>
        <v>0</v>
      </c>
      <c r="M87" s="43">
        <f>[1]consoCURRENT!R1874</f>
        <v>0</v>
      </c>
      <c r="N87" s="43">
        <f>[1]consoCURRENT!S1874</f>
        <v>0</v>
      </c>
      <c r="O87" s="43">
        <f>[1]consoCURRENT!T1874</f>
        <v>0</v>
      </c>
      <c r="P87" s="43">
        <f>[1]consoCURRENT!U1874</f>
        <v>0</v>
      </c>
      <c r="Q87" s="43">
        <f>[1]consoCURRENT!V1874</f>
        <v>0</v>
      </c>
      <c r="R87" s="43">
        <f>[1]consoCURRENT!W1874</f>
        <v>0</v>
      </c>
      <c r="S87" s="43">
        <f>[1]consoCURRENT!X1874</f>
        <v>0</v>
      </c>
      <c r="T87" s="42">
        <f>[1]consoCURRENT!Y1874</f>
        <v>0</v>
      </c>
      <c r="U87" s="42">
        <f>[1]consoCURRENT!Z1874</f>
        <v>0</v>
      </c>
      <c r="V87" s="42">
        <f>[1]consoCURRENT!AA1874</f>
        <v>0</v>
      </c>
      <c r="W87" s="42">
        <f>[1]consoCURRENT!AB1874</f>
        <v>0</v>
      </c>
      <c r="X87" s="42">
        <f>[1]consoCURRENT!AC1874</f>
        <v>0</v>
      </c>
      <c r="Y87" s="42">
        <f>[1]consoCURRENT!AD1874</f>
        <v>0</v>
      </c>
      <c r="Z87" s="42">
        <f>SUM(M87:Y87)</f>
        <v>0</v>
      </c>
      <c r="AA87" s="42">
        <f>B87-Z87</f>
        <v>0</v>
      </c>
      <c r="AB87" s="52" t="e">
        <f>Z87/B87</f>
        <v>#DIV/0!</v>
      </c>
      <c r="AC87" s="44"/>
    </row>
    <row r="88" spans="1:29" s="45" customFormat="1" ht="18" hidden="1" customHeight="1" x14ac:dyDescent="0.2">
      <c r="A88" s="51" t="s">
        <v>40</v>
      </c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2"/>
      <c r="U88" s="42"/>
      <c r="V88" s="42"/>
      <c r="W88" s="42"/>
      <c r="X88" s="42"/>
      <c r="Y88" s="42"/>
      <c r="Z88" s="42">
        <f>SUM(M88:Y88)</f>
        <v>0</v>
      </c>
      <c r="AA88" s="42">
        <f>B88-Z88</f>
        <v>0</v>
      </c>
      <c r="AB88" s="52"/>
      <c r="AC88" s="44"/>
    </row>
    <row r="89" spans="1:29" s="45" customFormat="1" ht="18" hidden="1" customHeight="1" x14ac:dyDescent="0.2">
      <c r="A89" s="51" t="s">
        <v>41</v>
      </c>
      <c r="B89" s="42">
        <f>[1]consoCURRENT!E1909</f>
        <v>0</v>
      </c>
      <c r="C89" s="42">
        <f>[1]consoCURRENT!H1909</f>
        <v>0</v>
      </c>
      <c r="D89" s="43">
        <f>[1]consoCURRENT!I1909</f>
        <v>0</v>
      </c>
      <c r="E89" s="43">
        <f>[1]consoCURRENT!J1909</f>
        <v>0</v>
      </c>
      <c r="F89" s="43">
        <f>[1]consoCURRENT!K1909</f>
        <v>0</v>
      </c>
      <c r="G89" s="43">
        <f>[1]consoCURRENT!L1909</f>
        <v>0</v>
      </c>
      <c r="H89" s="43">
        <f>[1]consoCURRENT!M1909</f>
        <v>0</v>
      </c>
      <c r="I89" s="43">
        <f>[1]consoCURRENT!N1909</f>
        <v>0</v>
      </c>
      <c r="J89" s="43">
        <f>[1]consoCURRENT!O1909</f>
        <v>0</v>
      </c>
      <c r="K89" s="43">
        <f>[1]consoCURRENT!P1909</f>
        <v>0</v>
      </c>
      <c r="L89" s="43">
        <f>[1]consoCURRENT!Q1909</f>
        <v>0</v>
      </c>
      <c r="M89" s="43">
        <f>[1]consoCURRENT!R1909</f>
        <v>0</v>
      </c>
      <c r="N89" s="43">
        <f>[1]consoCURRENT!S1909</f>
        <v>0</v>
      </c>
      <c r="O89" s="43">
        <f>[1]consoCURRENT!T1909</f>
        <v>0</v>
      </c>
      <c r="P89" s="43">
        <f>[1]consoCURRENT!U1909</f>
        <v>0</v>
      </c>
      <c r="Q89" s="43">
        <f>[1]consoCURRENT!V1909</f>
        <v>0</v>
      </c>
      <c r="R89" s="43">
        <f>[1]consoCURRENT!W1909</f>
        <v>0</v>
      </c>
      <c r="S89" s="43">
        <f>[1]consoCURRENT!X1909</f>
        <v>0</v>
      </c>
      <c r="T89" s="42">
        <f>[1]consoCURRENT!Y1909</f>
        <v>0</v>
      </c>
      <c r="U89" s="42">
        <f>[1]consoCURRENT!Z1909</f>
        <v>0</v>
      </c>
      <c r="V89" s="42">
        <f>[1]consoCURRENT!AA1909</f>
        <v>0</v>
      </c>
      <c r="W89" s="42">
        <f>[1]consoCURRENT!AB1909</f>
        <v>0</v>
      </c>
      <c r="X89" s="42">
        <f>[1]consoCURRENT!AC1909</f>
        <v>0</v>
      </c>
      <c r="Y89" s="42">
        <f>[1]consoCURRENT!AD1909</f>
        <v>0</v>
      </c>
      <c r="Z89" s="42">
        <f>SUM(M89:Y89)</f>
        <v>0</v>
      </c>
      <c r="AA89" s="42">
        <f>B89-Z89</f>
        <v>0</v>
      </c>
      <c r="AB89" s="52"/>
      <c r="AC89" s="44"/>
    </row>
    <row r="90" spans="1:29" s="45" customFormat="1" ht="18" hidden="1" customHeight="1" x14ac:dyDescent="0.25">
      <c r="A90" s="53" t="s">
        <v>42</v>
      </c>
      <c r="B90" s="54">
        <f>SUM(B86:B89)</f>
        <v>0</v>
      </c>
      <c r="C90" s="54">
        <f t="shared" ref="C90:Y90" si="18">SUM(C86:C89)</f>
        <v>0</v>
      </c>
      <c r="D90" s="55">
        <f t="shared" si="18"/>
        <v>0</v>
      </c>
      <c r="E90" s="55">
        <f t="shared" si="18"/>
        <v>0</v>
      </c>
      <c r="F90" s="55">
        <f t="shared" si="18"/>
        <v>0</v>
      </c>
      <c r="G90" s="55">
        <f t="shared" si="18"/>
        <v>0</v>
      </c>
      <c r="H90" s="55">
        <f t="shared" si="18"/>
        <v>0</v>
      </c>
      <c r="I90" s="55">
        <f t="shared" si="18"/>
        <v>0</v>
      </c>
      <c r="J90" s="55">
        <f t="shared" si="18"/>
        <v>0</v>
      </c>
      <c r="K90" s="55">
        <f t="shared" si="18"/>
        <v>0</v>
      </c>
      <c r="L90" s="55">
        <f t="shared" si="18"/>
        <v>0</v>
      </c>
      <c r="M90" s="55">
        <f t="shared" si="18"/>
        <v>0</v>
      </c>
      <c r="N90" s="55">
        <f t="shared" si="18"/>
        <v>0</v>
      </c>
      <c r="O90" s="55">
        <f t="shared" si="18"/>
        <v>0</v>
      </c>
      <c r="P90" s="55">
        <f t="shared" si="18"/>
        <v>0</v>
      </c>
      <c r="Q90" s="55">
        <f t="shared" si="18"/>
        <v>0</v>
      </c>
      <c r="R90" s="55">
        <f t="shared" si="18"/>
        <v>0</v>
      </c>
      <c r="S90" s="55">
        <f t="shared" si="18"/>
        <v>0</v>
      </c>
      <c r="T90" s="54">
        <f t="shared" si="18"/>
        <v>0</v>
      </c>
      <c r="U90" s="54">
        <f t="shared" si="18"/>
        <v>0</v>
      </c>
      <c r="V90" s="54">
        <f t="shared" si="18"/>
        <v>0</v>
      </c>
      <c r="W90" s="54">
        <f t="shared" si="18"/>
        <v>0</v>
      </c>
      <c r="X90" s="54">
        <f t="shared" si="18"/>
        <v>0</v>
      </c>
      <c r="Y90" s="54">
        <f t="shared" si="18"/>
        <v>0</v>
      </c>
      <c r="Z90" s="54">
        <f>SUM(Z86:Z89)</f>
        <v>0</v>
      </c>
      <c r="AA90" s="54">
        <f>SUM(AA86:AA89)</f>
        <v>0</v>
      </c>
      <c r="AB90" s="56" t="e">
        <f>Z90/B90</f>
        <v>#DIV/0!</v>
      </c>
      <c r="AC90" s="44"/>
    </row>
    <row r="91" spans="1:29" s="45" customFormat="1" ht="18" hidden="1" customHeight="1" x14ac:dyDescent="0.25">
      <c r="A91" s="57" t="s">
        <v>43</v>
      </c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2"/>
      <c r="U91" s="42"/>
      <c r="V91" s="42"/>
      <c r="W91" s="42"/>
      <c r="X91" s="42"/>
      <c r="Y91" s="42"/>
      <c r="Z91" s="42">
        <f>SUM(M91:Y91)</f>
        <v>0</v>
      </c>
      <c r="AA91" s="42">
        <f>B91-Z91</f>
        <v>0</v>
      </c>
      <c r="AB91" s="52" t="e">
        <f>Z91/B91</f>
        <v>#DIV/0!</v>
      </c>
      <c r="AC91" s="44"/>
    </row>
    <row r="92" spans="1:29" s="45" customFormat="1" ht="18" hidden="1" customHeight="1" x14ac:dyDescent="0.25">
      <c r="A92" s="53" t="s">
        <v>44</v>
      </c>
      <c r="B92" s="54">
        <f>B91+B90</f>
        <v>0</v>
      </c>
      <c r="C92" s="54">
        <f t="shared" ref="C92:Y92" si="19">C91+C90</f>
        <v>0</v>
      </c>
      <c r="D92" s="55">
        <f t="shared" si="19"/>
        <v>0</v>
      </c>
      <c r="E92" s="55">
        <f t="shared" si="19"/>
        <v>0</v>
      </c>
      <c r="F92" s="55">
        <f t="shared" si="19"/>
        <v>0</v>
      </c>
      <c r="G92" s="55">
        <f t="shared" si="19"/>
        <v>0</v>
      </c>
      <c r="H92" s="55">
        <f t="shared" si="19"/>
        <v>0</v>
      </c>
      <c r="I92" s="55">
        <f t="shared" si="19"/>
        <v>0</v>
      </c>
      <c r="J92" s="55">
        <f t="shared" si="19"/>
        <v>0</v>
      </c>
      <c r="K92" s="55">
        <f t="shared" si="19"/>
        <v>0</v>
      </c>
      <c r="L92" s="55">
        <f t="shared" si="19"/>
        <v>0</v>
      </c>
      <c r="M92" s="55">
        <f t="shared" si="19"/>
        <v>0</v>
      </c>
      <c r="N92" s="55">
        <f t="shared" si="19"/>
        <v>0</v>
      </c>
      <c r="O92" s="55">
        <f t="shared" si="19"/>
        <v>0</v>
      </c>
      <c r="P92" s="55">
        <f t="shared" si="19"/>
        <v>0</v>
      </c>
      <c r="Q92" s="55">
        <f t="shared" si="19"/>
        <v>0</v>
      </c>
      <c r="R92" s="55">
        <f t="shared" si="19"/>
        <v>0</v>
      </c>
      <c r="S92" s="55">
        <f t="shared" si="19"/>
        <v>0</v>
      </c>
      <c r="T92" s="54">
        <f t="shared" si="19"/>
        <v>0</v>
      </c>
      <c r="U92" s="54">
        <f t="shared" si="19"/>
        <v>0</v>
      </c>
      <c r="V92" s="54">
        <f t="shared" si="19"/>
        <v>0</v>
      </c>
      <c r="W92" s="54">
        <f t="shared" si="19"/>
        <v>0</v>
      </c>
      <c r="X92" s="54">
        <f t="shared" si="19"/>
        <v>0</v>
      </c>
      <c r="Y92" s="54">
        <f t="shared" si="19"/>
        <v>0</v>
      </c>
      <c r="Z92" s="54">
        <f>Z91+Z90</f>
        <v>0</v>
      </c>
      <c r="AA92" s="54">
        <f>AA91+AA90</f>
        <v>0</v>
      </c>
      <c r="AB92" s="56" t="e">
        <f>Z92/B92</f>
        <v>#DIV/0!</v>
      </c>
      <c r="AC92" s="58"/>
    </row>
    <row r="93" spans="1:29" s="45" customFormat="1" ht="15" hidden="1" customHeight="1" x14ac:dyDescent="0.25">
      <c r="A93" s="59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2"/>
      <c r="U93" s="42"/>
      <c r="V93" s="42"/>
      <c r="W93" s="42"/>
      <c r="X93" s="42"/>
      <c r="Y93" s="42"/>
      <c r="Z93" s="42"/>
      <c r="AA93" s="42"/>
      <c r="AB93" s="42"/>
      <c r="AC93" s="44"/>
    </row>
    <row r="94" spans="1:29" s="45" customFormat="1" ht="15" hidden="1" customHeight="1" x14ac:dyDescent="0.25">
      <c r="A94" s="59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2"/>
      <c r="U94" s="42"/>
      <c r="V94" s="42"/>
      <c r="W94" s="42"/>
      <c r="X94" s="42"/>
      <c r="Y94" s="42"/>
      <c r="Z94" s="42"/>
      <c r="AA94" s="42"/>
      <c r="AB94" s="42"/>
      <c r="AC94" s="44"/>
    </row>
    <row r="95" spans="1:29" s="45" customFormat="1" ht="15" hidden="1" customHeight="1" x14ac:dyDescent="0.25">
      <c r="A95" s="41" t="s">
        <v>46</v>
      </c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2"/>
      <c r="U95" s="42"/>
      <c r="V95" s="42"/>
      <c r="W95" s="42"/>
      <c r="X95" s="42"/>
      <c r="Y95" s="42"/>
      <c r="Z95" s="42"/>
      <c r="AA95" s="42"/>
      <c r="AB95" s="42"/>
      <c r="AC95" s="44"/>
    </row>
    <row r="96" spans="1:29" s="45" customFormat="1" ht="18" hidden="1" customHeight="1" x14ac:dyDescent="0.2">
      <c r="A96" s="51" t="s">
        <v>38</v>
      </c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2"/>
      <c r="U96" s="42"/>
      <c r="V96" s="42"/>
      <c r="W96" s="42"/>
      <c r="X96" s="42"/>
      <c r="Y96" s="42"/>
      <c r="Z96" s="42"/>
      <c r="AA96" s="42">
        <f>B96-Z96</f>
        <v>0</v>
      </c>
      <c r="AB96" s="52" t="e">
        <f>Z96/B96</f>
        <v>#DIV/0!</v>
      </c>
      <c r="AC96" s="44"/>
    </row>
    <row r="97" spans="1:29" s="45" customFormat="1" ht="18" hidden="1" customHeight="1" x14ac:dyDescent="0.2">
      <c r="A97" s="51" t="s">
        <v>39</v>
      </c>
      <c r="B97" s="42">
        <f>[1]consoCURRENT!E2085</f>
        <v>0</v>
      </c>
      <c r="C97" s="42">
        <f>[1]consoCURRENT!H2085</f>
        <v>0</v>
      </c>
      <c r="D97" s="43">
        <f>[1]consoCURRENT!I2085</f>
        <v>0</v>
      </c>
      <c r="E97" s="43">
        <f>[1]consoCURRENT!J2085</f>
        <v>0</v>
      </c>
      <c r="F97" s="43">
        <f>[1]consoCURRENT!K2085</f>
        <v>0</v>
      </c>
      <c r="G97" s="43">
        <f>[1]consoCURRENT!L2085</f>
        <v>0</v>
      </c>
      <c r="H97" s="43">
        <f>[1]consoCURRENT!M2085</f>
        <v>0</v>
      </c>
      <c r="I97" s="43">
        <f>[1]consoCURRENT!N2085</f>
        <v>0</v>
      </c>
      <c r="J97" s="43">
        <f>[1]consoCURRENT!O2085</f>
        <v>0</v>
      </c>
      <c r="K97" s="43">
        <f>[1]consoCURRENT!P2085</f>
        <v>0</v>
      </c>
      <c r="L97" s="43">
        <f>[1]consoCURRENT!Q2085</f>
        <v>0</v>
      </c>
      <c r="M97" s="43">
        <f>[1]consoCURRENT!R2085</f>
        <v>0</v>
      </c>
      <c r="N97" s="43">
        <f>[1]consoCURRENT!S2085</f>
        <v>0</v>
      </c>
      <c r="O97" s="43">
        <f>[1]consoCURRENT!T2085</f>
        <v>0</v>
      </c>
      <c r="P97" s="43">
        <f>[1]consoCURRENT!U2085</f>
        <v>0</v>
      </c>
      <c r="Q97" s="43">
        <f>[1]consoCURRENT!V2085</f>
        <v>0</v>
      </c>
      <c r="R97" s="43">
        <f>[1]consoCURRENT!W2085</f>
        <v>0</v>
      </c>
      <c r="S97" s="43">
        <f>[1]consoCURRENT!X2085</f>
        <v>0</v>
      </c>
      <c r="T97" s="42">
        <f>[1]consoCURRENT!Y2085</f>
        <v>0</v>
      </c>
      <c r="U97" s="42">
        <f>[1]consoCURRENT!Z2085</f>
        <v>0</v>
      </c>
      <c r="V97" s="42">
        <f>[1]consoCURRENT!AA2085</f>
        <v>0</v>
      </c>
      <c r="W97" s="42">
        <f>[1]consoCURRENT!AB2085</f>
        <v>0</v>
      </c>
      <c r="X97" s="42">
        <f>[1]consoCURRENT!AC2085</f>
        <v>0</v>
      </c>
      <c r="Y97" s="42">
        <f>[1]consoCURRENT!AD2085</f>
        <v>0</v>
      </c>
      <c r="Z97" s="42"/>
      <c r="AA97" s="42">
        <f>B97-Z97</f>
        <v>0</v>
      </c>
      <c r="AB97" s="52" t="e">
        <f>Z97/B97</f>
        <v>#DIV/0!</v>
      </c>
      <c r="AC97" s="44"/>
    </row>
    <row r="98" spans="1:29" s="45" customFormat="1" ht="18" hidden="1" customHeight="1" x14ac:dyDescent="0.2">
      <c r="A98" s="51" t="s">
        <v>40</v>
      </c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2"/>
      <c r="U98" s="42"/>
      <c r="V98" s="42"/>
      <c r="W98" s="42"/>
      <c r="X98" s="42"/>
      <c r="Y98" s="42"/>
      <c r="Z98" s="42"/>
      <c r="AA98" s="42">
        <f>B98-Z98</f>
        <v>0</v>
      </c>
      <c r="AB98" s="52"/>
      <c r="AC98" s="44"/>
    </row>
    <row r="99" spans="1:29" s="45" customFormat="1" ht="18" hidden="1" customHeight="1" x14ac:dyDescent="0.2">
      <c r="A99" s="51" t="s">
        <v>41</v>
      </c>
      <c r="B99" s="42">
        <f>[1]consoCURRENT!E2120</f>
        <v>0</v>
      </c>
      <c r="C99" s="42">
        <f>[1]consoCURRENT!H2120</f>
        <v>0</v>
      </c>
      <c r="D99" s="43">
        <f>[1]consoCURRENT!I2120</f>
        <v>0</v>
      </c>
      <c r="E99" s="43">
        <f>[1]consoCURRENT!J2120</f>
        <v>0</v>
      </c>
      <c r="F99" s="43">
        <f>[1]consoCURRENT!K2120</f>
        <v>0</v>
      </c>
      <c r="G99" s="43">
        <f>[1]consoCURRENT!L2120</f>
        <v>0</v>
      </c>
      <c r="H99" s="43">
        <f>[1]consoCURRENT!M2120</f>
        <v>0</v>
      </c>
      <c r="I99" s="43">
        <f>[1]consoCURRENT!N2120</f>
        <v>0</v>
      </c>
      <c r="J99" s="43">
        <f>[1]consoCURRENT!O2120</f>
        <v>0</v>
      </c>
      <c r="K99" s="43">
        <f>[1]consoCURRENT!P2120</f>
        <v>0</v>
      </c>
      <c r="L99" s="43">
        <f>[1]consoCURRENT!Q2120</f>
        <v>0</v>
      </c>
      <c r="M99" s="43">
        <f>[1]consoCURRENT!R2120</f>
        <v>0</v>
      </c>
      <c r="N99" s="43">
        <f>[1]consoCURRENT!S2120</f>
        <v>0</v>
      </c>
      <c r="O99" s="43">
        <f>[1]consoCURRENT!T2120</f>
        <v>0</v>
      </c>
      <c r="P99" s="43">
        <f>[1]consoCURRENT!U2120</f>
        <v>0</v>
      </c>
      <c r="Q99" s="43">
        <f>[1]consoCURRENT!V2120</f>
        <v>0</v>
      </c>
      <c r="R99" s="43">
        <f>[1]consoCURRENT!W2120</f>
        <v>0</v>
      </c>
      <c r="S99" s="43">
        <f>[1]consoCURRENT!X2120</f>
        <v>0</v>
      </c>
      <c r="T99" s="42">
        <f>[1]consoCURRENT!Y2120</f>
        <v>0</v>
      </c>
      <c r="U99" s="42">
        <f>[1]consoCURRENT!Z2120</f>
        <v>0</v>
      </c>
      <c r="V99" s="42">
        <f>[1]consoCURRENT!AA2120</f>
        <v>0</v>
      </c>
      <c r="W99" s="42">
        <f>[1]consoCURRENT!AB2120</f>
        <v>0</v>
      </c>
      <c r="X99" s="42">
        <f>[1]consoCURRENT!AC2120</f>
        <v>0</v>
      </c>
      <c r="Y99" s="42">
        <f>[1]consoCURRENT!AD2120</f>
        <v>0</v>
      </c>
      <c r="Z99" s="42"/>
      <c r="AA99" s="42">
        <f>B99-Z99</f>
        <v>0</v>
      </c>
      <c r="AB99" s="52"/>
      <c r="AC99" s="44"/>
    </row>
    <row r="100" spans="1:29" s="45" customFormat="1" ht="18" hidden="1" customHeight="1" x14ac:dyDescent="0.25">
      <c r="A100" s="53" t="s">
        <v>42</v>
      </c>
      <c r="B100" s="54">
        <f>SUM(B96:B99)</f>
        <v>0</v>
      </c>
      <c r="C100" s="54">
        <f t="shared" ref="C100:Y100" si="20">SUM(C96:C99)</f>
        <v>0</v>
      </c>
      <c r="D100" s="55">
        <f t="shared" si="20"/>
        <v>0</v>
      </c>
      <c r="E100" s="55">
        <f t="shared" si="20"/>
        <v>0</v>
      </c>
      <c r="F100" s="55">
        <f t="shared" si="20"/>
        <v>0</v>
      </c>
      <c r="G100" s="55">
        <f t="shared" si="20"/>
        <v>0</v>
      </c>
      <c r="H100" s="55">
        <f t="shared" si="20"/>
        <v>0</v>
      </c>
      <c r="I100" s="55">
        <f t="shared" si="20"/>
        <v>0</v>
      </c>
      <c r="J100" s="55">
        <f t="shared" si="20"/>
        <v>0</v>
      </c>
      <c r="K100" s="55">
        <f t="shared" si="20"/>
        <v>0</v>
      </c>
      <c r="L100" s="55">
        <f t="shared" si="20"/>
        <v>0</v>
      </c>
      <c r="M100" s="55">
        <f t="shared" si="20"/>
        <v>0</v>
      </c>
      <c r="N100" s="55">
        <f t="shared" si="20"/>
        <v>0</v>
      </c>
      <c r="O100" s="55">
        <f t="shared" si="20"/>
        <v>0</v>
      </c>
      <c r="P100" s="55">
        <f t="shared" si="20"/>
        <v>0</v>
      </c>
      <c r="Q100" s="55">
        <f t="shared" si="20"/>
        <v>0</v>
      </c>
      <c r="R100" s="55">
        <f t="shared" si="20"/>
        <v>0</v>
      </c>
      <c r="S100" s="55">
        <f t="shared" si="20"/>
        <v>0</v>
      </c>
      <c r="T100" s="54">
        <f t="shared" si="20"/>
        <v>0</v>
      </c>
      <c r="U100" s="54">
        <f t="shared" si="20"/>
        <v>0</v>
      </c>
      <c r="V100" s="54">
        <f t="shared" si="20"/>
        <v>0</v>
      </c>
      <c r="W100" s="54">
        <f t="shared" si="20"/>
        <v>0</v>
      </c>
      <c r="X100" s="54">
        <f t="shared" si="20"/>
        <v>0</v>
      </c>
      <c r="Y100" s="54">
        <f t="shared" si="20"/>
        <v>0</v>
      </c>
      <c r="Z100" s="54"/>
      <c r="AA100" s="54">
        <f>SUM(AA96:AA99)</f>
        <v>0</v>
      </c>
      <c r="AB100" s="56" t="e">
        <f>Z100/B100</f>
        <v>#DIV/0!</v>
      </c>
      <c r="AC100" s="44"/>
    </row>
    <row r="101" spans="1:29" s="45" customFormat="1" ht="18" hidden="1" customHeight="1" x14ac:dyDescent="0.25">
      <c r="A101" s="57" t="s">
        <v>43</v>
      </c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2"/>
      <c r="U101" s="42"/>
      <c r="V101" s="42"/>
      <c r="W101" s="42"/>
      <c r="X101" s="42"/>
      <c r="Y101" s="42"/>
      <c r="Z101" s="42"/>
      <c r="AA101" s="42">
        <f>B101-Z101</f>
        <v>0</v>
      </c>
      <c r="AB101" s="52" t="e">
        <f>Z101/B101</f>
        <v>#DIV/0!</v>
      </c>
      <c r="AC101" s="44"/>
    </row>
    <row r="102" spans="1:29" s="45" customFormat="1" ht="18" hidden="1" customHeight="1" x14ac:dyDescent="0.25">
      <c r="A102" s="53" t="s">
        <v>44</v>
      </c>
      <c r="B102" s="54">
        <f>B101+B100</f>
        <v>0</v>
      </c>
      <c r="C102" s="54">
        <f t="shared" ref="C102:Y102" si="21">C101+C100</f>
        <v>0</v>
      </c>
      <c r="D102" s="55">
        <f t="shared" si="21"/>
        <v>0</v>
      </c>
      <c r="E102" s="55">
        <f t="shared" si="21"/>
        <v>0</v>
      </c>
      <c r="F102" s="55">
        <f t="shared" si="21"/>
        <v>0</v>
      </c>
      <c r="G102" s="55">
        <f t="shared" si="21"/>
        <v>0</v>
      </c>
      <c r="H102" s="55">
        <f t="shared" si="21"/>
        <v>0</v>
      </c>
      <c r="I102" s="55">
        <f t="shared" si="21"/>
        <v>0</v>
      </c>
      <c r="J102" s="55">
        <f t="shared" si="21"/>
        <v>0</v>
      </c>
      <c r="K102" s="55">
        <f t="shared" si="21"/>
        <v>0</v>
      </c>
      <c r="L102" s="55">
        <f t="shared" si="21"/>
        <v>0</v>
      </c>
      <c r="M102" s="55">
        <f t="shared" si="21"/>
        <v>0</v>
      </c>
      <c r="N102" s="55">
        <f t="shared" si="21"/>
        <v>0</v>
      </c>
      <c r="O102" s="55">
        <f t="shared" si="21"/>
        <v>0</v>
      </c>
      <c r="P102" s="55">
        <f t="shared" si="21"/>
        <v>0</v>
      </c>
      <c r="Q102" s="55">
        <f t="shared" si="21"/>
        <v>0</v>
      </c>
      <c r="R102" s="55">
        <f t="shared" si="21"/>
        <v>0</v>
      </c>
      <c r="S102" s="55">
        <f t="shared" si="21"/>
        <v>0</v>
      </c>
      <c r="T102" s="54">
        <f t="shared" si="21"/>
        <v>0</v>
      </c>
      <c r="U102" s="54">
        <f t="shared" si="21"/>
        <v>0</v>
      </c>
      <c r="V102" s="54">
        <f t="shared" si="21"/>
        <v>0</v>
      </c>
      <c r="W102" s="54">
        <f t="shared" si="21"/>
        <v>0</v>
      </c>
      <c r="X102" s="54">
        <f t="shared" si="21"/>
        <v>0</v>
      </c>
      <c r="Y102" s="54">
        <f t="shared" si="21"/>
        <v>0</v>
      </c>
      <c r="Z102" s="54"/>
      <c r="AA102" s="54">
        <f>AA101+AA100</f>
        <v>0</v>
      </c>
      <c r="AB102" s="56" t="e">
        <f>Z102/B102</f>
        <v>#DIV/0!</v>
      </c>
      <c r="AC102" s="58"/>
    </row>
    <row r="103" spans="1:29" s="45" customFormat="1" ht="15" hidden="1" customHeight="1" x14ac:dyDescent="0.25">
      <c r="A103" s="59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2"/>
      <c r="U103" s="42"/>
      <c r="V103" s="42"/>
      <c r="W103" s="42"/>
      <c r="X103" s="42"/>
      <c r="Y103" s="42"/>
      <c r="Z103" s="42"/>
      <c r="AA103" s="42"/>
      <c r="AB103" s="42"/>
      <c r="AC103" s="44"/>
    </row>
    <row r="104" spans="1:29" s="45" customFormat="1" ht="15" hidden="1" customHeight="1" x14ac:dyDescent="0.25">
      <c r="A104" s="59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2"/>
      <c r="U104" s="42"/>
      <c r="V104" s="42"/>
      <c r="W104" s="42"/>
      <c r="X104" s="42"/>
      <c r="Y104" s="42"/>
      <c r="Z104" s="42"/>
      <c r="AA104" s="42"/>
      <c r="AB104" s="42"/>
      <c r="AC104" s="44"/>
    </row>
    <row r="105" spans="1:29" s="45" customFormat="1" ht="15" hidden="1" customHeight="1" x14ac:dyDescent="0.25">
      <c r="A105" s="41" t="s">
        <v>46</v>
      </c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2"/>
      <c r="U105" s="42"/>
      <c r="V105" s="42"/>
      <c r="W105" s="42"/>
      <c r="X105" s="42"/>
      <c r="Y105" s="42"/>
      <c r="Z105" s="42"/>
      <c r="AA105" s="42"/>
      <c r="AB105" s="42"/>
      <c r="AC105" s="44"/>
    </row>
    <row r="106" spans="1:29" s="45" customFormat="1" ht="18" hidden="1" customHeight="1" x14ac:dyDescent="0.2">
      <c r="A106" s="51" t="s">
        <v>38</v>
      </c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2"/>
      <c r="U106" s="42"/>
      <c r="V106" s="42"/>
      <c r="W106" s="42"/>
      <c r="X106" s="42"/>
      <c r="Y106" s="42"/>
      <c r="Z106" s="42"/>
      <c r="AA106" s="42">
        <f>B106-Z106</f>
        <v>0</v>
      </c>
      <c r="AB106" s="52" t="e">
        <f>Z106/B106</f>
        <v>#DIV/0!</v>
      </c>
      <c r="AC106" s="44"/>
    </row>
    <row r="107" spans="1:29" s="45" customFormat="1" ht="18" hidden="1" customHeight="1" x14ac:dyDescent="0.2">
      <c r="A107" s="51" t="s">
        <v>39</v>
      </c>
      <c r="B107" s="42">
        <f>[1]consoCURRENT!E2296</f>
        <v>0</v>
      </c>
      <c r="C107" s="42">
        <f>[1]consoCURRENT!H2296</f>
        <v>0</v>
      </c>
      <c r="D107" s="43">
        <f>[1]consoCURRENT!I2296</f>
        <v>0</v>
      </c>
      <c r="E107" s="43">
        <f>[1]consoCURRENT!J2296</f>
        <v>0</v>
      </c>
      <c r="F107" s="43">
        <f>[1]consoCURRENT!K2296</f>
        <v>0</v>
      </c>
      <c r="G107" s="43">
        <f>[1]consoCURRENT!L2296</f>
        <v>0</v>
      </c>
      <c r="H107" s="43">
        <f>[1]consoCURRENT!M2296</f>
        <v>0</v>
      </c>
      <c r="I107" s="43">
        <f>[1]consoCURRENT!N2296</f>
        <v>0</v>
      </c>
      <c r="J107" s="43">
        <f>[1]consoCURRENT!O2296</f>
        <v>0</v>
      </c>
      <c r="K107" s="43">
        <f>[1]consoCURRENT!P2296</f>
        <v>0</v>
      </c>
      <c r="L107" s="43">
        <f>[1]consoCURRENT!Q2296</f>
        <v>0</v>
      </c>
      <c r="M107" s="43">
        <f>[1]consoCURRENT!R2296</f>
        <v>0</v>
      </c>
      <c r="N107" s="43">
        <f>[1]consoCURRENT!S2296</f>
        <v>0</v>
      </c>
      <c r="O107" s="43">
        <f>[1]consoCURRENT!T2296</f>
        <v>0</v>
      </c>
      <c r="P107" s="43">
        <f>[1]consoCURRENT!U2296</f>
        <v>0</v>
      </c>
      <c r="Q107" s="43">
        <f>[1]consoCURRENT!V2296</f>
        <v>0</v>
      </c>
      <c r="R107" s="43">
        <f>[1]consoCURRENT!W2296</f>
        <v>0</v>
      </c>
      <c r="S107" s="43">
        <f>[1]consoCURRENT!X2296</f>
        <v>0</v>
      </c>
      <c r="T107" s="42">
        <f>[1]consoCURRENT!Y2296</f>
        <v>0</v>
      </c>
      <c r="U107" s="42">
        <f>[1]consoCURRENT!Z2296</f>
        <v>0</v>
      </c>
      <c r="V107" s="42">
        <f>[1]consoCURRENT!AA2296</f>
        <v>0</v>
      </c>
      <c r="W107" s="42">
        <f>[1]consoCURRENT!AB2296</f>
        <v>0</v>
      </c>
      <c r="X107" s="42">
        <f>[1]consoCURRENT!AC2296</f>
        <v>0</v>
      </c>
      <c r="Y107" s="42">
        <f>[1]consoCURRENT!AD2296</f>
        <v>0</v>
      </c>
      <c r="Z107" s="42"/>
      <c r="AA107" s="42">
        <f>B107-Z107</f>
        <v>0</v>
      </c>
      <c r="AB107" s="52" t="e">
        <f>Z107/B107</f>
        <v>#DIV/0!</v>
      </c>
      <c r="AC107" s="44"/>
    </row>
    <row r="108" spans="1:29" s="45" customFormat="1" ht="18" hidden="1" customHeight="1" x14ac:dyDescent="0.2">
      <c r="A108" s="51" t="s">
        <v>40</v>
      </c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2"/>
      <c r="U108" s="42"/>
      <c r="V108" s="42"/>
      <c r="W108" s="42"/>
      <c r="X108" s="42"/>
      <c r="Y108" s="42"/>
      <c r="Z108" s="42"/>
      <c r="AA108" s="42">
        <f>B108-Z108</f>
        <v>0</v>
      </c>
      <c r="AB108" s="52"/>
      <c r="AC108" s="44"/>
    </row>
    <row r="109" spans="1:29" s="45" customFormat="1" ht="18" hidden="1" customHeight="1" x14ac:dyDescent="0.2">
      <c r="A109" s="51" t="s">
        <v>41</v>
      </c>
      <c r="B109" s="42">
        <f>[1]consoCURRENT!E2331</f>
        <v>0</v>
      </c>
      <c r="C109" s="42">
        <f>[1]consoCURRENT!H2331</f>
        <v>0</v>
      </c>
      <c r="D109" s="43">
        <f>[1]consoCURRENT!I2331</f>
        <v>0</v>
      </c>
      <c r="E109" s="43">
        <f>[1]consoCURRENT!J2331</f>
        <v>0</v>
      </c>
      <c r="F109" s="43">
        <f>[1]consoCURRENT!K2331</f>
        <v>0</v>
      </c>
      <c r="G109" s="43">
        <f>[1]consoCURRENT!L2331</f>
        <v>0</v>
      </c>
      <c r="H109" s="43">
        <f>[1]consoCURRENT!M2331</f>
        <v>0</v>
      </c>
      <c r="I109" s="43">
        <f>[1]consoCURRENT!N2331</f>
        <v>0</v>
      </c>
      <c r="J109" s="43">
        <f>[1]consoCURRENT!O2331</f>
        <v>0</v>
      </c>
      <c r="K109" s="43">
        <f>[1]consoCURRENT!P2331</f>
        <v>0</v>
      </c>
      <c r="L109" s="43">
        <f>[1]consoCURRENT!Q2331</f>
        <v>0</v>
      </c>
      <c r="M109" s="43">
        <f>[1]consoCURRENT!R2331</f>
        <v>0</v>
      </c>
      <c r="N109" s="43">
        <f>[1]consoCURRENT!S2331</f>
        <v>0</v>
      </c>
      <c r="O109" s="43">
        <f>[1]consoCURRENT!T2331</f>
        <v>0</v>
      </c>
      <c r="P109" s="43">
        <f>[1]consoCURRENT!U2331</f>
        <v>0</v>
      </c>
      <c r="Q109" s="43">
        <f>[1]consoCURRENT!V2331</f>
        <v>0</v>
      </c>
      <c r="R109" s="43">
        <f>[1]consoCURRENT!W2331</f>
        <v>0</v>
      </c>
      <c r="S109" s="43">
        <f>[1]consoCURRENT!X2331</f>
        <v>0</v>
      </c>
      <c r="T109" s="42">
        <f>[1]consoCURRENT!Y2331</f>
        <v>0</v>
      </c>
      <c r="U109" s="42">
        <f>[1]consoCURRENT!Z2331</f>
        <v>0</v>
      </c>
      <c r="V109" s="42">
        <f>[1]consoCURRENT!AA2331</f>
        <v>0</v>
      </c>
      <c r="W109" s="42">
        <f>[1]consoCURRENT!AB2331</f>
        <v>0</v>
      </c>
      <c r="X109" s="42">
        <f>[1]consoCURRENT!AC2331</f>
        <v>0</v>
      </c>
      <c r="Y109" s="42">
        <f>[1]consoCURRENT!AD2331</f>
        <v>0</v>
      </c>
      <c r="Z109" s="42"/>
      <c r="AA109" s="42">
        <f>B109-Z109</f>
        <v>0</v>
      </c>
      <c r="AB109" s="52"/>
      <c r="AC109" s="44"/>
    </row>
    <row r="110" spans="1:29" s="45" customFormat="1" ht="18" hidden="1" customHeight="1" x14ac:dyDescent="0.25">
      <c r="A110" s="53" t="s">
        <v>42</v>
      </c>
      <c r="B110" s="54">
        <f>SUM(B106:B109)</f>
        <v>0</v>
      </c>
      <c r="C110" s="54">
        <f t="shared" ref="C110:Y110" si="22">SUM(C106:C109)</f>
        <v>0</v>
      </c>
      <c r="D110" s="55">
        <f t="shared" si="22"/>
        <v>0</v>
      </c>
      <c r="E110" s="55">
        <f t="shared" si="22"/>
        <v>0</v>
      </c>
      <c r="F110" s="55">
        <f t="shared" si="22"/>
        <v>0</v>
      </c>
      <c r="G110" s="55">
        <f t="shared" si="22"/>
        <v>0</v>
      </c>
      <c r="H110" s="55">
        <f t="shared" si="22"/>
        <v>0</v>
      </c>
      <c r="I110" s="55">
        <f t="shared" si="22"/>
        <v>0</v>
      </c>
      <c r="J110" s="55">
        <f t="shared" si="22"/>
        <v>0</v>
      </c>
      <c r="K110" s="55">
        <f t="shared" si="22"/>
        <v>0</v>
      </c>
      <c r="L110" s="55">
        <f t="shared" si="22"/>
        <v>0</v>
      </c>
      <c r="M110" s="55">
        <f t="shared" si="22"/>
        <v>0</v>
      </c>
      <c r="N110" s="55">
        <f t="shared" si="22"/>
        <v>0</v>
      </c>
      <c r="O110" s="55">
        <f t="shared" si="22"/>
        <v>0</v>
      </c>
      <c r="P110" s="55">
        <f t="shared" si="22"/>
        <v>0</v>
      </c>
      <c r="Q110" s="55">
        <f t="shared" si="22"/>
        <v>0</v>
      </c>
      <c r="R110" s="55">
        <f t="shared" si="22"/>
        <v>0</v>
      </c>
      <c r="S110" s="55">
        <f t="shared" si="22"/>
        <v>0</v>
      </c>
      <c r="T110" s="54">
        <f t="shared" si="22"/>
        <v>0</v>
      </c>
      <c r="U110" s="54">
        <f t="shared" si="22"/>
        <v>0</v>
      </c>
      <c r="V110" s="54">
        <f t="shared" si="22"/>
        <v>0</v>
      </c>
      <c r="W110" s="54">
        <f t="shared" si="22"/>
        <v>0</v>
      </c>
      <c r="X110" s="54">
        <f t="shared" si="22"/>
        <v>0</v>
      </c>
      <c r="Y110" s="54">
        <f t="shared" si="22"/>
        <v>0</v>
      </c>
      <c r="Z110" s="54"/>
      <c r="AA110" s="54">
        <f>SUM(AA106:AA109)</f>
        <v>0</v>
      </c>
      <c r="AB110" s="56" t="e">
        <f>Z110/B110</f>
        <v>#DIV/0!</v>
      </c>
      <c r="AC110" s="44"/>
    </row>
    <row r="111" spans="1:29" s="45" customFormat="1" ht="18" hidden="1" customHeight="1" x14ac:dyDescent="0.25">
      <c r="A111" s="57" t="s">
        <v>43</v>
      </c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2"/>
      <c r="U111" s="42"/>
      <c r="V111" s="42"/>
      <c r="W111" s="42"/>
      <c r="X111" s="42"/>
      <c r="Y111" s="42"/>
      <c r="Z111" s="42"/>
      <c r="AA111" s="42">
        <f>B111-Z111</f>
        <v>0</v>
      </c>
      <c r="AB111" s="52" t="e">
        <f>Z111/B111</f>
        <v>#DIV/0!</v>
      </c>
      <c r="AC111" s="44"/>
    </row>
    <row r="112" spans="1:29" s="45" customFormat="1" ht="18" hidden="1" customHeight="1" x14ac:dyDescent="0.25">
      <c r="A112" s="53" t="s">
        <v>44</v>
      </c>
      <c r="B112" s="54">
        <f>B111+B110</f>
        <v>0</v>
      </c>
      <c r="C112" s="54">
        <f t="shared" ref="C112:Y112" si="23">C111+C110</f>
        <v>0</v>
      </c>
      <c r="D112" s="55">
        <f t="shared" si="23"/>
        <v>0</v>
      </c>
      <c r="E112" s="55">
        <f t="shared" si="23"/>
        <v>0</v>
      </c>
      <c r="F112" s="55">
        <f t="shared" si="23"/>
        <v>0</v>
      </c>
      <c r="G112" s="55">
        <f t="shared" si="23"/>
        <v>0</v>
      </c>
      <c r="H112" s="55">
        <f t="shared" si="23"/>
        <v>0</v>
      </c>
      <c r="I112" s="55">
        <f t="shared" si="23"/>
        <v>0</v>
      </c>
      <c r="J112" s="55">
        <f t="shared" si="23"/>
        <v>0</v>
      </c>
      <c r="K112" s="55">
        <f t="shared" si="23"/>
        <v>0</v>
      </c>
      <c r="L112" s="55">
        <f t="shared" si="23"/>
        <v>0</v>
      </c>
      <c r="M112" s="55">
        <f t="shared" si="23"/>
        <v>0</v>
      </c>
      <c r="N112" s="55">
        <f t="shared" si="23"/>
        <v>0</v>
      </c>
      <c r="O112" s="55">
        <f t="shared" si="23"/>
        <v>0</v>
      </c>
      <c r="P112" s="55">
        <f t="shared" si="23"/>
        <v>0</v>
      </c>
      <c r="Q112" s="55">
        <f t="shared" si="23"/>
        <v>0</v>
      </c>
      <c r="R112" s="55">
        <f t="shared" si="23"/>
        <v>0</v>
      </c>
      <c r="S112" s="55">
        <f t="shared" si="23"/>
        <v>0</v>
      </c>
      <c r="T112" s="54">
        <f t="shared" si="23"/>
        <v>0</v>
      </c>
      <c r="U112" s="54">
        <f t="shared" si="23"/>
        <v>0</v>
      </c>
      <c r="V112" s="54">
        <f t="shared" si="23"/>
        <v>0</v>
      </c>
      <c r="W112" s="54">
        <f t="shared" si="23"/>
        <v>0</v>
      </c>
      <c r="X112" s="54">
        <f t="shared" si="23"/>
        <v>0</v>
      </c>
      <c r="Y112" s="54">
        <f t="shared" si="23"/>
        <v>0</v>
      </c>
      <c r="Z112" s="54"/>
      <c r="AA112" s="54">
        <f>AA111+AA110</f>
        <v>0</v>
      </c>
      <c r="AB112" s="56" t="e">
        <f>Z112/B112</f>
        <v>#DIV/0!</v>
      </c>
      <c r="AC112" s="58"/>
    </row>
    <row r="113" spans="1:34" s="45" customFormat="1" ht="15" hidden="1" customHeight="1" x14ac:dyDescent="0.25">
      <c r="A113" s="59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2"/>
      <c r="U113" s="42"/>
      <c r="V113" s="42"/>
      <c r="W113" s="42"/>
      <c r="X113" s="42"/>
      <c r="Y113" s="42"/>
      <c r="Z113" s="42"/>
      <c r="AA113" s="42"/>
      <c r="AB113" s="42"/>
      <c r="AC113" s="44"/>
    </row>
    <row r="114" spans="1:34" s="45" customFormat="1" ht="15" hidden="1" customHeight="1" x14ac:dyDescent="0.25">
      <c r="A114" s="59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2"/>
      <c r="U114" s="42"/>
      <c r="V114" s="42"/>
      <c r="W114" s="42"/>
      <c r="X114" s="42"/>
      <c r="Y114" s="42"/>
      <c r="Z114" s="42"/>
      <c r="AA114" s="42"/>
      <c r="AB114" s="42"/>
      <c r="AC114" s="44"/>
    </row>
    <row r="115" spans="1:34" s="45" customFormat="1" ht="15" hidden="1" customHeight="1" x14ac:dyDescent="0.25">
      <c r="A115" s="41" t="s">
        <v>50</v>
      </c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2"/>
      <c r="U115" s="42"/>
      <c r="V115" s="42"/>
      <c r="W115" s="42"/>
      <c r="X115" s="42"/>
      <c r="Y115" s="42"/>
      <c r="Z115" s="42"/>
      <c r="AA115" s="42"/>
      <c r="AB115" s="42"/>
      <c r="AC115" s="44"/>
    </row>
    <row r="116" spans="1:34" s="45" customFormat="1" ht="18" hidden="1" customHeight="1" x14ac:dyDescent="0.2">
      <c r="A116" s="51" t="s">
        <v>38</v>
      </c>
      <c r="B116" s="42">
        <f>B56+B16</f>
        <v>0</v>
      </c>
      <c r="C116" s="42">
        <f t="shared" ref="C116:Z119" si="24">C56+C16</f>
        <v>0</v>
      </c>
      <c r="D116" s="43">
        <f t="shared" si="24"/>
        <v>0</v>
      </c>
      <c r="E116" s="43">
        <f t="shared" si="24"/>
        <v>0</v>
      </c>
      <c r="F116" s="43">
        <f t="shared" si="24"/>
        <v>0</v>
      </c>
      <c r="G116" s="43">
        <f t="shared" si="24"/>
        <v>0</v>
      </c>
      <c r="H116" s="43">
        <f t="shared" si="24"/>
        <v>0</v>
      </c>
      <c r="I116" s="43">
        <f t="shared" si="24"/>
        <v>0</v>
      </c>
      <c r="J116" s="43">
        <f t="shared" si="24"/>
        <v>0</v>
      </c>
      <c r="K116" s="43">
        <f t="shared" si="24"/>
        <v>0</v>
      </c>
      <c r="L116" s="43">
        <f t="shared" si="24"/>
        <v>0</v>
      </c>
      <c r="M116" s="43">
        <f t="shared" si="24"/>
        <v>0</v>
      </c>
      <c r="N116" s="43">
        <f t="shared" si="24"/>
        <v>0</v>
      </c>
      <c r="O116" s="43">
        <f t="shared" si="24"/>
        <v>0</v>
      </c>
      <c r="P116" s="43">
        <f t="shared" si="24"/>
        <v>0</v>
      </c>
      <c r="Q116" s="43">
        <f t="shared" si="24"/>
        <v>0</v>
      </c>
      <c r="R116" s="43">
        <f t="shared" si="24"/>
        <v>0</v>
      </c>
      <c r="S116" s="43">
        <f t="shared" si="24"/>
        <v>0</v>
      </c>
      <c r="T116" s="42">
        <f t="shared" si="24"/>
        <v>0</v>
      </c>
      <c r="U116" s="42">
        <f t="shared" si="24"/>
        <v>0</v>
      </c>
      <c r="V116" s="42">
        <f t="shared" si="24"/>
        <v>0</v>
      </c>
      <c r="W116" s="42">
        <f t="shared" si="24"/>
        <v>0</v>
      </c>
      <c r="X116" s="42">
        <f t="shared" si="24"/>
        <v>0</v>
      </c>
      <c r="Y116" s="42">
        <f t="shared" si="24"/>
        <v>0</v>
      </c>
      <c r="Z116" s="42">
        <f t="shared" si="24"/>
        <v>0</v>
      </c>
      <c r="AA116" s="42">
        <f>B116-Z116</f>
        <v>0</v>
      </c>
      <c r="AB116" s="52"/>
      <c r="AC116" s="44"/>
      <c r="AH116" s="45" t="s">
        <v>51</v>
      </c>
    </row>
    <row r="117" spans="1:34" s="45" customFormat="1" ht="18" hidden="1" customHeight="1" x14ac:dyDescent="0.2">
      <c r="A117" s="51" t="s">
        <v>39</v>
      </c>
      <c r="B117" s="42">
        <f>B57+B17</f>
        <v>521962627.12</v>
      </c>
      <c r="C117" s="42">
        <f t="shared" si="24"/>
        <v>424828264.88000005</v>
      </c>
      <c r="D117" s="43">
        <f t="shared" si="24"/>
        <v>-97134362.239999995</v>
      </c>
      <c r="E117" s="43">
        <f t="shared" si="24"/>
        <v>94719771.270000011</v>
      </c>
      <c r="F117" s="43">
        <f t="shared" si="24"/>
        <v>189392019</v>
      </c>
      <c r="G117" s="43">
        <f t="shared" si="24"/>
        <v>0</v>
      </c>
      <c r="H117" s="43">
        <f t="shared" si="24"/>
        <v>0</v>
      </c>
      <c r="I117" s="43">
        <f t="shared" si="24"/>
        <v>62673385.449999996</v>
      </c>
      <c r="J117" s="43">
        <f t="shared" si="24"/>
        <v>128015972.23999999</v>
      </c>
      <c r="K117" s="43">
        <f t="shared" si="24"/>
        <v>0</v>
      </c>
      <c r="L117" s="43">
        <f t="shared" si="24"/>
        <v>0</v>
      </c>
      <c r="M117" s="43">
        <f t="shared" si="24"/>
        <v>190689357.68999994</v>
      </c>
      <c r="N117" s="43">
        <f t="shared" si="24"/>
        <v>31113781.260000002</v>
      </c>
      <c r="O117" s="43">
        <f t="shared" si="24"/>
        <v>1484510.87</v>
      </c>
      <c r="P117" s="43">
        <f t="shared" si="24"/>
        <v>-551906.31000000017</v>
      </c>
      <c r="Q117" s="43">
        <f t="shared" si="24"/>
        <v>3082292.4699999997</v>
      </c>
      <c r="R117" s="43">
        <f t="shared" si="24"/>
        <v>-43549.740000000049</v>
      </c>
      <c r="S117" s="43">
        <f t="shared" si="24"/>
        <v>1334118.1599999999</v>
      </c>
      <c r="T117" s="42">
        <f t="shared" si="24"/>
        <v>0</v>
      </c>
      <c r="U117" s="42">
        <f t="shared" si="24"/>
        <v>0</v>
      </c>
      <c r="V117" s="42">
        <f t="shared" si="24"/>
        <v>0</v>
      </c>
      <c r="W117" s="42">
        <f t="shared" si="24"/>
        <v>0</v>
      </c>
      <c r="X117" s="42">
        <f t="shared" si="24"/>
        <v>0</v>
      </c>
      <c r="Y117" s="42">
        <f t="shared" si="24"/>
        <v>0</v>
      </c>
      <c r="Z117" s="42">
        <f>Z57+Z17</f>
        <v>227108604.39999995</v>
      </c>
      <c r="AA117" s="42">
        <f>B117-Z117</f>
        <v>294854022.72000003</v>
      </c>
      <c r="AB117" s="52">
        <f>Z117/B117</f>
        <v>0.43510510638108835</v>
      </c>
      <c r="AC117" s="44"/>
    </row>
    <row r="118" spans="1:34" s="45" customFormat="1" ht="18" hidden="1" customHeight="1" x14ac:dyDescent="0.2">
      <c r="A118" s="51" t="s">
        <v>40</v>
      </c>
      <c r="B118" s="42">
        <f>B58+B18</f>
        <v>0</v>
      </c>
      <c r="C118" s="42">
        <f t="shared" si="24"/>
        <v>0</v>
      </c>
      <c r="D118" s="43">
        <f t="shared" si="24"/>
        <v>0</v>
      </c>
      <c r="E118" s="43">
        <f t="shared" si="24"/>
        <v>0</v>
      </c>
      <c r="F118" s="43">
        <f t="shared" si="24"/>
        <v>0</v>
      </c>
      <c r="G118" s="43">
        <f t="shared" si="24"/>
        <v>0</v>
      </c>
      <c r="H118" s="43">
        <f t="shared" si="24"/>
        <v>0</v>
      </c>
      <c r="I118" s="43">
        <f t="shared" si="24"/>
        <v>0</v>
      </c>
      <c r="J118" s="43">
        <f t="shared" si="24"/>
        <v>0</v>
      </c>
      <c r="K118" s="43">
        <f t="shared" si="24"/>
        <v>0</v>
      </c>
      <c r="L118" s="43">
        <f t="shared" si="24"/>
        <v>0</v>
      </c>
      <c r="M118" s="43">
        <f t="shared" si="24"/>
        <v>0</v>
      </c>
      <c r="N118" s="43">
        <f t="shared" si="24"/>
        <v>0</v>
      </c>
      <c r="O118" s="43">
        <f t="shared" si="24"/>
        <v>0</v>
      </c>
      <c r="P118" s="43">
        <f t="shared" si="24"/>
        <v>0</v>
      </c>
      <c r="Q118" s="43">
        <f t="shared" si="24"/>
        <v>0</v>
      </c>
      <c r="R118" s="43">
        <f t="shared" si="24"/>
        <v>0</v>
      </c>
      <c r="S118" s="43">
        <f t="shared" si="24"/>
        <v>0</v>
      </c>
      <c r="T118" s="42">
        <f t="shared" si="24"/>
        <v>0</v>
      </c>
      <c r="U118" s="42">
        <f t="shared" si="24"/>
        <v>0</v>
      </c>
      <c r="V118" s="42">
        <f t="shared" si="24"/>
        <v>0</v>
      </c>
      <c r="W118" s="42">
        <f t="shared" si="24"/>
        <v>0</v>
      </c>
      <c r="X118" s="42">
        <f t="shared" si="24"/>
        <v>0</v>
      </c>
      <c r="Y118" s="42">
        <f t="shared" si="24"/>
        <v>0</v>
      </c>
      <c r="Z118" s="42">
        <f t="shared" si="24"/>
        <v>0</v>
      </c>
      <c r="AA118" s="42">
        <f>B118-Z118</f>
        <v>0</v>
      </c>
      <c r="AB118" s="52"/>
      <c r="AC118" s="44"/>
    </row>
    <row r="119" spans="1:34" s="45" customFormat="1" ht="18" hidden="1" customHeight="1" x14ac:dyDescent="0.2">
      <c r="A119" s="51" t="s">
        <v>41</v>
      </c>
      <c r="B119" s="42">
        <f>B59+B19</f>
        <v>148843000</v>
      </c>
      <c r="C119" s="42">
        <f t="shared" si="24"/>
        <v>148843000</v>
      </c>
      <c r="D119" s="43">
        <f t="shared" si="24"/>
        <v>0</v>
      </c>
      <c r="E119" s="43">
        <f t="shared" si="24"/>
        <v>0</v>
      </c>
      <c r="F119" s="43">
        <f t="shared" si="24"/>
        <v>38434790.579999998</v>
      </c>
      <c r="G119" s="43">
        <f t="shared" si="24"/>
        <v>0</v>
      </c>
      <c r="H119" s="43">
        <f t="shared" si="24"/>
        <v>0</v>
      </c>
      <c r="I119" s="43">
        <f t="shared" si="24"/>
        <v>0</v>
      </c>
      <c r="J119" s="43">
        <f t="shared" si="24"/>
        <v>0</v>
      </c>
      <c r="K119" s="43">
        <f t="shared" si="24"/>
        <v>0</v>
      </c>
      <c r="L119" s="43">
        <f t="shared" si="24"/>
        <v>0</v>
      </c>
      <c r="M119" s="43">
        <f t="shared" si="24"/>
        <v>0</v>
      </c>
      <c r="N119" s="43">
        <f t="shared" si="24"/>
        <v>0</v>
      </c>
      <c r="O119" s="43">
        <f t="shared" si="24"/>
        <v>0</v>
      </c>
      <c r="P119" s="43">
        <f t="shared" si="24"/>
        <v>0</v>
      </c>
      <c r="Q119" s="43">
        <f t="shared" si="24"/>
        <v>0</v>
      </c>
      <c r="R119" s="43">
        <f t="shared" si="24"/>
        <v>0</v>
      </c>
      <c r="S119" s="43">
        <f t="shared" si="24"/>
        <v>0</v>
      </c>
      <c r="T119" s="42">
        <f t="shared" si="24"/>
        <v>0</v>
      </c>
      <c r="U119" s="42">
        <f t="shared" si="24"/>
        <v>0</v>
      </c>
      <c r="V119" s="42">
        <f t="shared" si="24"/>
        <v>0</v>
      </c>
      <c r="W119" s="42">
        <f t="shared" si="24"/>
        <v>0</v>
      </c>
      <c r="X119" s="42">
        <f t="shared" si="24"/>
        <v>0</v>
      </c>
      <c r="Y119" s="42">
        <f t="shared" si="24"/>
        <v>0</v>
      </c>
      <c r="Z119" s="42">
        <f>Z59+Z19</f>
        <v>0</v>
      </c>
      <c r="AA119" s="42">
        <f>B119-Z119</f>
        <v>148843000</v>
      </c>
      <c r="AB119" s="52"/>
      <c r="AC119" s="44"/>
    </row>
    <row r="120" spans="1:34" s="45" customFormat="1" ht="18" hidden="1" customHeight="1" x14ac:dyDescent="0.25">
      <c r="A120" s="53" t="s">
        <v>42</v>
      </c>
      <c r="B120" s="54">
        <f>SUM(B116:B119)</f>
        <v>670805627.12</v>
      </c>
      <c r="C120" s="54">
        <f t="shared" ref="C120:Y120" si="25">SUM(C116:C119)</f>
        <v>573671264.88000011</v>
      </c>
      <c r="D120" s="55">
        <f t="shared" si="25"/>
        <v>-97134362.239999995</v>
      </c>
      <c r="E120" s="55">
        <f t="shared" si="25"/>
        <v>94719771.270000011</v>
      </c>
      <c r="F120" s="55">
        <f t="shared" si="25"/>
        <v>227826809.57999998</v>
      </c>
      <c r="G120" s="55">
        <f t="shared" si="25"/>
        <v>0</v>
      </c>
      <c r="H120" s="55">
        <f t="shared" si="25"/>
        <v>0</v>
      </c>
      <c r="I120" s="55">
        <f t="shared" si="25"/>
        <v>62673385.449999996</v>
      </c>
      <c r="J120" s="55">
        <f t="shared" si="25"/>
        <v>128015972.23999999</v>
      </c>
      <c r="K120" s="55">
        <f t="shared" si="25"/>
        <v>0</v>
      </c>
      <c r="L120" s="55">
        <f t="shared" si="25"/>
        <v>0</v>
      </c>
      <c r="M120" s="55">
        <f>SUM(M116:M119)</f>
        <v>190689357.68999994</v>
      </c>
      <c r="N120" s="55">
        <f t="shared" si="25"/>
        <v>31113781.260000002</v>
      </c>
      <c r="O120" s="55">
        <f t="shared" si="25"/>
        <v>1484510.87</v>
      </c>
      <c r="P120" s="55">
        <f t="shared" si="25"/>
        <v>-551906.31000000017</v>
      </c>
      <c r="Q120" s="55">
        <f t="shared" si="25"/>
        <v>3082292.4699999997</v>
      </c>
      <c r="R120" s="55">
        <f t="shared" si="25"/>
        <v>-43549.740000000049</v>
      </c>
      <c r="S120" s="55">
        <f t="shared" si="25"/>
        <v>1334118.1599999999</v>
      </c>
      <c r="T120" s="54">
        <f t="shared" si="25"/>
        <v>0</v>
      </c>
      <c r="U120" s="54">
        <f t="shared" si="25"/>
        <v>0</v>
      </c>
      <c r="V120" s="54">
        <f t="shared" si="25"/>
        <v>0</v>
      </c>
      <c r="W120" s="54">
        <f t="shared" si="25"/>
        <v>0</v>
      </c>
      <c r="X120" s="54">
        <f t="shared" si="25"/>
        <v>0</v>
      </c>
      <c r="Y120" s="54">
        <f t="shared" si="25"/>
        <v>0</v>
      </c>
      <c r="Z120" s="54">
        <f>SUM(Z116:Z119)</f>
        <v>227108604.39999995</v>
      </c>
      <c r="AA120" s="54">
        <f>SUM(AA116:AA119)</f>
        <v>443697022.72000003</v>
      </c>
      <c r="AB120" s="56">
        <f>Z120/B120</f>
        <v>0.3385609708956312</v>
      </c>
      <c r="AC120" s="44"/>
    </row>
    <row r="121" spans="1:34" s="45" customFormat="1" ht="18" hidden="1" customHeight="1" x14ac:dyDescent="0.25">
      <c r="A121" s="57" t="s">
        <v>43</v>
      </c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2"/>
      <c r="U121" s="42"/>
      <c r="V121" s="42"/>
      <c r="W121" s="42"/>
      <c r="X121" s="42"/>
      <c r="Y121" s="42"/>
      <c r="Z121" s="42">
        <f>SUM(M121:Y121)</f>
        <v>0</v>
      </c>
      <c r="AA121" s="42">
        <f>B121-Z121</f>
        <v>0</v>
      </c>
      <c r="AB121" s="52"/>
      <c r="AC121" s="44"/>
    </row>
    <row r="122" spans="1:34" s="45" customFormat="1" ht="18" hidden="1" customHeight="1" x14ac:dyDescent="0.25">
      <c r="A122" s="53" t="s">
        <v>44</v>
      </c>
      <c r="B122" s="54">
        <f>B121+B120</f>
        <v>670805627.12</v>
      </c>
      <c r="C122" s="54">
        <f t="shared" ref="C122:Y122" si="26">C121+C120</f>
        <v>573671264.88000011</v>
      </c>
      <c r="D122" s="55">
        <f t="shared" si="26"/>
        <v>-97134362.239999995</v>
      </c>
      <c r="E122" s="55">
        <f t="shared" si="26"/>
        <v>94719771.270000011</v>
      </c>
      <c r="F122" s="55">
        <f t="shared" si="26"/>
        <v>227826809.57999998</v>
      </c>
      <c r="G122" s="55">
        <f t="shared" si="26"/>
        <v>0</v>
      </c>
      <c r="H122" s="55">
        <f t="shared" si="26"/>
        <v>0</v>
      </c>
      <c r="I122" s="55">
        <f t="shared" si="26"/>
        <v>62673385.449999996</v>
      </c>
      <c r="J122" s="55">
        <f t="shared" si="26"/>
        <v>128015972.23999999</v>
      </c>
      <c r="K122" s="55">
        <f t="shared" si="26"/>
        <v>0</v>
      </c>
      <c r="L122" s="55">
        <f t="shared" si="26"/>
        <v>0</v>
      </c>
      <c r="M122" s="55">
        <f>M121+M120</f>
        <v>190689357.68999994</v>
      </c>
      <c r="N122" s="55">
        <f t="shared" si="26"/>
        <v>31113781.260000002</v>
      </c>
      <c r="O122" s="55">
        <f t="shared" si="26"/>
        <v>1484510.87</v>
      </c>
      <c r="P122" s="55">
        <f t="shared" si="26"/>
        <v>-551906.31000000017</v>
      </c>
      <c r="Q122" s="55">
        <f t="shared" si="26"/>
        <v>3082292.4699999997</v>
      </c>
      <c r="R122" s="55">
        <f t="shared" si="26"/>
        <v>-43549.740000000049</v>
      </c>
      <c r="S122" s="55">
        <f t="shared" si="26"/>
        <v>1334118.1599999999</v>
      </c>
      <c r="T122" s="54">
        <f t="shared" si="26"/>
        <v>0</v>
      </c>
      <c r="U122" s="54">
        <f t="shared" si="26"/>
        <v>0</v>
      </c>
      <c r="V122" s="54">
        <f t="shared" si="26"/>
        <v>0</v>
      </c>
      <c r="W122" s="54">
        <f t="shared" si="26"/>
        <v>0</v>
      </c>
      <c r="X122" s="54">
        <f t="shared" si="26"/>
        <v>0</v>
      </c>
      <c r="Y122" s="54">
        <f t="shared" si="26"/>
        <v>0</v>
      </c>
      <c r="Z122" s="54">
        <f>Z121+Z120</f>
        <v>227108604.39999995</v>
      </c>
      <c r="AA122" s="54">
        <f>AA121+AA120</f>
        <v>443697022.72000003</v>
      </c>
      <c r="AB122" s="56">
        <f>Z122/B122</f>
        <v>0.3385609708956312</v>
      </c>
      <c r="AC122" s="58"/>
      <c r="AD122" s="66">
        <f>'[2]sum-co'!S73+'[2]CMFothers-CONT'!ER566</f>
        <v>226610985.79999998</v>
      </c>
    </row>
    <row r="123" spans="1:34" s="45" customFormat="1" ht="15" customHeight="1" x14ac:dyDescent="0.25">
      <c r="A123" s="59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2"/>
      <c r="U123" s="42"/>
      <c r="V123" s="42"/>
      <c r="W123" s="42"/>
      <c r="X123" s="42"/>
      <c r="Y123" s="42"/>
      <c r="Z123" s="42"/>
      <c r="AA123" s="42"/>
      <c r="AB123" s="42"/>
      <c r="AC123" s="44"/>
      <c r="AD123" s="67"/>
    </row>
    <row r="124" spans="1:34" s="45" customFormat="1" ht="15" hidden="1" customHeight="1" x14ac:dyDescent="0.25">
      <c r="A124" s="59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2"/>
      <c r="U124" s="42"/>
      <c r="V124" s="42"/>
      <c r="W124" s="42"/>
      <c r="X124" s="42"/>
      <c r="Y124" s="42"/>
      <c r="Z124" s="42"/>
      <c r="AA124" s="42"/>
      <c r="AB124" s="42"/>
      <c r="AC124" s="44"/>
    </row>
    <row r="125" spans="1:34" s="45" customFormat="1" ht="15" hidden="1" customHeight="1" x14ac:dyDescent="0.25">
      <c r="A125" s="41" t="s">
        <v>52</v>
      </c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2"/>
      <c r="U125" s="42"/>
      <c r="V125" s="42"/>
      <c r="W125" s="42"/>
      <c r="X125" s="42"/>
      <c r="Y125" s="42"/>
      <c r="Z125" s="42"/>
      <c r="AA125" s="42"/>
      <c r="AB125" s="42"/>
      <c r="AC125" s="44"/>
      <c r="AD125" s="66">
        <f>'[2]sum-co'!S71</f>
        <v>36419246.710000001</v>
      </c>
    </row>
    <row r="126" spans="1:34" s="45" customFormat="1" ht="15" hidden="1" customHeight="1" x14ac:dyDescent="0.25">
      <c r="A126" s="59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2"/>
      <c r="U126" s="42"/>
      <c r="V126" s="42"/>
      <c r="W126" s="42"/>
      <c r="X126" s="42"/>
      <c r="Y126" s="42"/>
      <c r="Z126" s="42"/>
      <c r="AA126" s="42"/>
      <c r="AB126" s="42"/>
      <c r="AC126" s="44"/>
    </row>
    <row r="127" spans="1:34" s="45" customFormat="1" ht="15" hidden="1" customHeight="1" x14ac:dyDescent="0.25">
      <c r="A127" s="41" t="s">
        <v>53</v>
      </c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2"/>
      <c r="U127" s="42"/>
      <c r="V127" s="42"/>
      <c r="W127" s="42"/>
      <c r="X127" s="42"/>
      <c r="Y127" s="42"/>
      <c r="Z127" s="42"/>
      <c r="AA127" s="42"/>
      <c r="AB127" s="42"/>
      <c r="AC127" s="44"/>
    </row>
    <row r="128" spans="1:34" s="45" customFormat="1" ht="18" hidden="1" customHeight="1" x14ac:dyDescent="0.2">
      <c r="A128" s="51" t="s">
        <v>38</v>
      </c>
      <c r="B128" s="42">
        <f>B138+B148+B158</f>
        <v>0</v>
      </c>
      <c r="C128" s="42">
        <f t="shared" ref="C128:Y128" si="27">C138+C148+C158</f>
        <v>0</v>
      </c>
      <c r="D128" s="43">
        <f t="shared" si="27"/>
        <v>0</v>
      </c>
      <c r="E128" s="43">
        <f t="shared" si="27"/>
        <v>0</v>
      </c>
      <c r="F128" s="43">
        <f t="shared" si="27"/>
        <v>0</v>
      </c>
      <c r="G128" s="43">
        <f t="shared" si="27"/>
        <v>0</v>
      </c>
      <c r="H128" s="43">
        <f t="shared" si="27"/>
        <v>0</v>
      </c>
      <c r="I128" s="43">
        <f t="shared" si="27"/>
        <v>0</v>
      </c>
      <c r="J128" s="43">
        <f t="shared" si="27"/>
        <v>0</v>
      </c>
      <c r="K128" s="43">
        <f t="shared" si="27"/>
        <v>0</v>
      </c>
      <c r="L128" s="43">
        <f t="shared" si="27"/>
        <v>0</v>
      </c>
      <c r="M128" s="43">
        <f t="shared" si="27"/>
        <v>0</v>
      </c>
      <c r="N128" s="43">
        <f t="shared" si="27"/>
        <v>0</v>
      </c>
      <c r="O128" s="43">
        <f t="shared" si="27"/>
        <v>0</v>
      </c>
      <c r="P128" s="43">
        <f t="shared" si="27"/>
        <v>0</v>
      </c>
      <c r="Q128" s="43">
        <f t="shared" si="27"/>
        <v>0</v>
      </c>
      <c r="R128" s="43">
        <f t="shared" si="27"/>
        <v>0</v>
      </c>
      <c r="S128" s="43">
        <f t="shared" si="27"/>
        <v>0</v>
      </c>
      <c r="T128" s="42">
        <f t="shared" si="27"/>
        <v>0</v>
      </c>
      <c r="U128" s="42">
        <f t="shared" si="27"/>
        <v>0</v>
      </c>
      <c r="V128" s="42">
        <f t="shared" si="27"/>
        <v>0</v>
      </c>
      <c r="W128" s="42">
        <f t="shared" si="27"/>
        <v>0</v>
      </c>
      <c r="X128" s="42">
        <f t="shared" si="27"/>
        <v>0</v>
      </c>
      <c r="Y128" s="42">
        <f t="shared" si="27"/>
        <v>0</v>
      </c>
      <c r="Z128" s="42"/>
      <c r="AA128" s="42">
        <f>B128-Z128</f>
        <v>0</v>
      </c>
      <c r="AB128" s="52" t="e">
        <f>Z128/B128</f>
        <v>#DIV/0!</v>
      </c>
      <c r="AC128" s="44"/>
    </row>
    <row r="129" spans="1:29" s="45" customFormat="1" ht="18" hidden="1" customHeight="1" x14ac:dyDescent="0.2">
      <c r="A129" s="51" t="s">
        <v>39</v>
      </c>
      <c r="B129" s="42">
        <f t="shared" ref="B129:Y131" si="28">B139+B149+B159</f>
        <v>0</v>
      </c>
      <c r="C129" s="42">
        <f t="shared" si="28"/>
        <v>0</v>
      </c>
      <c r="D129" s="43">
        <f t="shared" si="28"/>
        <v>0</v>
      </c>
      <c r="E129" s="43">
        <f t="shared" si="28"/>
        <v>0</v>
      </c>
      <c r="F129" s="43">
        <f t="shared" si="28"/>
        <v>0</v>
      </c>
      <c r="G129" s="43">
        <f t="shared" si="28"/>
        <v>0</v>
      </c>
      <c r="H129" s="43">
        <f t="shared" si="28"/>
        <v>0</v>
      </c>
      <c r="I129" s="43">
        <f t="shared" si="28"/>
        <v>0</v>
      </c>
      <c r="J129" s="43">
        <f t="shared" si="28"/>
        <v>0</v>
      </c>
      <c r="K129" s="43">
        <f t="shared" si="28"/>
        <v>0</v>
      </c>
      <c r="L129" s="43">
        <f t="shared" si="28"/>
        <v>0</v>
      </c>
      <c r="M129" s="43">
        <f t="shared" si="28"/>
        <v>0</v>
      </c>
      <c r="N129" s="43">
        <f t="shared" si="28"/>
        <v>0</v>
      </c>
      <c r="O129" s="43">
        <f t="shared" si="28"/>
        <v>0</v>
      </c>
      <c r="P129" s="43">
        <f t="shared" si="28"/>
        <v>0</v>
      </c>
      <c r="Q129" s="43">
        <f t="shared" si="28"/>
        <v>0</v>
      </c>
      <c r="R129" s="43">
        <f t="shared" si="28"/>
        <v>0</v>
      </c>
      <c r="S129" s="43">
        <f t="shared" si="28"/>
        <v>0</v>
      </c>
      <c r="T129" s="42">
        <f t="shared" si="28"/>
        <v>0</v>
      </c>
      <c r="U129" s="42">
        <f t="shared" si="28"/>
        <v>0</v>
      </c>
      <c r="V129" s="42">
        <f t="shared" si="28"/>
        <v>0</v>
      </c>
      <c r="W129" s="42">
        <f t="shared" si="28"/>
        <v>0</v>
      </c>
      <c r="X129" s="42">
        <f t="shared" si="28"/>
        <v>0</v>
      </c>
      <c r="Y129" s="42">
        <f t="shared" si="28"/>
        <v>0</v>
      </c>
      <c r="Z129" s="42"/>
      <c r="AA129" s="42">
        <f>B129-Z129</f>
        <v>0</v>
      </c>
      <c r="AB129" s="52" t="e">
        <f>Z129/B129</f>
        <v>#DIV/0!</v>
      </c>
      <c r="AC129" s="44"/>
    </row>
    <row r="130" spans="1:29" s="45" customFormat="1" ht="18" hidden="1" customHeight="1" x14ac:dyDescent="0.2">
      <c r="A130" s="51" t="s">
        <v>40</v>
      </c>
      <c r="B130" s="42">
        <f t="shared" si="28"/>
        <v>0</v>
      </c>
      <c r="C130" s="42">
        <f t="shared" si="28"/>
        <v>0</v>
      </c>
      <c r="D130" s="43">
        <f t="shared" si="28"/>
        <v>0</v>
      </c>
      <c r="E130" s="43">
        <f t="shared" si="28"/>
        <v>0</v>
      </c>
      <c r="F130" s="43">
        <f t="shared" si="28"/>
        <v>0</v>
      </c>
      <c r="G130" s="43">
        <f t="shared" si="28"/>
        <v>0</v>
      </c>
      <c r="H130" s="43">
        <f t="shared" si="28"/>
        <v>0</v>
      </c>
      <c r="I130" s="43">
        <f t="shared" si="28"/>
        <v>0</v>
      </c>
      <c r="J130" s="43">
        <f t="shared" si="28"/>
        <v>0</v>
      </c>
      <c r="K130" s="43">
        <f t="shared" si="28"/>
        <v>0</v>
      </c>
      <c r="L130" s="43">
        <f t="shared" si="28"/>
        <v>0</v>
      </c>
      <c r="M130" s="43">
        <f t="shared" si="28"/>
        <v>0</v>
      </c>
      <c r="N130" s="43">
        <f t="shared" si="28"/>
        <v>0</v>
      </c>
      <c r="O130" s="43">
        <f t="shared" si="28"/>
        <v>0</v>
      </c>
      <c r="P130" s="43">
        <f t="shared" si="28"/>
        <v>0</v>
      </c>
      <c r="Q130" s="43">
        <f t="shared" si="28"/>
        <v>0</v>
      </c>
      <c r="R130" s="43">
        <f t="shared" si="28"/>
        <v>0</v>
      </c>
      <c r="S130" s="43">
        <f t="shared" si="28"/>
        <v>0</v>
      </c>
      <c r="T130" s="42">
        <f t="shared" si="28"/>
        <v>0</v>
      </c>
      <c r="U130" s="42">
        <f t="shared" si="28"/>
        <v>0</v>
      </c>
      <c r="V130" s="42">
        <f t="shared" si="28"/>
        <v>0</v>
      </c>
      <c r="W130" s="42">
        <f t="shared" si="28"/>
        <v>0</v>
      </c>
      <c r="X130" s="42">
        <f t="shared" si="28"/>
        <v>0</v>
      </c>
      <c r="Y130" s="42">
        <f t="shared" si="28"/>
        <v>0</v>
      </c>
      <c r="Z130" s="42"/>
      <c r="AA130" s="42">
        <f>B130-Z130</f>
        <v>0</v>
      </c>
      <c r="AB130" s="52"/>
      <c r="AC130" s="44"/>
    </row>
    <row r="131" spans="1:29" s="45" customFormat="1" ht="18" hidden="1" customHeight="1" x14ac:dyDescent="0.2">
      <c r="A131" s="51" t="s">
        <v>41</v>
      </c>
      <c r="B131" s="42">
        <f t="shared" si="28"/>
        <v>0</v>
      </c>
      <c r="C131" s="42">
        <f t="shared" si="28"/>
        <v>0</v>
      </c>
      <c r="D131" s="43">
        <f t="shared" si="28"/>
        <v>0</v>
      </c>
      <c r="E131" s="43">
        <f t="shared" si="28"/>
        <v>0</v>
      </c>
      <c r="F131" s="43">
        <f t="shared" si="28"/>
        <v>0</v>
      </c>
      <c r="G131" s="43">
        <f t="shared" si="28"/>
        <v>0</v>
      </c>
      <c r="H131" s="43">
        <f t="shared" si="28"/>
        <v>0</v>
      </c>
      <c r="I131" s="43">
        <f t="shared" si="28"/>
        <v>0</v>
      </c>
      <c r="J131" s="43">
        <f t="shared" si="28"/>
        <v>0</v>
      </c>
      <c r="K131" s="43">
        <f t="shared" si="28"/>
        <v>0</v>
      </c>
      <c r="L131" s="43">
        <f t="shared" si="28"/>
        <v>0</v>
      </c>
      <c r="M131" s="43">
        <f t="shared" si="28"/>
        <v>0</v>
      </c>
      <c r="N131" s="43">
        <f t="shared" si="28"/>
        <v>0</v>
      </c>
      <c r="O131" s="43">
        <f t="shared" si="28"/>
        <v>0</v>
      </c>
      <c r="P131" s="43">
        <f t="shared" si="28"/>
        <v>0</v>
      </c>
      <c r="Q131" s="43">
        <f t="shared" si="28"/>
        <v>0</v>
      </c>
      <c r="R131" s="43">
        <f t="shared" si="28"/>
        <v>0</v>
      </c>
      <c r="S131" s="43">
        <f t="shared" si="28"/>
        <v>0</v>
      </c>
      <c r="T131" s="42">
        <f t="shared" si="28"/>
        <v>0</v>
      </c>
      <c r="U131" s="42">
        <f t="shared" si="28"/>
        <v>0</v>
      </c>
      <c r="V131" s="42">
        <f t="shared" si="28"/>
        <v>0</v>
      </c>
      <c r="W131" s="42">
        <f t="shared" si="28"/>
        <v>0</v>
      </c>
      <c r="X131" s="42">
        <f t="shared" si="28"/>
        <v>0</v>
      </c>
      <c r="Y131" s="42">
        <f t="shared" si="28"/>
        <v>0</v>
      </c>
      <c r="Z131" s="42"/>
      <c r="AA131" s="42">
        <f>B131-Z131</f>
        <v>0</v>
      </c>
      <c r="AB131" s="52"/>
      <c r="AC131" s="44"/>
    </row>
    <row r="132" spans="1:29" s="45" customFormat="1" ht="18" hidden="1" customHeight="1" x14ac:dyDescent="0.25">
      <c r="A132" s="53" t="s">
        <v>42</v>
      </c>
      <c r="B132" s="54">
        <f>SUM(B128:B131)</f>
        <v>0</v>
      </c>
      <c r="C132" s="54">
        <f>SUM(C128:C131)</f>
        <v>0</v>
      </c>
      <c r="D132" s="55">
        <f>SUM(D128:D131)</f>
        <v>0</v>
      </c>
      <c r="E132" s="55">
        <f>SUM(E128:E131)</f>
        <v>0</v>
      </c>
      <c r="F132" s="55">
        <f t="shared" ref="F132:AA132" si="29">SUM(F128:F131)</f>
        <v>0</v>
      </c>
      <c r="G132" s="55">
        <f t="shared" si="29"/>
        <v>0</v>
      </c>
      <c r="H132" s="55">
        <f t="shared" si="29"/>
        <v>0</v>
      </c>
      <c r="I132" s="55">
        <f t="shared" si="29"/>
        <v>0</v>
      </c>
      <c r="J132" s="55">
        <f t="shared" si="29"/>
        <v>0</v>
      </c>
      <c r="K132" s="55">
        <f t="shared" si="29"/>
        <v>0</v>
      </c>
      <c r="L132" s="55">
        <f t="shared" si="29"/>
        <v>0</v>
      </c>
      <c r="M132" s="55">
        <f t="shared" si="29"/>
        <v>0</v>
      </c>
      <c r="N132" s="55">
        <f t="shared" si="29"/>
        <v>0</v>
      </c>
      <c r="O132" s="55">
        <f t="shared" si="29"/>
        <v>0</v>
      </c>
      <c r="P132" s="55">
        <f t="shared" si="29"/>
        <v>0</v>
      </c>
      <c r="Q132" s="55">
        <f t="shared" si="29"/>
        <v>0</v>
      </c>
      <c r="R132" s="55">
        <f t="shared" si="29"/>
        <v>0</v>
      </c>
      <c r="S132" s="55">
        <f t="shared" si="29"/>
        <v>0</v>
      </c>
      <c r="T132" s="54">
        <f t="shared" si="29"/>
        <v>0</v>
      </c>
      <c r="U132" s="54">
        <f t="shared" si="29"/>
        <v>0</v>
      </c>
      <c r="V132" s="54">
        <f t="shared" si="29"/>
        <v>0</v>
      </c>
      <c r="W132" s="54">
        <f t="shared" si="29"/>
        <v>0</v>
      </c>
      <c r="X132" s="54">
        <f t="shared" si="29"/>
        <v>0</v>
      </c>
      <c r="Y132" s="54">
        <f t="shared" si="29"/>
        <v>0</v>
      </c>
      <c r="Z132" s="54"/>
      <c r="AA132" s="54">
        <f t="shared" si="29"/>
        <v>0</v>
      </c>
      <c r="AB132" s="56" t="e">
        <f>Z132/B132</f>
        <v>#DIV/0!</v>
      </c>
      <c r="AC132" s="44"/>
    </row>
    <row r="133" spans="1:29" s="45" customFormat="1" ht="18" hidden="1" customHeight="1" x14ac:dyDescent="0.25">
      <c r="A133" s="57" t="s">
        <v>43</v>
      </c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2"/>
      <c r="U133" s="42"/>
      <c r="V133" s="42"/>
      <c r="W133" s="42"/>
      <c r="X133" s="42"/>
      <c r="Y133" s="42"/>
      <c r="Z133" s="42"/>
      <c r="AA133" s="42"/>
      <c r="AB133" s="52" t="e">
        <f>Z133/B133</f>
        <v>#DIV/0!</v>
      </c>
      <c r="AC133" s="44"/>
    </row>
    <row r="134" spans="1:29" s="45" customFormat="1" ht="18" hidden="1" customHeight="1" x14ac:dyDescent="0.25">
      <c r="A134" s="53" t="s">
        <v>44</v>
      </c>
      <c r="B134" s="54">
        <f>B133+B132</f>
        <v>0</v>
      </c>
      <c r="C134" s="54">
        <f>C133+C132</f>
        <v>0</v>
      </c>
      <c r="D134" s="55">
        <f>D133+D132</f>
        <v>0</v>
      </c>
      <c r="E134" s="55">
        <f>E133+E132</f>
        <v>0</v>
      </c>
      <c r="F134" s="55">
        <f t="shared" ref="F134:AA134" si="30">F133+F132</f>
        <v>0</v>
      </c>
      <c r="G134" s="55">
        <f t="shared" si="30"/>
        <v>0</v>
      </c>
      <c r="H134" s="55">
        <f t="shared" si="30"/>
        <v>0</v>
      </c>
      <c r="I134" s="55">
        <f t="shared" si="30"/>
        <v>0</v>
      </c>
      <c r="J134" s="55">
        <f t="shared" si="30"/>
        <v>0</v>
      </c>
      <c r="K134" s="55">
        <f t="shared" si="30"/>
        <v>0</v>
      </c>
      <c r="L134" s="55">
        <f t="shared" si="30"/>
        <v>0</v>
      </c>
      <c r="M134" s="55">
        <f t="shared" si="30"/>
        <v>0</v>
      </c>
      <c r="N134" s="55">
        <f t="shared" si="30"/>
        <v>0</v>
      </c>
      <c r="O134" s="55">
        <f t="shared" si="30"/>
        <v>0</v>
      </c>
      <c r="P134" s="55">
        <f t="shared" si="30"/>
        <v>0</v>
      </c>
      <c r="Q134" s="55">
        <f t="shared" si="30"/>
        <v>0</v>
      </c>
      <c r="R134" s="55">
        <f t="shared" si="30"/>
        <v>0</v>
      </c>
      <c r="S134" s="55">
        <f t="shared" si="30"/>
        <v>0</v>
      </c>
      <c r="T134" s="54">
        <f t="shared" si="30"/>
        <v>0</v>
      </c>
      <c r="U134" s="54">
        <f t="shared" si="30"/>
        <v>0</v>
      </c>
      <c r="V134" s="54">
        <f t="shared" si="30"/>
        <v>0</v>
      </c>
      <c r="W134" s="54">
        <f t="shared" si="30"/>
        <v>0</v>
      </c>
      <c r="X134" s="54">
        <f t="shared" si="30"/>
        <v>0</v>
      </c>
      <c r="Y134" s="54">
        <f t="shared" si="30"/>
        <v>0</v>
      </c>
      <c r="Z134" s="54"/>
      <c r="AA134" s="54">
        <f t="shared" si="30"/>
        <v>0</v>
      </c>
      <c r="AB134" s="56" t="e">
        <f>Z134/B134</f>
        <v>#DIV/0!</v>
      </c>
      <c r="AC134" s="58"/>
    </row>
    <row r="135" spans="1:29" s="45" customFormat="1" ht="15" hidden="1" customHeight="1" x14ac:dyDescent="0.25">
      <c r="A135" s="59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2"/>
      <c r="U135" s="42"/>
      <c r="V135" s="42"/>
      <c r="W135" s="42"/>
      <c r="X135" s="42"/>
      <c r="Y135" s="42"/>
      <c r="Z135" s="42"/>
      <c r="AA135" s="42"/>
      <c r="AB135" s="42"/>
      <c r="AC135" s="44"/>
    </row>
    <row r="136" spans="1:29" s="45" customFormat="1" ht="15" hidden="1" customHeight="1" x14ac:dyDescent="0.25">
      <c r="A136" s="59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2"/>
      <c r="U136" s="42"/>
      <c r="V136" s="42"/>
      <c r="W136" s="42"/>
      <c r="X136" s="42"/>
      <c r="Y136" s="42"/>
      <c r="Z136" s="42"/>
      <c r="AA136" s="42"/>
      <c r="AB136" s="42"/>
      <c r="AC136" s="44"/>
    </row>
    <row r="137" spans="1:29" s="45" customFormat="1" ht="15" hidden="1" customHeight="1" x14ac:dyDescent="0.25">
      <c r="A137" s="41" t="s">
        <v>46</v>
      </c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2"/>
      <c r="U137" s="42"/>
      <c r="V137" s="42"/>
      <c r="W137" s="42"/>
      <c r="X137" s="42"/>
      <c r="Y137" s="42"/>
      <c r="Z137" s="42"/>
      <c r="AA137" s="42"/>
      <c r="AB137" s="42"/>
      <c r="AC137" s="44"/>
    </row>
    <row r="138" spans="1:29" s="45" customFormat="1" ht="18" hidden="1" customHeight="1" x14ac:dyDescent="0.2">
      <c r="A138" s="51" t="s">
        <v>38</v>
      </c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2"/>
      <c r="U138" s="42"/>
      <c r="V138" s="42"/>
      <c r="W138" s="42"/>
      <c r="X138" s="42"/>
      <c r="Y138" s="42"/>
      <c r="Z138" s="42"/>
      <c r="AA138" s="42">
        <f>B138-Z138</f>
        <v>0</v>
      </c>
      <c r="AB138" s="52" t="e">
        <f>Z138/B138</f>
        <v>#DIV/0!</v>
      </c>
      <c r="AC138" s="44"/>
    </row>
    <row r="139" spans="1:29" s="45" customFormat="1" ht="18" hidden="1" customHeight="1" x14ac:dyDescent="0.2">
      <c r="A139" s="51" t="s">
        <v>39</v>
      </c>
      <c r="B139" s="42">
        <f>[1]consoCURRENT!E3303</f>
        <v>0</v>
      </c>
      <c r="C139" s="42">
        <f>[1]consoCURRENT!H3303</f>
        <v>0</v>
      </c>
      <c r="D139" s="43">
        <f>[1]consoCURRENT!I3303</f>
        <v>0</v>
      </c>
      <c r="E139" s="43">
        <f>[1]consoCURRENT!J3303</f>
        <v>0</v>
      </c>
      <c r="F139" s="43">
        <f>[1]consoCURRENT!K3303</f>
        <v>0</v>
      </c>
      <c r="G139" s="43">
        <f>[1]consoCURRENT!L3303</f>
        <v>0</v>
      </c>
      <c r="H139" s="43">
        <f>[1]consoCURRENT!M3303</f>
        <v>0</v>
      </c>
      <c r="I139" s="43">
        <f>[1]consoCURRENT!N3303</f>
        <v>0</v>
      </c>
      <c r="J139" s="43">
        <f>[1]consoCURRENT!O3303</f>
        <v>0</v>
      </c>
      <c r="K139" s="43">
        <f>[1]consoCURRENT!P3303</f>
        <v>0</v>
      </c>
      <c r="L139" s="43">
        <f>[1]consoCURRENT!Q3303</f>
        <v>0</v>
      </c>
      <c r="M139" s="43">
        <f>[1]consoCURRENT!R3303</f>
        <v>0</v>
      </c>
      <c r="N139" s="43">
        <f>[1]consoCURRENT!S3303</f>
        <v>0</v>
      </c>
      <c r="O139" s="43">
        <f>[1]consoCURRENT!T3303</f>
        <v>0</v>
      </c>
      <c r="P139" s="43">
        <f>[1]consoCURRENT!U3303</f>
        <v>0</v>
      </c>
      <c r="Q139" s="43">
        <f>[1]consoCURRENT!V3303</f>
        <v>0</v>
      </c>
      <c r="R139" s="43">
        <f>[1]consoCURRENT!W3303</f>
        <v>0</v>
      </c>
      <c r="S139" s="43">
        <f>[1]consoCURRENT!X3303</f>
        <v>0</v>
      </c>
      <c r="T139" s="42">
        <f>[1]consoCURRENT!Y3303</f>
        <v>0</v>
      </c>
      <c r="U139" s="42">
        <f>[1]consoCURRENT!Z3303</f>
        <v>0</v>
      </c>
      <c r="V139" s="42">
        <f>[1]consoCURRENT!AA3303</f>
        <v>0</v>
      </c>
      <c r="W139" s="42">
        <f>[1]consoCURRENT!AB3303</f>
        <v>0</v>
      </c>
      <c r="X139" s="42">
        <f>[1]consoCURRENT!AC3303</f>
        <v>0</v>
      </c>
      <c r="Y139" s="42">
        <f>[1]consoCURRENT!AD3303</f>
        <v>0</v>
      </c>
      <c r="Z139" s="42"/>
      <c r="AA139" s="42">
        <f>B139-Z139</f>
        <v>0</v>
      </c>
      <c r="AB139" s="52" t="e">
        <f>Z139/B139</f>
        <v>#DIV/0!</v>
      </c>
      <c r="AC139" s="44"/>
    </row>
    <row r="140" spans="1:29" s="45" customFormat="1" ht="18" hidden="1" customHeight="1" x14ac:dyDescent="0.2">
      <c r="A140" s="51" t="s">
        <v>40</v>
      </c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2"/>
      <c r="U140" s="42"/>
      <c r="V140" s="42"/>
      <c r="W140" s="42"/>
      <c r="X140" s="42"/>
      <c r="Y140" s="42"/>
      <c r="Z140" s="42"/>
      <c r="AA140" s="42">
        <f>B140-Z140</f>
        <v>0</v>
      </c>
      <c r="AB140" s="52"/>
      <c r="AC140" s="44"/>
    </row>
    <row r="141" spans="1:29" s="45" customFormat="1" ht="18" hidden="1" customHeight="1" x14ac:dyDescent="0.2">
      <c r="A141" s="51" t="s">
        <v>41</v>
      </c>
      <c r="B141" s="42">
        <f>[1]consoCURRENT!E3338</f>
        <v>0</v>
      </c>
      <c r="C141" s="42">
        <f>[1]consoCURRENT!H3338</f>
        <v>0</v>
      </c>
      <c r="D141" s="43">
        <f>[1]consoCURRENT!I3338</f>
        <v>0</v>
      </c>
      <c r="E141" s="43">
        <f>[1]consoCURRENT!J3338</f>
        <v>0</v>
      </c>
      <c r="F141" s="43">
        <f>[1]consoCURRENT!K3338</f>
        <v>0</v>
      </c>
      <c r="G141" s="43">
        <f>[1]consoCURRENT!L3338</f>
        <v>0</v>
      </c>
      <c r="H141" s="43">
        <f>[1]consoCURRENT!M3338</f>
        <v>0</v>
      </c>
      <c r="I141" s="43">
        <f>[1]consoCURRENT!N3338</f>
        <v>0</v>
      </c>
      <c r="J141" s="43">
        <f>[1]consoCURRENT!O3338</f>
        <v>0</v>
      </c>
      <c r="K141" s="43">
        <f>[1]consoCURRENT!P3338</f>
        <v>0</v>
      </c>
      <c r="L141" s="43">
        <f>[1]consoCURRENT!Q3338</f>
        <v>0</v>
      </c>
      <c r="M141" s="43">
        <f>[1]consoCURRENT!R3338</f>
        <v>0</v>
      </c>
      <c r="N141" s="43">
        <f>[1]consoCURRENT!S3338</f>
        <v>0</v>
      </c>
      <c r="O141" s="43">
        <f>[1]consoCURRENT!T3338</f>
        <v>0</v>
      </c>
      <c r="P141" s="43">
        <f>[1]consoCURRENT!U3338</f>
        <v>0</v>
      </c>
      <c r="Q141" s="43">
        <f>[1]consoCURRENT!V3338</f>
        <v>0</v>
      </c>
      <c r="R141" s="43">
        <f>[1]consoCURRENT!W3338</f>
        <v>0</v>
      </c>
      <c r="S141" s="43">
        <f>[1]consoCURRENT!X3338</f>
        <v>0</v>
      </c>
      <c r="T141" s="42">
        <f>[1]consoCURRENT!Y3338</f>
        <v>0</v>
      </c>
      <c r="U141" s="42">
        <f>[1]consoCURRENT!Z3338</f>
        <v>0</v>
      </c>
      <c r="V141" s="42">
        <f>[1]consoCURRENT!AA3338</f>
        <v>0</v>
      </c>
      <c r="W141" s="42">
        <f>[1]consoCURRENT!AB3338</f>
        <v>0</v>
      </c>
      <c r="X141" s="42">
        <f>[1]consoCURRENT!AC3338</f>
        <v>0</v>
      </c>
      <c r="Y141" s="42">
        <f>[1]consoCURRENT!AD3338</f>
        <v>0</v>
      </c>
      <c r="Z141" s="42"/>
      <c r="AA141" s="42">
        <f>B141-Z141</f>
        <v>0</v>
      </c>
      <c r="AB141" s="52"/>
      <c r="AC141" s="44"/>
    </row>
    <row r="142" spans="1:29" s="45" customFormat="1" ht="18" hidden="1" customHeight="1" x14ac:dyDescent="0.25">
      <c r="A142" s="53" t="s">
        <v>42</v>
      </c>
      <c r="B142" s="54">
        <f>SUM(B138:B141)</f>
        <v>0</v>
      </c>
      <c r="C142" s="54">
        <f t="shared" ref="C142:Y142" si="31">SUM(C138:C141)</f>
        <v>0</v>
      </c>
      <c r="D142" s="55">
        <f t="shared" si="31"/>
        <v>0</v>
      </c>
      <c r="E142" s="55">
        <f t="shared" si="31"/>
        <v>0</v>
      </c>
      <c r="F142" s="55">
        <f t="shared" si="31"/>
        <v>0</v>
      </c>
      <c r="G142" s="55">
        <f t="shared" si="31"/>
        <v>0</v>
      </c>
      <c r="H142" s="55">
        <f t="shared" si="31"/>
        <v>0</v>
      </c>
      <c r="I142" s="55">
        <f t="shared" si="31"/>
        <v>0</v>
      </c>
      <c r="J142" s="55">
        <f t="shared" si="31"/>
        <v>0</v>
      </c>
      <c r="K142" s="55">
        <f t="shared" si="31"/>
        <v>0</v>
      </c>
      <c r="L142" s="55">
        <f t="shared" si="31"/>
        <v>0</v>
      </c>
      <c r="M142" s="55">
        <f t="shared" si="31"/>
        <v>0</v>
      </c>
      <c r="N142" s="55">
        <f t="shared" si="31"/>
        <v>0</v>
      </c>
      <c r="O142" s="55">
        <f t="shared" si="31"/>
        <v>0</v>
      </c>
      <c r="P142" s="55">
        <f t="shared" si="31"/>
        <v>0</v>
      </c>
      <c r="Q142" s="55">
        <f t="shared" si="31"/>
        <v>0</v>
      </c>
      <c r="R142" s="55">
        <f t="shared" si="31"/>
        <v>0</v>
      </c>
      <c r="S142" s="55">
        <f t="shared" si="31"/>
        <v>0</v>
      </c>
      <c r="T142" s="54">
        <f t="shared" si="31"/>
        <v>0</v>
      </c>
      <c r="U142" s="54">
        <f t="shared" si="31"/>
        <v>0</v>
      </c>
      <c r="V142" s="54">
        <f t="shared" si="31"/>
        <v>0</v>
      </c>
      <c r="W142" s="54">
        <f t="shared" si="31"/>
        <v>0</v>
      </c>
      <c r="X142" s="54">
        <f t="shared" si="31"/>
        <v>0</v>
      </c>
      <c r="Y142" s="54">
        <f t="shared" si="31"/>
        <v>0</v>
      </c>
      <c r="Z142" s="54"/>
      <c r="AA142" s="54">
        <f>SUM(AA138:AA141)</f>
        <v>0</v>
      </c>
      <c r="AB142" s="56" t="e">
        <f>Z142/B142</f>
        <v>#DIV/0!</v>
      </c>
      <c r="AC142" s="44"/>
    </row>
    <row r="143" spans="1:29" s="45" customFormat="1" ht="18" hidden="1" customHeight="1" x14ac:dyDescent="0.25">
      <c r="A143" s="57" t="s">
        <v>43</v>
      </c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2"/>
      <c r="U143" s="42"/>
      <c r="V143" s="42"/>
      <c r="W143" s="42"/>
      <c r="X143" s="42"/>
      <c r="Y143" s="42"/>
      <c r="Z143" s="42"/>
      <c r="AA143" s="42">
        <f>B143-Z143</f>
        <v>0</v>
      </c>
      <c r="AB143" s="52" t="e">
        <f>Z143/B143</f>
        <v>#DIV/0!</v>
      </c>
      <c r="AC143" s="44"/>
    </row>
    <row r="144" spans="1:29" s="45" customFormat="1" ht="18" hidden="1" customHeight="1" x14ac:dyDescent="0.25">
      <c r="A144" s="53" t="s">
        <v>44</v>
      </c>
      <c r="B144" s="54">
        <f>B143+B142</f>
        <v>0</v>
      </c>
      <c r="C144" s="54">
        <f t="shared" ref="C144:Y144" si="32">C143+C142</f>
        <v>0</v>
      </c>
      <c r="D144" s="55">
        <f t="shared" si="32"/>
        <v>0</v>
      </c>
      <c r="E144" s="55">
        <f t="shared" si="32"/>
        <v>0</v>
      </c>
      <c r="F144" s="55">
        <f t="shared" si="32"/>
        <v>0</v>
      </c>
      <c r="G144" s="55">
        <f t="shared" si="32"/>
        <v>0</v>
      </c>
      <c r="H144" s="55">
        <f t="shared" si="32"/>
        <v>0</v>
      </c>
      <c r="I144" s="55">
        <f t="shared" si="32"/>
        <v>0</v>
      </c>
      <c r="J144" s="55">
        <f t="shared" si="32"/>
        <v>0</v>
      </c>
      <c r="K144" s="55">
        <f t="shared" si="32"/>
        <v>0</v>
      </c>
      <c r="L144" s="55">
        <f t="shared" si="32"/>
        <v>0</v>
      </c>
      <c r="M144" s="55">
        <f t="shared" si="32"/>
        <v>0</v>
      </c>
      <c r="N144" s="55">
        <f t="shared" si="32"/>
        <v>0</v>
      </c>
      <c r="O144" s="55">
        <f t="shared" si="32"/>
        <v>0</v>
      </c>
      <c r="P144" s="55">
        <f t="shared" si="32"/>
        <v>0</v>
      </c>
      <c r="Q144" s="55">
        <f t="shared" si="32"/>
        <v>0</v>
      </c>
      <c r="R144" s="55">
        <f t="shared" si="32"/>
        <v>0</v>
      </c>
      <c r="S144" s="55">
        <f t="shared" si="32"/>
        <v>0</v>
      </c>
      <c r="T144" s="54">
        <f t="shared" si="32"/>
        <v>0</v>
      </c>
      <c r="U144" s="54">
        <f t="shared" si="32"/>
        <v>0</v>
      </c>
      <c r="V144" s="54">
        <f t="shared" si="32"/>
        <v>0</v>
      </c>
      <c r="W144" s="54">
        <f t="shared" si="32"/>
        <v>0</v>
      </c>
      <c r="X144" s="54">
        <f t="shared" si="32"/>
        <v>0</v>
      </c>
      <c r="Y144" s="54">
        <f t="shared" si="32"/>
        <v>0</v>
      </c>
      <c r="Z144" s="54"/>
      <c r="AA144" s="54">
        <f>AA143+AA142</f>
        <v>0</v>
      </c>
      <c r="AB144" s="56" t="e">
        <f>Z144/B144</f>
        <v>#DIV/0!</v>
      </c>
      <c r="AC144" s="58"/>
    </row>
    <row r="145" spans="1:29" s="45" customFormat="1" ht="15" hidden="1" customHeight="1" x14ac:dyDescent="0.25">
      <c r="A145" s="59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2"/>
      <c r="U145" s="42"/>
      <c r="V145" s="42"/>
      <c r="W145" s="42"/>
      <c r="X145" s="42"/>
      <c r="Y145" s="42"/>
      <c r="Z145" s="42"/>
      <c r="AA145" s="42"/>
      <c r="AB145" s="42"/>
      <c r="AC145" s="44"/>
    </row>
    <row r="146" spans="1:29" s="45" customFormat="1" ht="15" hidden="1" customHeight="1" x14ac:dyDescent="0.25">
      <c r="A146" s="59"/>
      <c r="B146" s="42"/>
      <c r="C146" s="42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2"/>
      <c r="U146" s="42"/>
      <c r="V146" s="42"/>
      <c r="W146" s="42"/>
      <c r="X146" s="42"/>
      <c r="Y146" s="42"/>
      <c r="Z146" s="42"/>
      <c r="AA146" s="42"/>
      <c r="AB146" s="42"/>
      <c r="AC146" s="44"/>
    </row>
    <row r="147" spans="1:29" s="45" customFormat="1" ht="15" hidden="1" customHeight="1" x14ac:dyDescent="0.25">
      <c r="A147" s="41" t="s">
        <v>46</v>
      </c>
      <c r="B147" s="42"/>
      <c r="C147" s="42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2"/>
      <c r="U147" s="42"/>
      <c r="V147" s="42"/>
      <c r="W147" s="42"/>
      <c r="X147" s="42"/>
      <c r="Y147" s="42"/>
      <c r="Z147" s="42"/>
      <c r="AA147" s="42"/>
      <c r="AB147" s="42"/>
      <c r="AC147" s="44"/>
    </row>
    <row r="148" spans="1:29" s="45" customFormat="1" ht="18" hidden="1" customHeight="1" x14ac:dyDescent="0.2">
      <c r="A148" s="51" t="s">
        <v>38</v>
      </c>
      <c r="B148" s="42"/>
      <c r="C148" s="42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2"/>
      <c r="U148" s="42"/>
      <c r="V148" s="42"/>
      <c r="W148" s="42"/>
      <c r="X148" s="42"/>
      <c r="Y148" s="42"/>
      <c r="Z148" s="42"/>
      <c r="AA148" s="42">
        <f>B148-Z148</f>
        <v>0</v>
      </c>
      <c r="AB148" s="52" t="e">
        <f>Z148/B148</f>
        <v>#DIV/0!</v>
      </c>
      <c r="AC148" s="44"/>
    </row>
    <row r="149" spans="1:29" s="45" customFormat="1" ht="18" hidden="1" customHeight="1" x14ac:dyDescent="0.2">
      <c r="A149" s="51" t="s">
        <v>39</v>
      </c>
      <c r="B149" s="42">
        <f>[1]consoCURRENT!E3490</f>
        <v>0</v>
      </c>
      <c r="C149" s="42">
        <f>[1]consoCURRENT!H3490</f>
        <v>0</v>
      </c>
      <c r="D149" s="43">
        <f>[1]consoCURRENT!I3490</f>
        <v>0</v>
      </c>
      <c r="E149" s="43">
        <f>[1]consoCURRENT!J3490</f>
        <v>0</v>
      </c>
      <c r="F149" s="43">
        <f>[1]consoCURRENT!K3490</f>
        <v>0</v>
      </c>
      <c r="G149" s="43">
        <f>[1]consoCURRENT!L3490</f>
        <v>0</v>
      </c>
      <c r="H149" s="43">
        <f>[1]consoCURRENT!M3490</f>
        <v>0</v>
      </c>
      <c r="I149" s="43">
        <f>[1]consoCURRENT!N3490</f>
        <v>0</v>
      </c>
      <c r="J149" s="43">
        <f>[1]consoCURRENT!O3490</f>
        <v>0</v>
      </c>
      <c r="K149" s="43">
        <f>[1]consoCURRENT!P3490</f>
        <v>0</v>
      </c>
      <c r="L149" s="43">
        <f>[1]consoCURRENT!Q3490</f>
        <v>0</v>
      </c>
      <c r="M149" s="43">
        <f>[1]consoCURRENT!R3490</f>
        <v>0</v>
      </c>
      <c r="N149" s="43">
        <f>[1]consoCURRENT!S3490</f>
        <v>0</v>
      </c>
      <c r="O149" s="43">
        <f>[1]consoCURRENT!T3490</f>
        <v>0</v>
      </c>
      <c r="P149" s="43">
        <f>[1]consoCURRENT!U3490</f>
        <v>0</v>
      </c>
      <c r="Q149" s="43">
        <f>[1]consoCURRENT!V3490</f>
        <v>0</v>
      </c>
      <c r="R149" s="43">
        <f>[1]consoCURRENT!W3490</f>
        <v>0</v>
      </c>
      <c r="S149" s="43">
        <f>[1]consoCURRENT!X3490</f>
        <v>0</v>
      </c>
      <c r="T149" s="42">
        <f>[1]consoCURRENT!Y3490</f>
        <v>0</v>
      </c>
      <c r="U149" s="42">
        <f>[1]consoCURRENT!Z3490</f>
        <v>0</v>
      </c>
      <c r="V149" s="42">
        <f>[1]consoCURRENT!AA3490</f>
        <v>0</v>
      </c>
      <c r="W149" s="42">
        <f>[1]consoCURRENT!AB3490</f>
        <v>0</v>
      </c>
      <c r="X149" s="42">
        <f>[1]consoCURRENT!AC3490</f>
        <v>0</v>
      </c>
      <c r="Y149" s="42">
        <f>[1]consoCURRENT!AD3490</f>
        <v>0</v>
      </c>
      <c r="Z149" s="42"/>
      <c r="AA149" s="42">
        <f>B149-Z149</f>
        <v>0</v>
      </c>
      <c r="AB149" s="52" t="e">
        <f>Z149/B149</f>
        <v>#DIV/0!</v>
      </c>
      <c r="AC149" s="44"/>
    </row>
    <row r="150" spans="1:29" s="45" customFormat="1" ht="18" hidden="1" customHeight="1" x14ac:dyDescent="0.2">
      <c r="A150" s="51" t="s">
        <v>40</v>
      </c>
      <c r="B150" s="42"/>
      <c r="C150" s="4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2"/>
      <c r="U150" s="42"/>
      <c r="V150" s="42"/>
      <c r="W150" s="42"/>
      <c r="X150" s="42"/>
      <c r="Y150" s="42"/>
      <c r="Z150" s="42"/>
      <c r="AA150" s="42">
        <f>B150-Z150</f>
        <v>0</v>
      </c>
      <c r="AB150" s="52"/>
      <c r="AC150" s="44"/>
    </row>
    <row r="151" spans="1:29" s="45" customFormat="1" ht="18" hidden="1" customHeight="1" x14ac:dyDescent="0.2">
      <c r="A151" s="51" t="s">
        <v>41</v>
      </c>
      <c r="B151" s="42">
        <f>[1]consoCURRENT!E3525</f>
        <v>0</v>
      </c>
      <c r="C151" s="42">
        <f>[1]consoCURRENT!H3525</f>
        <v>0</v>
      </c>
      <c r="D151" s="43">
        <f>[1]consoCURRENT!I3525</f>
        <v>0</v>
      </c>
      <c r="E151" s="43">
        <f>[1]consoCURRENT!J3525</f>
        <v>0</v>
      </c>
      <c r="F151" s="43">
        <f>[1]consoCURRENT!K3525</f>
        <v>0</v>
      </c>
      <c r="G151" s="43">
        <f>[1]consoCURRENT!L3525</f>
        <v>0</v>
      </c>
      <c r="H151" s="43">
        <f>[1]consoCURRENT!M3525</f>
        <v>0</v>
      </c>
      <c r="I151" s="43">
        <f>[1]consoCURRENT!N3525</f>
        <v>0</v>
      </c>
      <c r="J151" s="43">
        <f>[1]consoCURRENT!O3525</f>
        <v>0</v>
      </c>
      <c r="K151" s="43">
        <f>[1]consoCURRENT!P3525</f>
        <v>0</v>
      </c>
      <c r="L151" s="43">
        <f>[1]consoCURRENT!Q3525</f>
        <v>0</v>
      </c>
      <c r="M151" s="43">
        <f>[1]consoCURRENT!R3525</f>
        <v>0</v>
      </c>
      <c r="N151" s="43">
        <f>[1]consoCURRENT!S3525</f>
        <v>0</v>
      </c>
      <c r="O151" s="43">
        <f>[1]consoCURRENT!T3525</f>
        <v>0</v>
      </c>
      <c r="P151" s="43">
        <f>[1]consoCURRENT!U3525</f>
        <v>0</v>
      </c>
      <c r="Q151" s="43">
        <f>[1]consoCURRENT!V3525</f>
        <v>0</v>
      </c>
      <c r="R151" s="43">
        <f>[1]consoCURRENT!W3525</f>
        <v>0</v>
      </c>
      <c r="S151" s="43">
        <f>[1]consoCURRENT!X3525</f>
        <v>0</v>
      </c>
      <c r="T151" s="42">
        <f>[1]consoCURRENT!Y3525</f>
        <v>0</v>
      </c>
      <c r="U151" s="42">
        <f>[1]consoCURRENT!Z3525</f>
        <v>0</v>
      </c>
      <c r="V151" s="42">
        <f>[1]consoCURRENT!AA3525</f>
        <v>0</v>
      </c>
      <c r="W151" s="42">
        <f>[1]consoCURRENT!AB3525</f>
        <v>0</v>
      </c>
      <c r="X151" s="42">
        <f>[1]consoCURRENT!AC3525</f>
        <v>0</v>
      </c>
      <c r="Y151" s="42">
        <f>[1]consoCURRENT!AD3525</f>
        <v>0</v>
      </c>
      <c r="Z151" s="42"/>
      <c r="AA151" s="42">
        <f>B151-Z151</f>
        <v>0</v>
      </c>
      <c r="AB151" s="52"/>
      <c r="AC151" s="44"/>
    </row>
    <row r="152" spans="1:29" s="45" customFormat="1" ht="18" hidden="1" customHeight="1" x14ac:dyDescent="0.25">
      <c r="A152" s="53" t="s">
        <v>42</v>
      </c>
      <c r="B152" s="54">
        <f>SUM(B148:B151)</f>
        <v>0</v>
      </c>
      <c r="C152" s="54">
        <f t="shared" ref="C152:Y152" si="33">SUM(C148:C151)</f>
        <v>0</v>
      </c>
      <c r="D152" s="55">
        <f t="shared" si="33"/>
        <v>0</v>
      </c>
      <c r="E152" s="55">
        <f t="shared" si="33"/>
        <v>0</v>
      </c>
      <c r="F152" s="55">
        <f t="shared" si="33"/>
        <v>0</v>
      </c>
      <c r="G152" s="55">
        <f t="shared" si="33"/>
        <v>0</v>
      </c>
      <c r="H152" s="55">
        <f t="shared" si="33"/>
        <v>0</v>
      </c>
      <c r="I152" s="55">
        <f t="shared" si="33"/>
        <v>0</v>
      </c>
      <c r="J152" s="55">
        <f t="shared" si="33"/>
        <v>0</v>
      </c>
      <c r="K152" s="55">
        <f t="shared" si="33"/>
        <v>0</v>
      </c>
      <c r="L152" s="55">
        <f t="shared" si="33"/>
        <v>0</v>
      </c>
      <c r="M152" s="55">
        <f t="shared" si="33"/>
        <v>0</v>
      </c>
      <c r="N152" s="55">
        <f t="shared" si="33"/>
        <v>0</v>
      </c>
      <c r="O152" s="55">
        <f t="shared" si="33"/>
        <v>0</v>
      </c>
      <c r="P152" s="55">
        <f t="shared" si="33"/>
        <v>0</v>
      </c>
      <c r="Q152" s="55">
        <f t="shared" si="33"/>
        <v>0</v>
      </c>
      <c r="R152" s="55">
        <f t="shared" si="33"/>
        <v>0</v>
      </c>
      <c r="S152" s="55">
        <f t="shared" si="33"/>
        <v>0</v>
      </c>
      <c r="T152" s="54">
        <f t="shared" si="33"/>
        <v>0</v>
      </c>
      <c r="U152" s="54">
        <f t="shared" si="33"/>
        <v>0</v>
      </c>
      <c r="V152" s="54">
        <f t="shared" si="33"/>
        <v>0</v>
      </c>
      <c r="W152" s="54">
        <f t="shared" si="33"/>
        <v>0</v>
      </c>
      <c r="X152" s="54">
        <f t="shared" si="33"/>
        <v>0</v>
      </c>
      <c r="Y152" s="54">
        <f t="shared" si="33"/>
        <v>0</v>
      </c>
      <c r="Z152" s="54"/>
      <c r="AA152" s="54">
        <f>SUM(AA148:AA151)</f>
        <v>0</v>
      </c>
      <c r="AB152" s="56" t="e">
        <f>Z152/B152</f>
        <v>#DIV/0!</v>
      </c>
      <c r="AC152" s="44"/>
    </row>
    <row r="153" spans="1:29" s="45" customFormat="1" ht="18" hidden="1" customHeight="1" x14ac:dyDescent="0.25">
      <c r="A153" s="57" t="s">
        <v>43</v>
      </c>
      <c r="B153" s="42"/>
      <c r="C153" s="42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2"/>
      <c r="U153" s="42"/>
      <c r="V153" s="42"/>
      <c r="W153" s="42"/>
      <c r="X153" s="42"/>
      <c r="Y153" s="42"/>
      <c r="Z153" s="42"/>
      <c r="AA153" s="42">
        <f>B153-Z153</f>
        <v>0</v>
      </c>
      <c r="AB153" s="52" t="e">
        <f>Z153/B153</f>
        <v>#DIV/0!</v>
      </c>
      <c r="AC153" s="44"/>
    </row>
    <row r="154" spans="1:29" s="45" customFormat="1" ht="18" hidden="1" customHeight="1" x14ac:dyDescent="0.25">
      <c r="A154" s="53" t="s">
        <v>44</v>
      </c>
      <c r="B154" s="54">
        <f>B153+B152</f>
        <v>0</v>
      </c>
      <c r="C154" s="54">
        <f t="shared" ref="C154:Y154" si="34">C153+C152</f>
        <v>0</v>
      </c>
      <c r="D154" s="55">
        <f t="shared" si="34"/>
        <v>0</v>
      </c>
      <c r="E154" s="55">
        <f t="shared" si="34"/>
        <v>0</v>
      </c>
      <c r="F154" s="55">
        <f t="shared" si="34"/>
        <v>0</v>
      </c>
      <c r="G154" s="55">
        <f t="shared" si="34"/>
        <v>0</v>
      </c>
      <c r="H154" s="55">
        <f t="shared" si="34"/>
        <v>0</v>
      </c>
      <c r="I154" s="55">
        <f t="shared" si="34"/>
        <v>0</v>
      </c>
      <c r="J154" s="55">
        <f t="shared" si="34"/>
        <v>0</v>
      </c>
      <c r="K154" s="55">
        <f t="shared" si="34"/>
        <v>0</v>
      </c>
      <c r="L154" s="55">
        <f t="shared" si="34"/>
        <v>0</v>
      </c>
      <c r="M154" s="55">
        <f t="shared" si="34"/>
        <v>0</v>
      </c>
      <c r="N154" s="55">
        <f t="shared" si="34"/>
        <v>0</v>
      </c>
      <c r="O154" s="55">
        <f t="shared" si="34"/>
        <v>0</v>
      </c>
      <c r="P154" s="55">
        <f t="shared" si="34"/>
        <v>0</v>
      </c>
      <c r="Q154" s="55">
        <f t="shared" si="34"/>
        <v>0</v>
      </c>
      <c r="R154" s="55">
        <f t="shared" si="34"/>
        <v>0</v>
      </c>
      <c r="S154" s="55">
        <f t="shared" si="34"/>
        <v>0</v>
      </c>
      <c r="T154" s="54">
        <f t="shared" si="34"/>
        <v>0</v>
      </c>
      <c r="U154" s="54">
        <f t="shared" si="34"/>
        <v>0</v>
      </c>
      <c r="V154" s="54">
        <f t="shared" si="34"/>
        <v>0</v>
      </c>
      <c r="W154" s="54">
        <f t="shared" si="34"/>
        <v>0</v>
      </c>
      <c r="X154" s="54">
        <f t="shared" si="34"/>
        <v>0</v>
      </c>
      <c r="Y154" s="54">
        <f t="shared" si="34"/>
        <v>0</v>
      </c>
      <c r="Z154" s="54"/>
      <c r="AA154" s="54">
        <f>AA153+AA152</f>
        <v>0</v>
      </c>
      <c r="AB154" s="56" t="e">
        <f>Z154/B154</f>
        <v>#DIV/0!</v>
      </c>
      <c r="AC154" s="58"/>
    </row>
    <row r="155" spans="1:29" s="45" customFormat="1" ht="15" hidden="1" customHeight="1" x14ac:dyDescent="0.25">
      <c r="A155" s="59"/>
      <c r="B155" s="42"/>
      <c r="C155" s="42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2"/>
      <c r="U155" s="42"/>
      <c r="V155" s="42"/>
      <c r="W155" s="42"/>
      <c r="X155" s="42"/>
      <c r="Y155" s="42"/>
      <c r="Z155" s="42"/>
      <c r="AA155" s="42"/>
      <c r="AB155" s="42"/>
      <c r="AC155" s="44"/>
    </row>
    <row r="156" spans="1:29" s="45" customFormat="1" ht="15" hidden="1" customHeight="1" x14ac:dyDescent="0.25">
      <c r="A156" s="59"/>
      <c r="B156" s="42"/>
      <c r="C156" s="42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2"/>
      <c r="U156" s="42"/>
      <c r="V156" s="42"/>
      <c r="W156" s="42"/>
      <c r="X156" s="42"/>
      <c r="Y156" s="42"/>
      <c r="Z156" s="42"/>
      <c r="AA156" s="42"/>
      <c r="AB156" s="42"/>
      <c r="AC156" s="44"/>
    </row>
    <row r="157" spans="1:29" s="45" customFormat="1" ht="15" hidden="1" customHeight="1" x14ac:dyDescent="0.25">
      <c r="A157" s="41" t="s">
        <v>46</v>
      </c>
      <c r="B157" s="42"/>
      <c r="C157" s="42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2"/>
      <c r="U157" s="42"/>
      <c r="V157" s="42"/>
      <c r="W157" s="42"/>
      <c r="X157" s="42"/>
      <c r="Y157" s="42"/>
      <c r="Z157" s="42"/>
      <c r="AA157" s="42"/>
      <c r="AB157" s="42"/>
      <c r="AC157" s="44"/>
    </row>
    <row r="158" spans="1:29" s="45" customFormat="1" ht="18" hidden="1" customHeight="1" x14ac:dyDescent="0.2">
      <c r="A158" s="51" t="s">
        <v>38</v>
      </c>
      <c r="B158" s="42"/>
      <c r="C158" s="42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2"/>
      <c r="U158" s="42"/>
      <c r="V158" s="42"/>
      <c r="W158" s="42"/>
      <c r="X158" s="42"/>
      <c r="Y158" s="42"/>
      <c r="Z158" s="42"/>
      <c r="AA158" s="42">
        <f>B158-Z158</f>
        <v>0</v>
      </c>
      <c r="AB158" s="52" t="e">
        <f>Z158/B158</f>
        <v>#DIV/0!</v>
      </c>
      <c r="AC158" s="44"/>
    </row>
    <row r="159" spans="1:29" s="45" customFormat="1" ht="18" hidden="1" customHeight="1" x14ac:dyDescent="0.2">
      <c r="A159" s="51" t="s">
        <v>39</v>
      </c>
      <c r="B159" s="42">
        <f>[1]consoCURRENT!E3677</f>
        <v>0</v>
      </c>
      <c r="C159" s="42">
        <f>[1]consoCURRENT!H3677</f>
        <v>0</v>
      </c>
      <c r="D159" s="43">
        <f>[1]consoCURRENT!I3677</f>
        <v>0</v>
      </c>
      <c r="E159" s="43">
        <f>[1]consoCURRENT!J3677</f>
        <v>0</v>
      </c>
      <c r="F159" s="43">
        <f>[1]consoCURRENT!K3677</f>
        <v>0</v>
      </c>
      <c r="G159" s="43">
        <f>[1]consoCURRENT!L3677</f>
        <v>0</v>
      </c>
      <c r="H159" s="43">
        <f>[1]consoCURRENT!M3677</f>
        <v>0</v>
      </c>
      <c r="I159" s="43">
        <f>[1]consoCURRENT!N3677</f>
        <v>0</v>
      </c>
      <c r="J159" s="43">
        <f>[1]consoCURRENT!O3677</f>
        <v>0</v>
      </c>
      <c r="K159" s="43">
        <f>[1]consoCURRENT!P3677</f>
        <v>0</v>
      </c>
      <c r="L159" s="43">
        <f>[1]consoCURRENT!Q3677</f>
        <v>0</v>
      </c>
      <c r="M159" s="43">
        <f>[1]consoCURRENT!R3677</f>
        <v>0</v>
      </c>
      <c r="N159" s="43">
        <f>[1]consoCURRENT!S3677</f>
        <v>0</v>
      </c>
      <c r="O159" s="43">
        <f>[1]consoCURRENT!T3677</f>
        <v>0</v>
      </c>
      <c r="P159" s="43">
        <f>[1]consoCURRENT!U3677</f>
        <v>0</v>
      </c>
      <c r="Q159" s="43">
        <f>[1]consoCURRENT!V3677</f>
        <v>0</v>
      </c>
      <c r="R159" s="43">
        <f>[1]consoCURRENT!W3677</f>
        <v>0</v>
      </c>
      <c r="S159" s="43">
        <f>[1]consoCURRENT!X3677</f>
        <v>0</v>
      </c>
      <c r="T159" s="42">
        <f>[1]consoCURRENT!Y3677</f>
        <v>0</v>
      </c>
      <c r="U159" s="42">
        <f>[1]consoCURRENT!Z3677</f>
        <v>0</v>
      </c>
      <c r="V159" s="42">
        <f>[1]consoCURRENT!AA3677</f>
        <v>0</v>
      </c>
      <c r="W159" s="42">
        <f>[1]consoCURRENT!AB3677</f>
        <v>0</v>
      </c>
      <c r="X159" s="42">
        <f>[1]consoCURRENT!AC3677</f>
        <v>0</v>
      </c>
      <c r="Y159" s="42">
        <f>[1]consoCURRENT!AD3677</f>
        <v>0</v>
      </c>
      <c r="Z159" s="42"/>
      <c r="AA159" s="42">
        <f>B159-Z159</f>
        <v>0</v>
      </c>
      <c r="AB159" s="52" t="e">
        <f>Z159/B159</f>
        <v>#DIV/0!</v>
      </c>
      <c r="AC159" s="44"/>
    </row>
    <row r="160" spans="1:29" s="45" customFormat="1" ht="18" hidden="1" customHeight="1" x14ac:dyDescent="0.2">
      <c r="A160" s="51" t="s">
        <v>40</v>
      </c>
      <c r="B160" s="42"/>
      <c r="C160" s="42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2"/>
      <c r="U160" s="42"/>
      <c r="V160" s="42"/>
      <c r="W160" s="42"/>
      <c r="X160" s="42"/>
      <c r="Y160" s="42"/>
      <c r="Z160" s="42"/>
      <c r="AA160" s="42">
        <f>B160-Z160</f>
        <v>0</v>
      </c>
      <c r="AB160" s="52"/>
      <c r="AC160" s="44"/>
    </row>
    <row r="161" spans="1:29" s="45" customFormat="1" ht="18" hidden="1" customHeight="1" x14ac:dyDescent="0.2">
      <c r="A161" s="51" t="s">
        <v>41</v>
      </c>
      <c r="B161" s="42">
        <f>[1]consoCURRENT!E3712</f>
        <v>0</v>
      </c>
      <c r="C161" s="42">
        <f>[1]consoCURRENT!H3712</f>
        <v>0</v>
      </c>
      <c r="D161" s="43">
        <f>[1]consoCURRENT!I3712</f>
        <v>0</v>
      </c>
      <c r="E161" s="43">
        <f>[1]consoCURRENT!J3712</f>
        <v>0</v>
      </c>
      <c r="F161" s="43">
        <f>[1]consoCURRENT!K3712</f>
        <v>0</v>
      </c>
      <c r="G161" s="43">
        <f>[1]consoCURRENT!L3712</f>
        <v>0</v>
      </c>
      <c r="H161" s="43">
        <f>[1]consoCURRENT!M3712</f>
        <v>0</v>
      </c>
      <c r="I161" s="43">
        <f>[1]consoCURRENT!N3712</f>
        <v>0</v>
      </c>
      <c r="J161" s="43">
        <f>[1]consoCURRENT!O3712</f>
        <v>0</v>
      </c>
      <c r="K161" s="43">
        <f>[1]consoCURRENT!P3712</f>
        <v>0</v>
      </c>
      <c r="L161" s="43">
        <f>[1]consoCURRENT!Q3712</f>
        <v>0</v>
      </c>
      <c r="M161" s="43">
        <f>[1]consoCURRENT!R3712</f>
        <v>0</v>
      </c>
      <c r="N161" s="43">
        <f>[1]consoCURRENT!S3712</f>
        <v>0</v>
      </c>
      <c r="O161" s="43">
        <f>[1]consoCURRENT!T3712</f>
        <v>0</v>
      </c>
      <c r="P161" s="43">
        <f>[1]consoCURRENT!U3712</f>
        <v>0</v>
      </c>
      <c r="Q161" s="43">
        <f>[1]consoCURRENT!V3712</f>
        <v>0</v>
      </c>
      <c r="R161" s="43">
        <f>[1]consoCURRENT!W3712</f>
        <v>0</v>
      </c>
      <c r="S161" s="43">
        <f>[1]consoCURRENT!X3712</f>
        <v>0</v>
      </c>
      <c r="T161" s="42">
        <f>[1]consoCURRENT!Y3712</f>
        <v>0</v>
      </c>
      <c r="U161" s="42">
        <f>[1]consoCURRENT!Z3712</f>
        <v>0</v>
      </c>
      <c r="V161" s="42">
        <f>[1]consoCURRENT!AA3712</f>
        <v>0</v>
      </c>
      <c r="W161" s="42">
        <f>[1]consoCURRENT!AB3712</f>
        <v>0</v>
      </c>
      <c r="X161" s="42">
        <f>[1]consoCURRENT!AC3712</f>
        <v>0</v>
      </c>
      <c r="Y161" s="42">
        <f>[1]consoCURRENT!AD3712</f>
        <v>0</v>
      </c>
      <c r="Z161" s="42"/>
      <c r="AA161" s="42">
        <f>B161-Z161</f>
        <v>0</v>
      </c>
      <c r="AB161" s="52"/>
      <c r="AC161" s="44"/>
    </row>
    <row r="162" spans="1:29" s="45" customFormat="1" ht="18" hidden="1" customHeight="1" x14ac:dyDescent="0.25">
      <c r="A162" s="53" t="s">
        <v>42</v>
      </c>
      <c r="B162" s="54">
        <f>SUM(B158:B161)</f>
        <v>0</v>
      </c>
      <c r="C162" s="54">
        <f t="shared" ref="C162:Y162" si="35">SUM(C158:C161)</f>
        <v>0</v>
      </c>
      <c r="D162" s="55">
        <f t="shared" si="35"/>
        <v>0</v>
      </c>
      <c r="E162" s="55">
        <f t="shared" si="35"/>
        <v>0</v>
      </c>
      <c r="F162" s="55">
        <f t="shared" si="35"/>
        <v>0</v>
      </c>
      <c r="G162" s="55">
        <f t="shared" si="35"/>
        <v>0</v>
      </c>
      <c r="H162" s="55">
        <f t="shared" si="35"/>
        <v>0</v>
      </c>
      <c r="I162" s="55">
        <f t="shared" si="35"/>
        <v>0</v>
      </c>
      <c r="J162" s="55">
        <f t="shared" si="35"/>
        <v>0</v>
      </c>
      <c r="K162" s="55">
        <f t="shared" si="35"/>
        <v>0</v>
      </c>
      <c r="L162" s="55">
        <f t="shared" si="35"/>
        <v>0</v>
      </c>
      <c r="M162" s="55">
        <f t="shared" si="35"/>
        <v>0</v>
      </c>
      <c r="N162" s="55">
        <f t="shared" si="35"/>
        <v>0</v>
      </c>
      <c r="O162" s="55">
        <f t="shared" si="35"/>
        <v>0</v>
      </c>
      <c r="P162" s="55">
        <f t="shared" si="35"/>
        <v>0</v>
      </c>
      <c r="Q162" s="55">
        <f t="shared" si="35"/>
        <v>0</v>
      </c>
      <c r="R162" s="55">
        <f t="shared" si="35"/>
        <v>0</v>
      </c>
      <c r="S162" s="55">
        <f t="shared" si="35"/>
        <v>0</v>
      </c>
      <c r="T162" s="54">
        <f t="shared" si="35"/>
        <v>0</v>
      </c>
      <c r="U162" s="54">
        <f t="shared" si="35"/>
        <v>0</v>
      </c>
      <c r="V162" s="54">
        <f t="shared" si="35"/>
        <v>0</v>
      </c>
      <c r="W162" s="54">
        <f t="shared" si="35"/>
        <v>0</v>
      </c>
      <c r="X162" s="54">
        <f t="shared" si="35"/>
        <v>0</v>
      </c>
      <c r="Y162" s="54">
        <f t="shared" si="35"/>
        <v>0</v>
      </c>
      <c r="Z162" s="54"/>
      <c r="AA162" s="54">
        <f>SUM(AA158:AA161)</f>
        <v>0</v>
      </c>
      <c r="AB162" s="56" t="e">
        <f>Z162/B162</f>
        <v>#DIV/0!</v>
      </c>
      <c r="AC162" s="44"/>
    </row>
    <row r="163" spans="1:29" s="45" customFormat="1" ht="18" hidden="1" customHeight="1" x14ac:dyDescent="0.25">
      <c r="A163" s="57" t="s">
        <v>43</v>
      </c>
      <c r="B163" s="42"/>
      <c r="C163" s="42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2"/>
      <c r="U163" s="42"/>
      <c r="V163" s="42"/>
      <c r="W163" s="42"/>
      <c r="X163" s="42"/>
      <c r="Y163" s="42"/>
      <c r="Z163" s="42"/>
      <c r="AA163" s="42">
        <f>B163-Z163</f>
        <v>0</v>
      </c>
      <c r="AB163" s="52" t="e">
        <f>Z163/B163</f>
        <v>#DIV/0!</v>
      </c>
      <c r="AC163" s="44"/>
    </row>
    <row r="164" spans="1:29" s="45" customFormat="1" ht="18" hidden="1" customHeight="1" x14ac:dyDescent="0.25">
      <c r="A164" s="53" t="s">
        <v>44</v>
      </c>
      <c r="B164" s="54">
        <f>B163+B162</f>
        <v>0</v>
      </c>
      <c r="C164" s="54">
        <f t="shared" ref="C164:Y164" si="36">C163+C162</f>
        <v>0</v>
      </c>
      <c r="D164" s="55">
        <f t="shared" si="36"/>
        <v>0</v>
      </c>
      <c r="E164" s="55">
        <f t="shared" si="36"/>
        <v>0</v>
      </c>
      <c r="F164" s="55">
        <f t="shared" si="36"/>
        <v>0</v>
      </c>
      <c r="G164" s="55">
        <f t="shared" si="36"/>
        <v>0</v>
      </c>
      <c r="H164" s="55">
        <f t="shared" si="36"/>
        <v>0</v>
      </c>
      <c r="I164" s="55">
        <f t="shared" si="36"/>
        <v>0</v>
      </c>
      <c r="J164" s="55">
        <f t="shared" si="36"/>
        <v>0</v>
      </c>
      <c r="K164" s="55">
        <f t="shared" si="36"/>
        <v>0</v>
      </c>
      <c r="L164" s="55">
        <f t="shared" si="36"/>
        <v>0</v>
      </c>
      <c r="M164" s="55">
        <f t="shared" si="36"/>
        <v>0</v>
      </c>
      <c r="N164" s="55">
        <f t="shared" si="36"/>
        <v>0</v>
      </c>
      <c r="O164" s="55">
        <f t="shared" si="36"/>
        <v>0</v>
      </c>
      <c r="P164" s="55">
        <f t="shared" si="36"/>
        <v>0</v>
      </c>
      <c r="Q164" s="55">
        <f t="shared" si="36"/>
        <v>0</v>
      </c>
      <c r="R164" s="55">
        <f t="shared" si="36"/>
        <v>0</v>
      </c>
      <c r="S164" s="55">
        <f t="shared" si="36"/>
        <v>0</v>
      </c>
      <c r="T164" s="54">
        <f t="shared" si="36"/>
        <v>0</v>
      </c>
      <c r="U164" s="54">
        <f t="shared" si="36"/>
        <v>0</v>
      </c>
      <c r="V164" s="54">
        <f t="shared" si="36"/>
        <v>0</v>
      </c>
      <c r="W164" s="54">
        <f t="shared" si="36"/>
        <v>0</v>
      </c>
      <c r="X164" s="54">
        <f t="shared" si="36"/>
        <v>0</v>
      </c>
      <c r="Y164" s="54">
        <f t="shared" si="36"/>
        <v>0</v>
      </c>
      <c r="Z164" s="54"/>
      <c r="AA164" s="54">
        <f>AA163+AA162</f>
        <v>0</v>
      </c>
      <c r="AB164" s="56" t="e">
        <f>Z164/B164</f>
        <v>#DIV/0!</v>
      </c>
      <c r="AC164" s="58"/>
    </row>
    <row r="165" spans="1:29" s="45" customFormat="1" ht="15" hidden="1" customHeight="1" x14ac:dyDescent="0.25">
      <c r="A165" s="59"/>
      <c r="B165" s="42"/>
      <c r="C165" s="42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2"/>
      <c r="U165" s="42"/>
      <c r="V165" s="42"/>
      <c r="W165" s="42"/>
      <c r="X165" s="42"/>
      <c r="Y165" s="42"/>
      <c r="Z165" s="42"/>
      <c r="AA165" s="42"/>
      <c r="AB165" s="42"/>
      <c r="AC165" s="44"/>
    </row>
    <row r="166" spans="1:29" s="45" customFormat="1" ht="15" hidden="1" customHeight="1" x14ac:dyDescent="0.25">
      <c r="A166" s="59"/>
      <c r="B166" s="42"/>
      <c r="C166" s="42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2"/>
      <c r="U166" s="42"/>
      <c r="V166" s="42"/>
      <c r="W166" s="42"/>
      <c r="X166" s="42"/>
      <c r="Y166" s="42"/>
      <c r="Z166" s="42"/>
      <c r="AA166" s="42"/>
      <c r="AB166" s="42"/>
      <c r="AC166" s="44"/>
    </row>
    <row r="167" spans="1:29" s="45" customFormat="1" ht="15" hidden="1" customHeight="1" x14ac:dyDescent="0.25">
      <c r="A167" s="60" t="s">
        <v>54</v>
      </c>
      <c r="B167" s="42"/>
      <c r="C167" s="42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2"/>
      <c r="U167" s="42"/>
      <c r="V167" s="42"/>
      <c r="W167" s="42"/>
      <c r="X167" s="42"/>
      <c r="Y167" s="42"/>
      <c r="Z167" s="42"/>
      <c r="AA167" s="42"/>
      <c r="AB167" s="42"/>
      <c r="AC167" s="44"/>
    </row>
    <row r="168" spans="1:29" s="45" customFormat="1" ht="18" hidden="1" customHeight="1" x14ac:dyDescent="0.2">
      <c r="A168" s="51" t="s">
        <v>38</v>
      </c>
      <c r="B168" s="42">
        <f>B178+B188+B198+B208+B218</f>
        <v>0</v>
      </c>
      <c r="C168" s="42">
        <f t="shared" ref="C168:Y168" si="37">C178+C188+C198+C208+C218</f>
        <v>0</v>
      </c>
      <c r="D168" s="43">
        <f>D178+D188+D198+D208+D218</f>
        <v>0</v>
      </c>
      <c r="E168" s="43">
        <f>E178+E188+E198+E208+E218</f>
        <v>0</v>
      </c>
      <c r="F168" s="43">
        <f t="shared" si="37"/>
        <v>0</v>
      </c>
      <c r="G168" s="43">
        <f t="shared" si="37"/>
        <v>0</v>
      </c>
      <c r="H168" s="43">
        <f t="shared" si="37"/>
        <v>0</v>
      </c>
      <c r="I168" s="43">
        <f t="shared" si="37"/>
        <v>0</v>
      </c>
      <c r="J168" s="43">
        <f t="shared" si="37"/>
        <v>0</v>
      </c>
      <c r="K168" s="43">
        <f t="shared" si="37"/>
        <v>0</v>
      </c>
      <c r="L168" s="43">
        <f t="shared" si="37"/>
        <v>0</v>
      </c>
      <c r="M168" s="43">
        <f t="shared" si="37"/>
        <v>0</v>
      </c>
      <c r="N168" s="43">
        <f t="shared" si="37"/>
        <v>0</v>
      </c>
      <c r="O168" s="43">
        <f t="shared" si="37"/>
        <v>0</v>
      </c>
      <c r="P168" s="43">
        <f t="shared" si="37"/>
        <v>0</v>
      </c>
      <c r="Q168" s="43">
        <f t="shared" si="37"/>
        <v>0</v>
      </c>
      <c r="R168" s="43">
        <f t="shared" si="37"/>
        <v>0</v>
      </c>
      <c r="S168" s="43">
        <f t="shared" si="37"/>
        <v>0</v>
      </c>
      <c r="T168" s="42">
        <f t="shared" si="37"/>
        <v>0</v>
      </c>
      <c r="U168" s="42">
        <f t="shared" si="37"/>
        <v>0</v>
      </c>
      <c r="V168" s="42">
        <f t="shared" si="37"/>
        <v>0</v>
      </c>
      <c r="W168" s="42">
        <f t="shared" si="37"/>
        <v>0</v>
      </c>
      <c r="X168" s="42">
        <f t="shared" si="37"/>
        <v>0</v>
      </c>
      <c r="Y168" s="42">
        <f t="shared" si="37"/>
        <v>0</v>
      </c>
      <c r="Z168" s="42">
        <f>SUM(M168:Y168)</f>
        <v>0</v>
      </c>
      <c r="AA168" s="42">
        <f>B168-Z168</f>
        <v>0</v>
      </c>
      <c r="AB168" s="68" t="e">
        <f>Z168/B168</f>
        <v>#DIV/0!</v>
      </c>
      <c r="AC168" s="44"/>
    </row>
    <row r="169" spans="1:29" s="45" customFormat="1" ht="18" hidden="1" customHeight="1" x14ac:dyDescent="0.2">
      <c r="A169" s="51" t="s">
        <v>39</v>
      </c>
      <c r="B169" s="42">
        <f t="shared" ref="B169:Y171" si="38">B179+B189+B199+B209+B219</f>
        <v>0</v>
      </c>
      <c r="C169" s="42">
        <f t="shared" si="38"/>
        <v>0</v>
      </c>
      <c r="D169" s="43">
        <f t="shared" si="38"/>
        <v>0</v>
      </c>
      <c r="E169" s="43">
        <f t="shared" si="38"/>
        <v>0</v>
      </c>
      <c r="F169" s="43">
        <f t="shared" si="38"/>
        <v>0</v>
      </c>
      <c r="G169" s="43">
        <f t="shared" si="38"/>
        <v>0</v>
      </c>
      <c r="H169" s="43">
        <f t="shared" si="38"/>
        <v>0</v>
      </c>
      <c r="I169" s="43">
        <f t="shared" si="38"/>
        <v>0</v>
      </c>
      <c r="J169" s="43">
        <f t="shared" si="38"/>
        <v>0</v>
      </c>
      <c r="K169" s="43">
        <f t="shared" si="38"/>
        <v>0</v>
      </c>
      <c r="L169" s="43">
        <f t="shared" si="38"/>
        <v>0</v>
      </c>
      <c r="M169" s="43">
        <f t="shared" si="38"/>
        <v>0</v>
      </c>
      <c r="N169" s="43">
        <f t="shared" si="38"/>
        <v>0</v>
      </c>
      <c r="O169" s="43">
        <f t="shared" si="38"/>
        <v>0</v>
      </c>
      <c r="P169" s="43">
        <f t="shared" si="38"/>
        <v>0</v>
      </c>
      <c r="Q169" s="43">
        <f t="shared" si="38"/>
        <v>0</v>
      </c>
      <c r="R169" s="43">
        <f t="shared" si="38"/>
        <v>0</v>
      </c>
      <c r="S169" s="43">
        <f t="shared" si="38"/>
        <v>0</v>
      </c>
      <c r="T169" s="42">
        <f t="shared" si="38"/>
        <v>0</v>
      </c>
      <c r="U169" s="42">
        <f t="shared" si="38"/>
        <v>0</v>
      </c>
      <c r="V169" s="42">
        <f t="shared" si="38"/>
        <v>0</v>
      </c>
      <c r="W169" s="42">
        <f t="shared" si="38"/>
        <v>0</v>
      </c>
      <c r="X169" s="42">
        <f t="shared" si="38"/>
        <v>0</v>
      </c>
      <c r="Y169" s="42">
        <f t="shared" si="38"/>
        <v>0</v>
      </c>
      <c r="Z169" s="42">
        <f>SUM(M169:Y169)</f>
        <v>0</v>
      </c>
      <c r="AA169" s="42">
        <f>B169-Z169</f>
        <v>0</v>
      </c>
      <c r="AB169" s="52" t="e">
        <f>Z169/B169</f>
        <v>#DIV/0!</v>
      </c>
      <c r="AC169" s="44"/>
    </row>
    <row r="170" spans="1:29" s="45" customFormat="1" ht="18" hidden="1" customHeight="1" x14ac:dyDescent="0.2">
      <c r="A170" s="51" t="s">
        <v>40</v>
      </c>
      <c r="B170" s="42">
        <f t="shared" si="38"/>
        <v>0</v>
      </c>
      <c r="C170" s="42">
        <f t="shared" si="38"/>
        <v>0</v>
      </c>
      <c r="D170" s="43">
        <f t="shared" si="38"/>
        <v>0</v>
      </c>
      <c r="E170" s="43">
        <f t="shared" si="38"/>
        <v>0</v>
      </c>
      <c r="F170" s="43">
        <f t="shared" si="38"/>
        <v>0</v>
      </c>
      <c r="G170" s="43">
        <f t="shared" si="38"/>
        <v>0</v>
      </c>
      <c r="H170" s="43">
        <f t="shared" si="38"/>
        <v>0</v>
      </c>
      <c r="I170" s="43">
        <f t="shared" si="38"/>
        <v>0</v>
      </c>
      <c r="J170" s="43">
        <f t="shared" si="38"/>
        <v>0</v>
      </c>
      <c r="K170" s="43">
        <f t="shared" si="38"/>
        <v>0</v>
      </c>
      <c r="L170" s="43">
        <f t="shared" si="38"/>
        <v>0</v>
      </c>
      <c r="M170" s="43">
        <f t="shared" si="38"/>
        <v>0</v>
      </c>
      <c r="N170" s="43">
        <f t="shared" si="38"/>
        <v>0</v>
      </c>
      <c r="O170" s="43">
        <f t="shared" si="38"/>
        <v>0</v>
      </c>
      <c r="P170" s="43">
        <f t="shared" si="38"/>
        <v>0</v>
      </c>
      <c r="Q170" s="43">
        <f t="shared" si="38"/>
        <v>0</v>
      </c>
      <c r="R170" s="43">
        <f t="shared" si="38"/>
        <v>0</v>
      </c>
      <c r="S170" s="43">
        <f t="shared" si="38"/>
        <v>0</v>
      </c>
      <c r="T170" s="42">
        <f t="shared" si="38"/>
        <v>0</v>
      </c>
      <c r="U170" s="42">
        <f t="shared" si="38"/>
        <v>0</v>
      </c>
      <c r="V170" s="42">
        <f t="shared" si="38"/>
        <v>0</v>
      </c>
      <c r="W170" s="42">
        <f t="shared" si="38"/>
        <v>0</v>
      </c>
      <c r="X170" s="42">
        <f t="shared" si="38"/>
        <v>0</v>
      </c>
      <c r="Y170" s="42">
        <f t="shared" si="38"/>
        <v>0</v>
      </c>
      <c r="Z170" s="42">
        <f>SUM(M170:Y170)</f>
        <v>0</v>
      </c>
      <c r="AA170" s="42">
        <f>B170-Z170</f>
        <v>0</v>
      </c>
      <c r="AB170" s="52"/>
      <c r="AC170" s="44"/>
    </row>
    <row r="171" spans="1:29" s="45" customFormat="1" ht="18" hidden="1" customHeight="1" x14ac:dyDescent="0.2">
      <c r="A171" s="51" t="s">
        <v>41</v>
      </c>
      <c r="B171" s="42">
        <f t="shared" si="38"/>
        <v>0</v>
      </c>
      <c r="C171" s="42">
        <f t="shared" si="38"/>
        <v>0</v>
      </c>
      <c r="D171" s="43">
        <f t="shared" si="38"/>
        <v>0</v>
      </c>
      <c r="E171" s="43">
        <f t="shared" si="38"/>
        <v>0</v>
      </c>
      <c r="F171" s="43">
        <f t="shared" si="38"/>
        <v>0</v>
      </c>
      <c r="G171" s="43">
        <f t="shared" si="38"/>
        <v>0</v>
      </c>
      <c r="H171" s="43">
        <f t="shared" si="38"/>
        <v>0</v>
      </c>
      <c r="I171" s="43">
        <f t="shared" si="38"/>
        <v>0</v>
      </c>
      <c r="J171" s="43">
        <f t="shared" si="38"/>
        <v>0</v>
      </c>
      <c r="K171" s="43">
        <f t="shared" si="38"/>
        <v>0</v>
      </c>
      <c r="L171" s="43">
        <f t="shared" si="38"/>
        <v>0</v>
      </c>
      <c r="M171" s="43">
        <f t="shared" si="38"/>
        <v>0</v>
      </c>
      <c r="N171" s="43">
        <f t="shared" si="38"/>
        <v>0</v>
      </c>
      <c r="O171" s="43">
        <f t="shared" si="38"/>
        <v>0</v>
      </c>
      <c r="P171" s="43">
        <f t="shared" si="38"/>
        <v>0</v>
      </c>
      <c r="Q171" s="43">
        <f t="shared" si="38"/>
        <v>0</v>
      </c>
      <c r="R171" s="43">
        <f t="shared" si="38"/>
        <v>0</v>
      </c>
      <c r="S171" s="43">
        <f t="shared" si="38"/>
        <v>0</v>
      </c>
      <c r="T171" s="42">
        <f t="shared" si="38"/>
        <v>0</v>
      </c>
      <c r="U171" s="42">
        <f t="shared" si="38"/>
        <v>0</v>
      </c>
      <c r="V171" s="42">
        <f t="shared" si="38"/>
        <v>0</v>
      </c>
      <c r="W171" s="42">
        <f t="shared" si="38"/>
        <v>0</v>
      </c>
      <c r="X171" s="42">
        <f t="shared" si="38"/>
        <v>0</v>
      </c>
      <c r="Y171" s="42">
        <f t="shared" si="38"/>
        <v>0</v>
      </c>
      <c r="Z171" s="42">
        <f>SUM(M171:Y171)</f>
        <v>0</v>
      </c>
      <c r="AA171" s="42">
        <f>B171-Z171</f>
        <v>0</v>
      </c>
      <c r="AB171" s="52"/>
      <c r="AC171" s="44"/>
    </row>
    <row r="172" spans="1:29" s="45" customFormat="1" ht="18" hidden="1" customHeight="1" x14ac:dyDescent="0.25">
      <c r="A172" s="53" t="s">
        <v>42</v>
      </c>
      <c r="B172" s="54">
        <f>SUM(B168:B171)</f>
        <v>0</v>
      </c>
      <c r="C172" s="54">
        <f t="shared" ref="C172:AA172" si="39">SUM(C168:C171)</f>
        <v>0</v>
      </c>
      <c r="D172" s="55">
        <f t="shared" si="39"/>
        <v>0</v>
      </c>
      <c r="E172" s="55">
        <f t="shared" si="39"/>
        <v>0</v>
      </c>
      <c r="F172" s="55">
        <f t="shared" si="39"/>
        <v>0</v>
      </c>
      <c r="G172" s="55">
        <f t="shared" si="39"/>
        <v>0</v>
      </c>
      <c r="H172" s="55">
        <f t="shared" si="39"/>
        <v>0</v>
      </c>
      <c r="I172" s="55">
        <f t="shared" si="39"/>
        <v>0</v>
      </c>
      <c r="J172" s="55">
        <f t="shared" si="39"/>
        <v>0</v>
      </c>
      <c r="K172" s="55">
        <f t="shared" si="39"/>
        <v>0</v>
      </c>
      <c r="L172" s="55">
        <f t="shared" si="39"/>
        <v>0</v>
      </c>
      <c r="M172" s="55">
        <f t="shared" si="39"/>
        <v>0</v>
      </c>
      <c r="N172" s="55">
        <f t="shared" si="39"/>
        <v>0</v>
      </c>
      <c r="O172" s="55">
        <f t="shared" si="39"/>
        <v>0</v>
      </c>
      <c r="P172" s="55">
        <f t="shared" si="39"/>
        <v>0</v>
      </c>
      <c r="Q172" s="55">
        <f t="shared" si="39"/>
        <v>0</v>
      </c>
      <c r="R172" s="55">
        <f t="shared" si="39"/>
        <v>0</v>
      </c>
      <c r="S172" s="55">
        <f t="shared" si="39"/>
        <v>0</v>
      </c>
      <c r="T172" s="54">
        <f t="shared" si="39"/>
        <v>0</v>
      </c>
      <c r="U172" s="54">
        <f t="shared" si="39"/>
        <v>0</v>
      </c>
      <c r="V172" s="54">
        <f t="shared" si="39"/>
        <v>0</v>
      </c>
      <c r="W172" s="54">
        <f t="shared" si="39"/>
        <v>0</v>
      </c>
      <c r="X172" s="54">
        <f t="shared" si="39"/>
        <v>0</v>
      </c>
      <c r="Y172" s="54">
        <f t="shared" si="39"/>
        <v>0</v>
      </c>
      <c r="Z172" s="54">
        <f>SUM(Z168:Z171)</f>
        <v>0</v>
      </c>
      <c r="AA172" s="54">
        <f t="shared" si="39"/>
        <v>0</v>
      </c>
      <c r="AB172" s="56" t="e">
        <f>Z172/B172</f>
        <v>#DIV/0!</v>
      </c>
      <c r="AC172" s="44"/>
    </row>
    <row r="173" spans="1:29" s="45" customFormat="1" ht="18" hidden="1" customHeight="1" x14ac:dyDescent="0.25">
      <c r="A173" s="57" t="s">
        <v>43</v>
      </c>
      <c r="B173" s="42"/>
      <c r="C173" s="42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2"/>
      <c r="U173" s="42"/>
      <c r="V173" s="42"/>
      <c r="W173" s="42"/>
      <c r="X173" s="42"/>
      <c r="Y173" s="42"/>
      <c r="Z173" s="42">
        <f>SUM(M173:Y173)</f>
        <v>0</v>
      </c>
      <c r="AA173" s="42">
        <f>B173-Z173</f>
        <v>0</v>
      </c>
      <c r="AB173" s="52" t="e">
        <f>Z173/B173</f>
        <v>#DIV/0!</v>
      </c>
      <c r="AC173" s="44"/>
    </row>
    <row r="174" spans="1:29" s="45" customFormat="1" ht="18" hidden="1" customHeight="1" x14ac:dyDescent="0.25">
      <c r="A174" s="53" t="s">
        <v>44</v>
      </c>
      <c r="B174" s="54">
        <f>B173+B172</f>
        <v>0</v>
      </c>
      <c r="C174" s="54">
        <f t="shared" ref="C174:AA174" si="40">C173+C172</f>
        <v>0</v>
      </c>
      <c r="D174" s="55">
        <f t="shared" si="40"/>
        <v>0</v>
      </c>
      <c r="E174" s="55">
        <f t="shared" si="40"/>
        <v>0</v>
      </c>
      <c r="F174" s="55">
        <f t="shared" si="40"/>
        <v>0</v>
      </c>
      <c r="G174" s="55">
        <f t="shared" si="40"/>
        <v>0</v>
      </c>
      <c r="H174" s="55">
        <f t="shared" si="40"/>
        <v>0</v>
      </c>
      <c r="I174" s="55">
        <f t="shared" si="40"/>
        <v>0</v>
      </c>
      <c r="J174" s="55">
        <f t="shared" si="40"/>
        <v>0</v>
      </c>
      <c r="K174" s="55">
        <f t="shared" si="40"/>
        <v>0</v>
      </c>
      <c r="L174" s="55">
        <f t="shared" si="40"/>
        <v>0</v>
      </c>
      <c r="M174" s="55">
        <f t="shared" si="40"/>
        <v>0</v>
      </c>
      <c r="N174" s="55">
        <f t="shared" si="40"/>
        <v>0</v>
      </c>
      <c r="O174" s="55">
        <f t="shared" si="40"/>
        <v>0</v>
      </c>
      <c r="P174" s="55">
        <f t="shared" si="40"/>
        <v>0</v>
      </c>
      <c r="Q174" s="55">
        <f t="shared" si="40"/>
        <v>0</v>
      </c>
      <c r="R174" s="55">
        <f t="shared" si="40"/>
        <v>0</v>
      </c>
      <c r="S174" s="55">
        <f t="shared" si="40"/>
        <v>0</v>
      </c>
      <c r="T174" s="54">
        <f t="shared" si="40"/>
        <v>0</v>
      </c>
      <c r="U174" s="54">
        <f t="shared" si="40"/>
        <v>0</v>
      </c>
      <c r="V174" s="54">
        <f t="shared" si="40"/>
        <v>0</v>
      </c>
      <c r="W174" s="54">
        <f t="shared" si="40"/>
        <v>0</v>
      </c>
      <c r="X174" s="54">
        <f t="shared" si="40"/>
        <v>0</v>
      </c>
      <c r="Y174" s="54">
        <f t="shared" si="40"/>
        <v>0</v>
      </c>
      <c r="Z174" s="54">
        <f>Z173+Z172</f>
        <v>0</v>
      </c>
      <c r="AA174" s="54">
        <f t="shared" si="40"/>
        <v>0</v>
      </c>
      <c r="AB174" s="56" t="e">
        <f>Z174/B174</f>
        <v>#DIV/0!</v>
      </c>
      <c r="AC174" s="58"/>
    </row>
    <row r="175" spans="1:29" s="45" customFormat="1" ht="15" hidden="1" customHeight="1" x14ac:dyDescent="0.25">
      <c r="A175" s="59"/>
      <c r="B175" s="42"/>
      <c r="C175" s="42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2"/>
      <c r="U175" s="42"/>
      <c r="V175" s="42"/>
      <c r="W175" s="42"/>
      <c r="X175" s="42"/>
      <c r="Y175" s="42"/>
      <c r="Z175" s="42"/>
      <c r="AA175" s="42"/>
      <c r="AB175" s="42"/>
      <c r="AC175" s="44"/>
    </row>
    <row r="176" spans="1:29" s="45" customFormat="1" ht="15" hidden="1" customHeight="1" x14ac:dyDescent="0.25">
      <c r="A176" s="59"/>
      <c r="B176" s="42"/>
      <c r="C176" s="42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2"/>
      <c r="U176" s="42"/>
      <c r="V176" s="42"/>
      <c r="W176" s="42"/>
      <c r="X176" s="42"/>
      <c r="Y176" s="42"/>
      <c r="Z176" s="42"/>
      <c r="AA176" s="42"/>
      <c r="AB176" s="42"/>
      <c r="AC176" s="44"/>
    </row>
    <row r="177" spans="1:29" s="45" customFormat="1" ht="15" hidden="1" customHeight="1" x14ac:dyDescent="0.25">
      <c r="A177" s="60" t="s">
        <v>55</v>
      </c>
      <c r="B177" s="42"/>
      <c r="C177" s="42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2"/>
      <c r="U177" s="42"/>
      <c r="V177" s="42"/>
      <c r="W177" s="42"/>
      <c r="X177" s="42"/>
      <c r="Y177" s="42"/>
      <c r="Z177" s="42"/>
      <c r="AA177" s="42"/>
      <c r="AB177" s="42"/>
      <c r="AC177" s="44"/>
    </row>
    <row r="178" spans="1:29" s="45" customFormat="1" ht="18" hidden="1" customHeight="1" x14ac:dyDescent="0.2">
      <c r="A178" s="51" t="s">
        <v>38</v>
      </c>
      <c r="B178" s="42"/>
      <c r="C178" s="42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2"/>
      <c r="U178" s="42"/>
      <c r="V178" s="42"/>
      <c r="W178" s="42"/>
      <c r="X178" s="42"/>
      <c r="Y178" s="42"/>
      <c r="Z178" s="42">
        <f>SUM(M178:Y178)</f>
        <v>0</v>
      </c>
      <c r="AA178" s="42">
        <f>B178-Z178</f>
        <v>0</v>
      </c>
      <c r="AB178" s="68" t="e">
        <f>Z178/B178</f>
        <v>#DIV/0!</v>
      </c>
      <c r="AC178" s="44"/>
    </row>
    <row r="179" spans="1:29" s="45" customFormat="1" ht="18" hidden="1" customHeight="1" x14ac:dyDescent="0.2">
      <c r="A179" s="51" t="s">
        <v>39</v>
      </c>
      <c r="B179" s="42">
        <f>[1]consoCURRENT!E5010</f>
        <v>0</v>
      </c>
      <c r="C179" s="42">
        <f>[1]consoCURRENT!H5010</f>
        <v>0</v>
      </c>
      <c r="D179" s="43">
        <f>[1]consoCURRENT!I5010</f>
        <v>0</v>
      </c>
      <c r="E179" s="43">
        <f>[1]consoCURRENT!J5010</f>
        <v>0</v>
      </c>
      <c r="F179" s="43">
        <f>[1]consoCURRENT!K5010</f>
        <v>0</v>
      </c>
      <c r="G179" s="43">
        <f>[1]consoCURRENT!L5010</f>
        <v>0</v>
      </c>
      <c r="H179" s="43">
        <f>[1]consoCURRENT!M5010</f>
        <v>0</v>
      </c>
      <c r="I179" s="43">
        <f>[1]consoCURRENT!N5010</f>
        <v>0</v>
      </c>
      <c r="J179" s="43">
        <f>[1]consoCURRENT!O5010</f>
        <v>0</v>
      </c>
      <c r="K179" s="43">
        <f>[1]consoCURRENT!P5010</f>
        <v>0</v>
      </c>
      <c r="L179" s="43">
        <f>[1]consoCURRENT!Q5010</f>
        <v>0</v>
      </c>
      <c r="M179" s="43">
        <f>[1]consoCURRENT!R5010</f>
        <v>0</v>
      </c>
      <c r="N179" s="43">
        <f>[1]consoCURRENT!S5010</f>
        <v>0</v>
      </c>
      <c r="O179" s="43">
        <f>[1]consoCURRENT!T5010</f>
        <v>0</v>
      </c>
      <c r="P179" s="43">
        <f>[1]consoCURRENT!U5010</f>
        <v>0</v>
      </c>
      <c r="Q179" s="43">
        <f>[1]consoCURRENT!V5010</f>
        <v>0</v>
      </c>
      <c r="R179" s="43">
        <f>[1]consoCURRENT!W5010</f>
        <v>0</v>
      </c>
      <c r="S179" s="43">
        <f>[1]consoCURRENT!X5010</f>
        <v>0</v>
      </c>
      <c r="T179" s="42">
        <f>[1]consoCURRENT!Y5010</f>
        <v>0</v>
      </c>
      <c r="U179" s="42">
        <f>[1]consoCURRENT!Z5010</f>
        <v>0</v>
      </c>
      <c r="V179" s="42">
        <f>[1]consoCURRENT!AA5010</f>
        <v>0</v>
      </c>
      <c r="W179" s="42">
        <f>[1]consoCURRENT!AB5010</f>
        <v>0</v>
      </c>
      <c r="X179" s="42">
        <f>[1]consoCURRENT!AC5010</f>
        <v>0</v>
      </c>
      <c r="Y179" s="42">
        <f>[1]consoCURRENT!AD5010</f>
        <v>0</v>
      </c>
      <c r="Z179" s="42">
        <f>SUM(M179:Y179)</f>
        <v>0</v>
      </c>
      <c r="AA179" s="42">
        <f>B179-Z179</f>
        <v>0</v>
      </c>
      <c r="AB179" s="52" t="e">
        <f>Z179/B179</f>
        <v>#DIV/0!</v>
      </c>
      <c r="AC179" s="44"/>
    </row>
    <row r="180" spans="1:29" s="45" customFormat="1" ht="18" hidden="1" customHeight="1" x14ac:dyDescent="0.2">
      <c r="A180" s="51" t="s">
        <v>40</v>
      </c>
      <c r="B180" s="42"/>
      <c r="C180" s="42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2"/>
      <c r="U180" s="42"/>
      <c r="V180" s="42"/>
      <c r="W180" s="42"/>
      <c r="X180" s="42"/>
      <c r="Y180" s="42"/>
      <c r="Z180" s="42">
        <f>SUM(M180:Y180)</f>
        <v>0</v>
      </c>
      <c r="AA180" s="42">
        <f>B180-Z180</f>
        <v>0</v>
      </c>
      <c r="AB180" s="52"/>
      <c r="AC180" s="44"/>
    </row>
    <row r="181" spans="1:29" s="45" customFormat="1" ht="18" hidden="1" customHeight="1" x14ac:dyDescent="0.2">
      <c r="A181" s="51" t="s">
        <v>41</v>
      </c>
      <c r="B181" s="42">
        <f>[1]consoCURRENT!E4086</f>
        <v>0</v>
      </c>
      <c r="C181" s="42">
        <f>[1]consoCURRENT!H4086</f>
        <v>0</v>
      </c>
      <c r="D181" s="43">
        <f>[1]consoCURRENT!I4086</f>
        <v>0</v>
      </c>
      <c r="E181" s="43">
        <f>[1]consoCURRENT!J4086</f>
        <v>0</v>
      </c>
      <c r="F181" s="43">
        <f>[1]consoCURRENT!K4086</f>
        <v>0</v>
      </c>
      <c r="G181" s="43">
        <f>[1]consoCURRENT!L4086</f>
        <v>0</v>
      </c>
      <c r="H181" s="43">
        <f>[1]consoCURRENT!M4086</f>
        <v>0</v>
      </c>
      <c r="I181" s="43">
        <f>[1]consoCURRENT!N4086</f>
        <v>0</v>
      </c>
      <c r="J181" s="43">
        <f>[1]consoCURRENT!O4086</f>
        <v>0</v>
      </c>
      <c r="K181" s="43">
        <f>[1]consoCURRENT!P4086</f>
        <v>0</v>
      </c>
      <c r="L181" s="43">
        <f>[1]consoCURRENT!Q4086</f>
        <v>0</v>
      </c>
      <c r="M181" s="43">
        <f>[1]consoCURRENT!R4086</f>
        <v>0</v>
      </c>
      <c r="N181" s="43">
        <f>[1]consoCURRENT!S4086</f>
        <v>0</v>
      </c>
      <c r="O181" s="43">
        <f>[1]consoCURRENT!T4086</f>
        <v>0</v>
      </c>
      <c r="P181" s="43">
        <f>[1]consoCURRENT!U4086</f>
        <v>0</v>
      </c>
      <c r="Q181" s="43">
        <f>[1]consoCURRENT!V4086</f>
        <v>0</v>
      </c>
      <c r="R181" s="43">
        <f>[1]consoCURRENT!W4086</f>
        <v>0</v>
      </c>
      <c r="S181" s="43">
        <f>[1]consoCURRENT!X4086</f>
        <v>0</v>
      </c>
      <c r="T181" s="42">
        <f>[1]consoCURRENT!Y4086</f>
        <v>0</v>
      </c>
      <c r="U181" s="42">
        <f>[1]consoCURRENT!Z4086</f>
        <v>0</v>
      </c>
      <c r="V181" s="42">
        <f>[1]consoCURRENT!AA4086</f>
        <v>0</v>
      </c>
      <c r="W181" s="42">
        <f>[1]consoCURRENT!AB4086</f>
        <v>0</v>
      </c>
      <c r="X181" s="42">
        <f>[1]consoCURRENT!AC4086</f>
        <v>0</v>
      </c>
      <c r="Y181" s="42">
        <f>[1]consoCURRENT!AD4086</f>
        <v>0</v>
      </c>
      <c r="Z181" s="42">
        <f>SUM(M181:Y181)</f>
        <v>0</v>
      </c>
      <c r="AA181" s="42">
        <f>B181-Z181</f>
        <v>0</v>
      </c>
      <c r="AB181" s="52"/>
      <c r="AC181" s="44"/>
    </row>
    <row r="182" spans="1:29" s="45" customFormat="1" ht="18" hidden="1" customHeight="1" x14ac:dyDescent="0.25">
      <c r="A182" s="53" t="s">
        <v>42</v>
      </c>
      <c r="B182" s="54">
        <f>SUM(B178:B181)</f>
        <v>0</v>
      </c>
      <c r="C182" s="54">
        <f t="shared" ref="C182:Y182" si="41">SUM(C178:C181)</f>
        <v>0</v>
      </c>
      <c r="D182" s="55">
        <f t="shared" si="41"/>
        <v>0</v>
      </c>
      <c r="E182" s="55">
        <f t="shared" si="41"/>
        <v>0</v>
      </c>
      <c r="F182" s="55">
        <f t="shared" si="41"/>
        <v>0</v>
      </c>
      <c r="G182" s="55">
        <f t="shared" si="41"/>
        <v>0</v>
      </c>
      <c r="H182" s="55">
        <f t="shared" si="41"/>
        <v>0</v>
      </c>
      <c r="I182" s="55">
        <f t="shared" si="41"/>
        <v>0</v>
      </c>
      <c r="J182" s="55">
        <f t="shared" si="41"/>
        <v>0</v>
      </c>
      <c r="K182" s="55">
        <f t="shared" si="41"/>
        <v>0</v>
      </c>
      <c r="L182" s="55">
        <f t="shared" si="41"/>
        <v>0</v>
      </c>
      <c r="M182" s="55">
        <f t="shared" si="41"/>
        <v>0</v>
      </c>
      <c r="N182" s="55">
        <f t="shared" si="41"/>
        <v>0</v>
      </c>
      <c r="O182" s="55">
        <f t="shared" si="41"/>
        <v>0</v>
      </c>
      <c r="P182" s="55">
        <f t="shared" si="41"/>
        <v>0</v>
      </c>
      <c r="Q182" s="55">
        <f t="shared" si="41"/>
        <v>0</v>
      </c>
      <c r="R182" s="55">
        <f t="shared" si="41"/>
        <v>0</v>
      </c>
      <c r="S182" s="55">
        <f t="shared" si="41"/>
        <v>0</v>
      </c>
      <c r="T182" s="54">
        <f t="shared" si="41"/>
        <v>0</v>
      </c>
      <c r="U182" s="54">
        <f t="shared" si="41"/>
        <v>0</v>
      </c>
      <c r="V182" s="54">
        <f t="shared" si="41"/>
        <v>0</v>
      </c>
      <c r="W182" s="54">
        <f t="shared" si="41"/>
        <v>0</v>
      </c>
      <c r="X182" s="54">
        <f t="shared" si="41"/>
        <v>0</v>
      </c>
      <c r="Y182" s="54">
        <f t="shared" si="41"/>
        <v>0</v>
      </c>
      <c r="Z182" s="54">
        <f>SUM(Z178:Z181)</f>
        <v>0</v>
      </c>
      <c r="AA182" s="54">
        <f>SUM(AA178:AA181)</f>
        <v>0</v>
      </c>
      <c r="AB182" s="56" t="e">
        <f>Z182/B182</f>
        <v>#DIV/0!</v>
      </c>
      <c r="AC182" s="44"/>
    </row>
    <row r="183" spans="1:29" s="45" customFormat="1" ht="18" hidden="1" customHeight="1" x14ac:dyDescent="0.25">
      <c r="A183" s="57" t="s">
        <v>43</v>
      </c>
      <c r="B183" s="42"/>
      <c r="C183" s="42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2"/>
      <c r="U183" s="42"/>
      <c r="V183" s="42"/>
      <c r="W183" s="42"/>
      <c r="X183" s="42"/>
      <c r="Y183" s="42"/>
      <c r="Z183" s="42">
        <f>SUM(M183:Y183)</f>
        <v>0</v>
      </c>
      <c r="AA183" s="42">
        <f>B183-Z183</f>
        <v>0</v>
      </c>
      <c r="AB183" s="52" t="e">
        <f>Z183/B183</f>
        <v>#DIV/0!</v>
      </c>
      <c r="AC183" s="44"/>
    </row>
    <row r="184" spans="1:29" s="45" customFormat="1" ht="18" hidden="1" customHeight="1" x14ac:dyDescent="0.25">
      <c r="A184" s="53" t="s">
        <v>44</v>
      </c>
      <c r="B184" s="54">
        <f>B183+B182</f>
        <v>0</v>
      </c>
      <c r="C184" s="54">
        <f t="shared" ref="C184:Y184" si="42">C183+C182</f>
        <v>0</v>
      </c>
      <c r="D184" s="55">
        <f t="shared" si="42"/>
        <v>0</v>
      </c>
      <c r="E184" s="55">
        <f t="shared" si="42"/>
        <v>0</v>
      </c>
      <c r="F184" s="55">
        <f t="shared" si="42"/>
        <v>0</v>
      </c>
      <c r="G184" s="55">
        <f t="shared" si="42"/>
        <v>0</v>
      </c>
      <c r="H184" s="55">
        <f t="shared" si="42"/>
        <v>0</v>
      </c>
      <c r="I184" s="55">
        <f t="shared" si="42"/>
        <v>0</v>
      </c>
      <c r="J184" s="55">
        <f t="shared" si="42"/>
        <v>0</v>
      </c>
      <c r="K184" s="55">
        <f t="shared" si="42"/>
        <v>0</v>
      </c>
      <c r="L184" s="55">
        <f t="shared" si="42"/>
        <v>0</v>
      </c>
      <c r="M184" s="55">
        <f t="shared" si="42"/>
        <v>0</v>
      </c>
      <c r="N184" s="55">
        <f t="shared" si="42"/>
        <v>0</v>
      </c>
      <c r="O184" s="55">
        <f t="shared" si="42"/>
        <v>0</v>
      </c>
      <c r="P184" s="55">
        <f t="shared" si="42"/>
        <v>0</v>
      </c>
      <c r="Q184" s="55">
        <f t="shared" si="42"/>
        <v>0</v>
      </c>
      <c r="R184" s="55">
        <f t="shared" si="42"/>
        <v>0</v>
      </c>
      <c r="S184" s="55">
        <f t="shared" si="42"/>
        <v>0</v>
      </c>
      <c r="T184" s="54">
        <f t="shared" si="42"/>
        <v>0</v>
      </c>
      <c r="U184" s="54">
        <f t="shared" si="42"/>
        <v>0</v>
      </c>
      <c r="V184" s="54">
        <f t="shared" si="42"/>
        <v>0</v>
      </c>
      <c r="W184" s="54">
        <f t="shared" si="42"/>
        <v>0</v>
      </c>
      <c r="X184" s="54">
        <f t="shared" si="42"/>
        <v>0</v>
      </c>
      <c r="Y184" s="54">
        <f t="shared" si="42"/>
        <v>0</v>
      </c>
      <c r="Z184" s="54">
        <f>Z183+Z182</f>
        <v>0</v>
      </c>
      <c r="AA184" s="54">
        <f>AA183+AA182</f>
        <v>0</v>
      </c>
      <c r="AB184" s="56" t="e">
        <f>Z184/B184</f>
        <v>#DIV/0!</v>
      </c>
      <c r="AC184" s="58"/>
    </row>
    <row r="185" spans="1:29" s="45" customFormat="1" ht="15" hidden="1" customHeight="1" x14ac:dyDescent="0.25">
      <c r="A185" s="59"/>
      <c r="B185" s="42"/>
      <c r="C185" s="42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2"/>
      <c r="U185" s="42"/>
      <c r="V185" s="42"/>
      <c r="W185" s="42"/>
      <c r="X185" s="42"/>
      <c r="Y185" s="42"/>
      <c r="Z185" s="42"/>
      <c r="AA185" s="42"/>
      <c r="AB185" s="42"/>
      <c r="AC185" s="44"/>
    </row>
    <row r="186" spans="1:29" s="45" customFormat="1" ht="15" hidden="1" customHeight="1" x14ac:dyDescent="0.25">
      <c r="A186" s="59"/>
      <c r="B186" s="42"/>
      <c r="C186" s="42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2"/>
      <c r="U186" s="42"/>
      <c r="V186" s="42"/>
      <c r="W186" s="42"/>
      <c r="X186" s="42"/>
      <c r="Y186" s="42"/>
      <c r="Z186" s="42"/>
      <c r="AA186" s="42"/>
      <c r="AB186" s="42"/>
      <c r="AC186" s="44"/>
    </row>
    <row r="187" spans="1:29" s="45" customFormat="1" ht="15" hidden="1" customHeight="1" x14ac:dyDescent="0.25">
      <c r="A187" s="41" t="s">
        <v>46</v>
      </c>
      <c r="B187" s="42"/>
      <c r="C187" s="42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2"/>
      <c r="U187" s="42"/>
      <c r="V187" s="42"/>
      <c r="W187" s="42"/>
      <c r="X187" s="42"/>
      <c r="Y187" s="42"/>
      <c r="Z187" s="42"/>
      <c r="AA187" s="42"/>
      <c r="AB187" s="42"/>
      <c r="AC187" s="44"/>
    </row>
    <row r="188" spans="1:29" s="45" customFormat="1" ht="18" hidden="1" customHeight="1" x14ac:dyDescent="0.2">
      <c r="A188" s="51" t="s">
        <v>38</v>
      </c>
      <c r="B188" s="42"/>
      <c r="C188" s="42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2"/>
      <c r="U188" s="42"/>
      <c r="V188" s="42"/>
      <c r="W188" s="42"/>
      <c r="X188" s="42"/>
      <c r="Y188" s="42"/>
      <c r="Z188" s="42"/>
      <c r="AA188" s="42">
        <f>B188-Z188</f>
        <v>0</v>
      </c>
      <c r="AB188" s="52" t="e">
        <f>Z188/B188</f>
        <v>#DIV/0!</v>
      </c>
      <c r="AC188" s="44"/>
    </row>
    <row r="189" spans="1:29" s="45" customFormat="1" ht="18" hidden="1" customHeight="1" x14ac:dyDescent="0.2">
      <c r="A189" s="51" t="s">
        <v>39</v>
      </c>
      <c r="B189" s="42">
        <f>[1]consoCURRENT!E4238</f>
        <v>0</v>
      </c>
      <c r="C189" s="42">
        <f>[1]consoCURRENT!H4238</f>
        <v>0</v>
      </c>
      <c r="D189" s="43">
        <f>[1]consoCURRENT!I4238</f>
        <v>0</v>
      </c>
      <c r="E189" s="43">
        <f>[1]consoCURRENT!J4238</f>
        <v>0</v>
      </c>
      <c r="F189" s="43">
        <f>[1]consoCURRENT!K4238</f>
        <v>0</v>
      </c>
      <c r="G189" s="43">
        <f>[1]consoCURRENT!L4238</f>
        <v>0</v>
      </c>
      <c r="H189" s="43">
        <f>[1]consoCURRENT!M4238</f>
        <v>0</v>
      </c>
      <c r="I189" s="43">
        <f>[1]consoCURRENT!N4238</f>
        <v>0</v>
      </c>
      <c r="J189" s="43">
        <f>[1]consoCURRENT!O4238</f>
        <v>0</v>
      </c>
      <c r="K189" s="43">
        <f>[1]consoCURRENT!P4238</f>
        <v>0</v>
      </c>
      <c r="L189" s="43">
        <f>[1]consoCURRENT!Q4238</f>
        <v>0</v>
      </c>
      <c r="M189" s="43">
        <f>[1]consoCURRENT!R4238</f>
        <v>0</v>
      </c>
      <c r="N189" s="43">
        <f>[1]consoCURRENT!S4238</f>
        <v>0</v>
      </c>
      <c r="O189" s="43">
        <f>[1]consoCURRENT!T4238</f>
        <v>0</v>
      </c>
      <c r="P189" s="43">
        <f>[1]consoCURRENT!U4238</f>
        <v>0</v>
      </c>
      <c r="Q189" s="43">
        <f>[1]consoCURRENT!V4238</f>
        <v>0</v>
      </c>
      <c r="R189" s="43">
        <f>[1]consoCURRENT!W4238</f>
        <v>0</v>
      </c>
      <c r="S189" s="43">
        <f>[1]consoCURRENT!X4238</f>
        <v>0</v>
      </c>
      <c r="T189" s="42">
        <f>[1]consoCURRENT!Y4238</f>
        <v>0</v>
      </c>
      <c r="U189" s="42">
        <f>[1]consoCURRENT!Z4238</f>
        <v>0</v>
      </c>
      <c r="V189" s="42">
        <f>[1]consoCURRENT!AA4238</f>
        <v>0</v>
      </c>
      <c r="W189" s="42">
        <f>[1]consoCURRENT!AB4238</f>
        <v>0</v>
      </c>
      <c r="X189" s="42">
        <f>[1]consoCURRENT!AC4238</f>
        <v>0</v>
      </c>
      <c r="Y189" s="42">
        <f>[1]consoCURRENT!AD4238</f>
        <v>0</v>
      </c>
      <c r="Z189" s="42"/>
      <c r="AA189" s="42">
        <f>B189-Z189</f>
        <v>0</v>
      </c>
      <c r="AB189" s="52" t="e">
        <f>Z189/B189</f>
        <v>#DIV/0!</v>
      </c>
      <c r="AC189" s="44"/>
    </row>
    <row r="190" spans="1:29" s="45" customFormat="1" ht="18" hidden="1" customHeight="1" x14ac:dyDescent="0.2">
      <c r="A190" s="51" t="s">
        <v>40</v>
      </c>
      <c r="B190" s="42"/>
      <c r="C190" s="42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2"/>
      <c r="U190" s="42"/>
      <c r="V190" s="42"/>
      <c r="W190" s="42"/>
      <c r="X190" s="42"/>
      <c r="Y190" s="42"/>
      <c r="Z190" s="42"/>
      <c r="AA190" s="42">
        <f>B190-Z190</f>
        <v>0</v>
      </c>
      <c r="AB190" s="52"/>
      <c r="AC190" s="44"/>
    </row>
    <row r="191" spans="1:29" s="45" customFormat="1" ht="18" hidden="1" customHeight="1" x14ac:dyDescent="0.2">
      <c r="A191" s="51" t="s">
        <v>41</v>
      </c>
      <c r="B191" s="42">
        <f>[1]consoCURRENT!E4273</f>
        <v>0</v>
      </c>
      <c r="C191" s="42">
        <f>[1]consoCURRENT!H4273</f>
        <v>0</v>
      </c>
      <c r="D191" s="43">
        <f>[1]consoCURRENT!I4273</f>
        <v>0</v>
      </c>
      <c r="E191" s="43">
        <f>[1]consoCURRENT!J4273</f>
        <v>0</v>
      </c>
      <c r="F191" s="43">
        <f>[1]consoCURRENT!K4273</f>
        <v>0</v>
      </c>
      <c r="G191" s="43">
        <f>[1]consoCURRENT!L4273</f>
        <v>0</v>
      </c>
      <c r="H191" s="43">
        <f>[1]consoCURRENT!M4273</f>
        <v>0</v>
      </c>
      <c r="I191" s="43">
        <f>[1]consoCURRENT!N4273</f>
        <v>0</v>
      </c>
      <c r="J191" s="43">
        <f>[1]consoCURRENT!O4273</f>
        <v>0</v>
      </c>
      <c r="K191" s="43">
        <f>[1]consoCURRENT!P4273</f>
        <v>0</v>
      </c>
      <c r="L191" s="43">
        <f>[1]consoCURRENT!Q4273</f>
        <v>0</v>
      </c>
      <c r="M191" s="43">
        <f>[1]consoCURRENT!R4273</f>
        <v>0</v>
      </c>
      <c r="N191" s="43">
        <f>[1]consoCURRENT!S4273</f>
        <v>0</v>
      </c>
      <c r="O191" s="43">
        <f>[1]consoCURRENT!T4273</f>
        <v>0</v>
      </c>
      <c r="P191" s="43">
        <f>[1]consoCURRENT!U4273</f>
        <v>0</v>
      </c>
      <c r="Q191" s="43">
        <f>[1]consoCURRENT!V4273</f>
        <v>0</v>
      </c>
      <c r="R191" s="43">
        <f>[1]consoCURRENT!W4273</f>
        <v>0</v>
      </c>
      <c r="S191" s="43">
        <f>[1]consoCURRENT!X4273</f>
        <v>0</v>
      </c>
      <c r="T191" s="42">
        <f>[1]consoCURRENT!Y4273</f>
        <v>0</v>
      </c>
      <c r="U191" s="42">
        <f>[1]consoCURRENT!Z4273</f>
        <v>0</v>
      </c>
      <c r="V191" s="42">
        <f>[1]consoCURRENT!AA4273</f>
        <v>0</v>
      </c>
      <c r="W191" s="42">
        <f>[1]consoCURRENT!AB4273</f>
        <v>0</v>
      </c>
      <c r="X191" s="42">
        <f>[1]consoCURRENT!AC4273</f>
        <v>0</v>
      </c>
      <c r="Y191" s="42">
        <f>[1]consoCURRENT!AD4273</f>
        <v>0</v>
      </c>
      <c r="Z191" s="42"/>
      <c r="AA191" s="42">
        <f>B191-Z191</f>
        <v>0</v>
      </c>
      <c r="AB191" s="52"/>
      <c r="AC191" s="44"/>
    </row>
    <row r="192" spans="1:29" s="45" customFormat="1" ht="18" hidden="1" customHeight="1" x14ac:dyDescent="0.25">
      <c r="A192" s="53" t="s">
        <v>42</v>
      </c>
      <c r="B192" s="54">
        <f>SUM(B188:B191)</f>
        <v>0</v>
      </c>
      <c r="C192" s="54">
        <f t="shared" ref="C192:Y192" si="43">SUM(C188:C191)</f>
        <v>0</v>
      </c>
      <c r="D192" s="55">
        <f t="shared" si="43"/>
        <v>0</v>
      </c>
      <c r="E192" s="55">
        <f t="shared" si="43"/>
        <v>0</v>
      </c>
      <c r="F192" s="55">
        <f t="shared" si="43"/>
        <v>0</v>
      </c>
      <c r="G192" s="55">
        <f t="shared" si="43"/>
        <v>0</v>
      </c>
      <c r="H192" s="55">
        <f t="shared" si="43"/>
        <v>0</v>
      </c>
      <c r="I192" s="55">
        <f t="shared" si="43"/>
        <v>0</v>
      </c>
      <c r="J192" s="55">
        <f t="shared" si="43"/>
        <v>0</v>
      </c>
      <c r="K192" s="55">
        <f t="shared" si="43"/>
        <v>0</v>
      </c>
      <c r="L192" s="55">
        <f t="shared" si="43"/>
        <v>0</v>
      </c>
      <c r="M192" s="55">
        <f t="shared" si="43"/>
        <v>0</v>
      </c>
      <c r="N192" s="55">
        <f t="shared" si="43"/>
        <v>0</v>
      </c>
      <c r="O192" s="55">
        <f t="shared" si="43"/>
        <v>0</v>
      </c>
      <c r="P192" s="55">
        <f t="shared" si="43"/>
        <v>0</v>
      </c>
      <c r="Q192" s="55">
        <f t="shared" si="43"/>
        <v>0</v>
      </c>
      <c r="R192" s="55">
        <f t="shared" si="43"/>
        <v>0</v>
      </c>
      <c r="S192" s="55">
        <f t="shared" si="43"/>
        <v>0</v>
      </c>
      <c r="T192" s="54">
        <f t="shared" si="43"/>
        <v>0</v>
      </c>
      <c r="U192" s="54">
        <f t="shared" si="43"/>
        <v>0</v>
      </c>
      <c r="V192" s="54">
        <f t="shared" si="43"/>
        <v>0</v>
      </c>
      <c r="W192" s="54">
        <f t="shared" si="43"/>
        <v>0</v>
      </c>
      <c r="X192" s="54">
        <f t="shared" si="43"/>
        <v>0</v>
      </c>
      <c r="Y192" s="54">
        <f t="shared" si="43"/>
        <v>0</v>
      </c>
      <c r="Z192" s="54"/>
      <c r="AA192" s="54">
        <f>SUM(AA188:AA191)</f>
        <v>0</v>
      </c>
      <c r="AB192" s="56" t="e">
        <f>Z192/B192</f>
        <v>#DIV/0!</v>
      </c>
      <c r="AC192" s="44"/>
    </row>
    <row r="193" spans="1:29" s="45" customFormat="1" ht="18" hidden="1" customHeight="1" x14ac:dyDescent="0.25">
      <c r="A193" s="57" t="s">
        <v>43</v>
      </c>
      <c r="B193" s="42"/>
      <c r="C193" s="42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2"/>
      <c r="U193" s="42"/>
      <c r="V193" s="42"/>
      <c r="W193" s="42"/>
      <c r="X193" s="42"/>
      <c r="Y193" s="42"/>
      <c r="Z193" s="42"/>
      <c r="AA193" s="42">
        <f>B193-Z193</f>
        <v>0</v>
      </c>
      <c r="AB193" s="52" t="e">
        <f>Z193/B193</f>
        <v>#DIV/0!</v>
      </c>
      <c r="AC193" s="44"/>
    </row>
    <row r="194" spans="1:29" s="45" customFormat="1" ht="18" hidden="1" customHeight="1" x14ac:dyDescent="0.25">
      <c r="A194" s="53" t="s">
        <v>44</v>
      </c>
      <c r="B194" s="54">
        <f>B193+B192</f>
        <v>0</v>
      </c>
      <c r="C194" s="54">
        <f t="shared" ref="C194:Y194" si="44">C193+C192</f>
        <v>0</v>
      </c>
      <c r="D194" s="55">
        <f t="shared" si="44"/>
        <v>0</v>
      </c>
      <c r="E194" s="55">
        <f t="shared" si="44"/>
        <v>0</v>
      </c>
      <c r="F194" s="55">
        <f t="shared" si="44"/>
        <v>0</v>
      </c>
      <c r="G194" s="55">
        <f t="shared" si="44"/>
        <v>0</v>
      </c>
      <c r="H194" s="55">
        <f t="shared" si="44"/>
        <v>0</v>
      </c>
      <c r="I194" s="55">
        <f t="shared" si="44"/>
        <v>0</v>
      </c>
      <c r="J194" s="55">
        <f t="shared" si="44"/>
        <v>0</v>
      </c>
      <c r="K194" s="55">
        <f t="shared" si="44"/>
        <v>0</v>
      </c>
      <c r="L194" s="55">
        <f t="shared" si="44"/>
        <v>0</v>
      </c>
      <c r="M194" s="55">
        <f t="shared" si="44"/>
        <v>0</v>
      </c>
      <c r="N194" s="55">
        <f t="shared" si="44"/>
        <v>0</v>
      </c>
      <c r="O194" s="55">
        <f t="shared" si="44"/>
        <v>0</v>
      </c>
      <c r="P194" s="55">
        <f t="shared" si="44"/>
        <v>0</v>
      </c>
      <c r="Q194" s="55">
        <f t="shared" si="44"/>
        <v>0</v>
      </c>
      <c r="R194" s="55">
        <f t="shared" si="44"/>
        <v>0</v>
      </c>
      <c r="S194" s="55">
        <f t="shared" si="44"/>
        <v>0</v>
      </c>
      <c r="T194" s="54">
        <f t="shared" si="44"/>
        <v>0</v>
      </c>
      <c r="U194" s="54">
        <f t="shared" si="44"/>
        <v>0</v>
      </c>
      <c r="V194" s="54">
        <f t="shared" si="44"/>
        <v>0</v>
      </c>
      <c r="W194" s="54">
        <f t="shared" si="44"/>
        <v>0</v>
      </c>
      <c r="X194" s="54">
        <f t="shared" si="44"/>
        <v>0</v>
      </c>
      <c r="Y194" s="54">
        <f t="shared" si="44"/>
        <v>0</v>
      </c>
      <c r="Z194" s="54"/>
      <c r="AA194" s="54">
        <f>AA193+AA192</f>
        <v>0</v>
      </c>
      <c r="AB194" s="56" t="e">
        <f>Z194/B194</f>
        <v>#DIV/0!</v>
      </c>
      <c r="AC194" s="58"/>
    </row>
    <row r="195" spans="1:29" s="45" customFormat="1" ht="15" hidden="1" customHeight="1" x14ac:dyDescent="0.25">
      <c r="A195" s="59"/>
      <c r="B195" s="42"/>
      <c r="C195" s="42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2"/>
      <c r="U195" s="42"/>
      <c r="V195" s="42"/>
      <c r="W195" s="42"/>
      <c r="X195" s="42"/>
      <c r="Y195" s="42"/>
      <c r="Z195" s="42"/>
      <c r="AA195" s="42"/>
      <c r="AB195" s="42"/>
      <c r="AC195" s="44"/>
    </row>
    <row r="196" spans="1:29" s="45" customFormat="1" ht="15" hidden="1" customHeight="1" x14ac:dyDescent="0.25">
      <c r="A196" s="59"/>
      <c r="B196" s="42"/>
      <c r="C196" s="42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2"/>
      <c r="U196" s="42"/>
      <c r="V196" s="42"/>
      <c r="W196" s="42"/>
      <c r="X196" s="42"/>
      <c r="Y196" s="42"/>
      <c r="Z196" s="42"/>
      <c r="AA196" s="42"/>
      <c r="AB196" s="42"/>
      <c r="AC196" s="44"/>
    </row>
    <row r="197" spans="1:29" s="45" customFormat="1" ht="15" hidden="1" customHeight="1" x14ac:dyDescent="0.25">
      <c r="A197" s="41" t="s">
        <v>46</v>
      </c>
      <c r="B197" s="42"/>
      <c r="C197" s="42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2"/>
      <c r="U197" s="42"/>
      <c r="V197" s="42"/>
      <c r="W197" s="42"/>
      <c r="X197" s="42"/>
      <c r="Y197" s="42"/>
      <c r="Z197" s="42"/>
      <c r="AA197" s="42"/>
      <c r="AB197" s="42"/>
      <c r="AC197" s="44"/>
    </row>
    <row r="198" spans="1:29" s="45" customFormat="1" ht="18" hidden="1" customHeight="1" x14ac:dyDescent="0.2">
      <c r="A198" s="51" t="s">
        <v>38</v>
      </c>
      <c r="B198" s="42"/>
      <c r="C198" s="42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2"/>
      <c r="U198" s="42"/>
      <c r="V198" s="42"/>
      <c r="W198" s="42"/>
      <c r="X198" s="42"/>
      <c r="Y198" s="42"/>
      <c r="Z198" s="42"/>
      <c r="AA198" s="42">
        <f>B198-Z198</f>
        <v>0</v>
      </c>
      <c r="AB198" s="52" t="e">
        <f>Z198/B198</f>
        <v>#DIV/0!</v>
      </c>
      <c r="AC198" s="44"/>
    </row>
    <row r="199" spans="1:29" s="45" customFormat="1" ht="18" hidden="1" customHeight="1" x14ac:dyDescent="0.2">
      <c r="A199" s="51" t="s">
        <v>39</v>
      </c>
      <c r="B199" s="42">
        <f>[1]consoCURRENT!E4425</f>
        <v>0</v>
      </c>
      <c r="C199" s="42">
        <f>[1]consoCURRENT!H4425</f>
        <v>0</v>
      </c>
      <c r="D199" s="43">
        <f>[1]consoCURRENT!I4425</f>
        <v>0</v>
      </c>
      <c r="E199" s="43">
        <f>[1]consoCURRENT!J4425</f>
        <v>0</v>
      </c>
      <c r="F199" s="43">
        <f>[1]consoCURRENT!K4425</f>
        <v>0</v>
      </c>
      <c r="G199" s="43">
        <f>[1]consoCURRENT!L4425</f>
        <v>0</v>
      </c>
      <c r="H199" s="43">
        <f>[1]consoCURRENT!M4425</f>
        <v>0</v>
      </c>
      <c r="I199" s="43">
        <f>[1]consoCURRENT!N4425</f>
        <v>0</v>
      </c>
      <c r="J199" s="43">
        <f>[1]consoCURRENT!O4425</f>
        <v>0</v>
      </c>
      <c r="K199" s="43">
        <f>[1]consoCURRENT!P4425</f>
        <v>0</v>
      </c>
      <c r="L199" s="43">
        <f>[1]consoCURRENT!Q4425</f>
        <v>0</v>
      </c>
      <c r="M199" s="43">
        <f>[1]consoCURRENT!R4425</f>
        <v>0</v>
      </c>
      <c r="N199" s="43">
        <f>[1]consoCURRENT!S4425</f>
        <v>0</v>
      </c>
      <c r="O199" s="43">
        <f>[1]consoCURRENT!T4425</f>
        <v>0</v>
      </c>
      <c r="P199" s="43">
        <f>[1]consoCURRENT!U4425</f>
        <v>0</v>
      </c>
      <c r="Q199" s="43">
        <f>[1]consoCURRENT!V4425</f>
        <v>0</v>
      </c>
      <c r="R199" s="43">
        <f>[1]consoCURRENT!W4425</f>
        <v>0</v>
      </c>
      <c r="S199" s="43">
        <f>[1]consoCURRENT!X4425</f>
        <v>0</v>
      </c>
      <c r="T199" s="42">
        <f>[1]consoCURRENT!Y4425</f>
        <v>0</v>
      </c>
      <c r="U199" s="42">
        <f>[1]consoCURRENT!Z4425</f>
        <v>0</v>
      </c>
      <c r="V199" s="42">
        <f>[1]consoCURRENT!AA4425</f>
        <v>0</v>
      </c>
      <c r="W199" s="42">
        <f>[1]consoCURRENT!AB4425</f>
        <v>0</v>
      </c>
      <c r="X199" s="42">
        <f>[1]consoCURRENT!AC4425</f>
        <v>0</v>
      </c>
      <c r="Y199" s="42">
        <f>[1]consoCURRENT!AD4425</f>
        <v>0</v>
      </c>
      <c r="Z199" s="42"/>
      <c r="AA199" s="42">
        <f>B199-Z199</f>
        <v>0</v>
      </c>
      <c r="AB199" s="52" t="e">
        <f>Z199/B199</f>
        <v>#DIV/0!</v>
      </c>
      <c r="AC199" s="44"/>
    </row>
    <row r="200" spans="1:29" s="45" customFormat="1" ht="18" hidden="1" customHeight="1" x14ac:dyDescent="0.2">
      <c r="A200" s="51" t="s">
        <v>40</v>
      </c>
      <c r="B200" s="42"/>
      <c r="C200" s="42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2"/>
      <c r="U200" s="42"/>
      <c r="V200" s="42"/>
      <c r="W200" s="42"/>
      <c r="X200" s="42"/>
      <c r="Y200" s="42"/>
      <c r="Z200" s="42"/>
      <c r="AA200" s="42">
        <f>B200-Z200</f>
        <v>0</v>
      </c>
      <c r="AB200" s="52"/>
      <c r="AC200" s="44"/>
    </row>
    <row r="201" spans="1:29" s="45" customFormat="1" ht="18" hidden="1" customHeight="1" x14ac:dyDescent="0.2">
      <c r="A201" s="51" t="s">
        <v>41</v>
      </c>
      <c r="B201" s="42">
        <f>[1]consoCURRENT!E4460</f>
        <v>0</v>
      </c>
      <c r="C201" s="42">
        <f>[1]consoCURRENT!H4460</f>
        <v>0</v>
      </c>
      <c r="D201" s="43">
        <f>[1]consoCURRENT!I4460</f>
        <v>0</v>
      </c>
      <c r="E201" s="43">
        <f>[1]consoCURRENT!J4460</f>
        <v>0</v>
      </c>
      <c r="F201" s="43">
        <f>[1]consoCURRENT!K4460</f>
        <v>0</v>
      </c>
      <c r="G201" s="43">
        <f>[1]consoCURRENT!L4460</f>
        <v>0</v>
      </c>
      <c r="H201" s="43">
        <f>[1]consoCURRENT!M4460</f>
        <v>0</v>
      </c>
      <c r="I201" s="43">
        <f>[1]consoCURRENT!N4460</f>
        <v>0</v>
      </c>
      <c r="J201" s="43">
        <f>[1]consoCURRENT!O4460</f>
        <v>0</v>
      </c>
      <c r="K201" s="43">
        <f>[1]consoCURRENT!P4460</f>
        <v>0</v>
      </c>
      <c r="L201" s="43">
        <f>[1]consoCURRENT!Q4460</f>
        <v>0</v>
      </c>
      <c r="M201" s="43">
        <f>[1]consoCURRENT!R4460</f>
        <v>0</v>
      </c>
      <c r="N201" s="43">
        <f>[1]consoCURRENT!S4460</f>
        <v>0</v>
      </c>
      <c r="O201" s="43">
        <f>[1]consoCURRENT!T4460</f>
        <v>0</v>
      </c>
      <c r="P201" s="43">
        <f>[1]consoCURRENT!U4460</f>
        <v>0</v>
      </c>
      <c r="Q201" s="43">
        <f>[1]consoCURRENT!V4460</f>
        <v>0</v>
      </c>
      <c r="R201" s="43">
        <f>[1]consoCURRENT!W4460</f>
        <v>0</v>
      </c>
      <c r="S201" s="43">
        <f>[1]consoCURRENT!X4460</f>
        <v>0</v>
      </c>
      <c r="T201" s="42">
        <f>[1]consoCURRENT!Y4460</f>
        <v>0</v>
      </c>
      <c r="U201" s="42">
        <f>[1]consoCURRENT!Z4460</f>
        <v>0</v>
      </c>
      <c r="V201" s="42">
        <f>[1]consoCURRENT!AA4460</f>
        <v>0</v>
      </c>
      <c r="W201" s="42">
        <f>[1]consoCURRENT!AB4460</f>
        <v>0</v>
      </c>
      <c r="X201" s="42">
        <f>[1]consoCURRENT!AC4460</f>
        <v>0</v>
      </c>
      <c r="Y201" s="42">
        <f>[1]consoCURRENT!AD4460</f>
        <v>0</v>
      </c>
      <c r="Z201" s="42"/>
      <c r="AA201" s="42">
        <f>B201-Z201</f>
        <v>0</v>
      </c>
      <c r="AB201" s="52"/>
      <c r="AC201" s="44"/>
    </row>
    <row r="202" spans="1:29" s="45" customFormat="1" ht="18" hidden="1" customHeight="1" x14ac:dyDescent="0.25">
      <c r="A202" s="53" t="s">
        <v>42</v>
      </c>
      <c r="B202" s="54">
        <f>SUM(B198:B201)</f>
        <v>0</v>
      </c>
      <c r="C202" s="54">
        <f t="shared" ref="C202:Y202" si="45">SUM(C198:C201)</f>
        <v>0</v>
      </c>
      <c r="D202" s="55">
        <f t="shared" si="45"/>
        <v>0</v>
      </c>
      <c r="E202" s="55">
        <f t="shared" si="45"/>
        <v>0</v>
      </c>
      <c r="F202" s="55">
        <f t="shared" si="45"/>
        <v>0</v>
      </c>
      <c r="G202" s="55">
        <f t="shared" si="45"/>
        <v>0</v>
      </c>
      <c r="H202" s="55">
        <f t="shared" si="45"/>
        <v>0</v>
      </c>
      <c r="I202" s="55">
        <f t="shared" si="45"/>
        <v>0</v>
      </c>
      <c r="J202" s="55">
        <f t="shared" si="45"/>
        <v>0</v>
      </c>
      <c r="K202" s="55">
        <f t="shared" si="45"/>
        <v>0</v>
      </c>
      <c r="L202" s="55">
        <f t="shared" si="45"/>
        <v>0</v>
      </c>
      <c r="M202" s="55">
        <f t="shared" si="45"/>
        <v>0</v>
      </c>
      <c r="N202" s="55">
        <f t="shared" si="45"/>
        <v>0</v>
      </c>
      <c r="O202" s="55">
        <f t="shared" si="45"/>
        <v>0</v>
      </c>
      <c r="P202" s="55">
        <f t="shared" si="45"/>
        <v>0</v>
      </c>
      <c r="Q202" s="55">
        <f t="shared" si="45"/>
        <v>0</v>
      </c>
      <c r="R202" s="55">
        <f t="shared" si="45"/>
        <v>0</v>
      </c>
      <c r="S202" s="55">
        <f t="shared" si="45"/>
        <v>0</v>
      </c>
      <c r="T202" s="54">
        <f t="shared" si="45"/>
        <v>0</v>
      </c>
      <c r="U202" s="54">
        <f t="shared" si="45"/>
        <v>0</v>
      </c>
      <c r="V202" s="54">
        <f t="shared" si="45"/>
        <v>0</v>
      </c>
      <c r="W202" s="54">
        <f t="shared" si="45"/>
        <v>0</v>
      </c>
      <c r="X202" s="54">
        <f t="shared" si="45"/>
        <v>0</v>
      </c>
      <c r="Y202" s="54">
        <f t="shared" si="45"/>
        <v>0</v>
      </c>
      <c r="Z202" s="54"/>
      <c r="AA202" s="54">
        <f>SUM(AA198:AA201)</f>
        <v>0</v>
      </c>
      <c r="AB202" s="56" t="e">
        <f>Z202/B202</f>
        <v>#DIV/0!</v>
      </c>
      <c r="AC202" s="44"/>
    </row>
    <row r="203" spans="1:29" s="45" customFormat="1" ht="18" hidden="1" customHeight="1" x14ac:dyDescent="0.25">
      <c r="A203" s="57" t="s">
        <v>43</v>
      </c>
      <c r="B203" s="42"/>
      <c r="C203" s="42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2"/>
      <c r="U203" s="42"/>
      <c r="V203" s="42"/>
      <c r="W203" s="42"/>
      <c r="X203" s="42"/>
      <c r="Y203" s="42"/>
      <c r="Z203" s="42"/>
      <c r="AA203" s="42">
        <f>B203-Z203</f>
        <v>0</v>
      </c>
      <c r="AB203" s="52" t="e">
        <f>Z203/B203</f>
        <v>#DIV/0!</v>
      </c>
      <c r="AC203" s="44"/>
    </row>
    <row r="204" spans="1:29" s="45" customFormat="1" ht="18" hidden="1" customHeight="1" x14ac:dyDescent="0.25">
      <c r="A204" s="53" t="s">
        <v>44</v>
      </c>
      <c r="B204" s="54">
        <f>B203+B202</f>
        <v>0</v>
      </c>
      <c r="C204" s="54">
        <f t="shared" ref="C204:Y204" si="46">C203+C202</f>
        <v>0</v>
      </c>
      <c r="D204" s="55">
        <f t="shared" si="46"/>
        <v>0</v>
      </c>
      <c r="E204" s="55">
        <f t="shared" si="46"/>
        <v>0</v>
      </c>
      <c r="F204" s="55">
        <f t="shared" si="46"/>
        <v>0</v>
      </c>
      <c r="G204" s="55">
        <f t="shared" si="46"/>
        <v>0</v>
      </c>
      <c r="H204" s="55">
        <f t="shared" si="46"/>
        <v>0</v>
      </c>
      <c r="I204" s="55">
        <f t="shared" si="46"/>
        <v>0</v>
      </c>
      <c r="J204" s="55">
        <f t="shared" si="46"/>
        <v>0</v>
      </c>
      <c r="K204" s="55">
        <f t="shared" si="46"/>
        <v>0</v>
      </c>
      <c r="L204" s="55">
        <f t="shared" si="46"/>
        <v>0</v>
      </c>
      <c r="M204" s="55">
        <f t="shared" si="46"/>
        <v>0</v>
      </c>
      <c r="N204" s="55">
        <f t="shared" si="46"/>
        <v>0</v>
      </c>
      <c r="O204" s="55">
        <f t="shared" si="46"/>
        <v>0</v>
      </c>
      <c r="P204" s="55">
        <f t="shared" si="46"/>
        <v>0</v>
      </c>
      <c r="Q204" s="55">
        <f t="shared" si="46"/>
        <v>0</v>
      </c>
      <c r="R204" s="55">
        <f t="shared" si="46"/>
        <v>0</v>
      </c>
      <c r="S204" s="55">
        <f t="shared" si="46"/>
        <v>0</v>
      </c>
      <c r="T204" s="54">
        <f t="shared" si="46"/>
        <v>0</v>
      </c>
      <c r="U204" s="54">
        <f t="shared" si="46"/>
        <v>0</v>
      </c>
      <c r="V204" s="54">
        <f t="shared" si="46"/>
        <v>0</v>
      </c>
      <c r="W204" s="54">
        <f t="shared" si="46"/>
        <v>0</v>
      </c>
      <c r="X204" s="54">
        <f t="shared" si="46"/>
        <v>0</v>
      </c>
      <c r="Y204" s="54">
        <f t="shared" si="46"/>
        <v>0</v>
      </c>
      <c r="Z204" s="54"/>
      <c r="AA204" s="54">
        <f>AA203+AA202</f>
        <v>0</v>
      </c>
      <c r="AB204" s="56" t="e">
        <f>Z204/B204</f>
        <v>#DIV/0!</v>
      </c>
      <c r="AC204" s="58"/>
    </row>
    <row r="205" spans="1:29" s="45" customFormat="1" ht="15" hidden="1" customHeight="1" x14ac:dyDescent="0.25">
      <c r="A205" s="59"/>
      <c r="B205" s="42"/>
      <c r="C205" s="42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2"/>
      <c r="U205" s="42"/>
      <c r="V205" s="42"/>
      <c r="W205" s="42"/>
      <c r="X205" s="42"/>
      <c r="Y205" s="42"/>
      <c r="Z205" s="42"/>
      <c r="AA205" s="42"/>
      <c r="AB205" s="42"/>
      <c r="AC205" s="44"/>
    </row>
    <row r="206" spans="1:29" s="45" customFormat="1" ht="15" hidden="1" customHeight="1" x14ac:dyDescent="0.25">
      <c r="A206" s="59"/>
      <c r="B206" s="42"/>
      <c r="C206" s="42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2"/>
      <c r="U206" s="42"/>
      <c r="V206" s="42"/>
      <c r="W206" s="42"/>
      <c r="X206" s="42"/>
      <c r="Y206" s="42"/>
      <c r="Z206" s="42"/>
      <c r="AA206" s="42"/>
      <c r="AB206" s="42"/>
      <c r="AC206" s="44"/>
    </row>
    <row r="207" spans="1:29" s="45" customFormat="1" ht="15" hidden="1" customHeight="1" x14ac:dyDescent="0.25">
      <c r="A207" s="41" t="s">
        <v>46</v>
      </c>
      <c r="B207" s="42"/>
      <c r="C207" s="42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2"/>
      <c r="U207" s="42"/>
      <c r="V207" s="42"/>
      <c r="W207" s="42"/>
      <c r="X207" s="42"/>
      <c r="Y207" s="42"/>
      <c r="Z207" s="42"/>
      <c r="AA207" s="42"/>
      <c r="AB207" s="42"/>
      <c r="AC207" s="44"/>
    </row>
    <row r="208" spans="1:29" s="45" customFormat="1" ht="18" hidden="1" customHeight="1" x14ac:dyDescent="0.2">
      <c r="A208" s="51" t="s">
        <v>38</v>
      </c>
      <c r="B208" s="42"/>
      <c r="C208" s="42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2"/>
      <c r="U208" s="42"/>
      <c r="V208" s="42"/>
      <c r="W208" s="42"/>
      <c r="X208" s="42"/>
      <c r="Y208" s="42"/>
      <c r="Z208" s="42"/>
      <c r="AA208" s="42">
        <f>B208-Z208</f>
        <v>0</v>
      </c>
      <c r="AB208" s="52" t="e">
        <f>Z208/B208</f>
        <v>#DIV/0!</v>
      </c>
      <c r="AC208" s="44"/>
    </row>
    <row r="209" spans="1:29" s="45" customFormat="1" ht="18" hidden="1" customHeight="1" x14ac:dyDescent="0.2">
      <c r="A209" s="51" t="s">
        <v>39</v>
      </c>
      <c r="B209" s="42">
        <f>[1]consoCURRENT!E4612</f>
        <v>0</v>
      </c>
      <c r="C209" s="42">
        <f>[1]consoCURRENT!H4612</f>
        <v>0</v>
      </c>
      <c r="D209" s="43">
        <f>[1]consoCURRENT!I4612</f>
        <v>0</v>
      </c>
      <c r="E209" s="43">
        <f>[1]consoCURRENT!J4612</f>
        <v>0</v>
      </c>
      <c r="F209" s="43">
        <f>[1]consoCURRENT!K4612</f>
        <v>0</v>
      </c>
      <c r="G209" s="43">
        <f>[1]consoCURRENT!L4612</f>
        <v>0</v>
      </c>
      <c r="H209" s="43">
        <f>[1]consoCURRENT!M4612</f>
        <v>0</v>
      </c>
      <c r="I209" s="43">
        <f>[1]consoCURRENT!N4612</f>
        <v>0</v>
      </c>
      <c r="J209" s="43">
        <f>[1]consoCURRENT!O4612</f>
        <v>0</v>
      </c>
      <c r="K209" s="43">
        <f>[1]consoCURRENT!P4612</f>
        <v>0</v>
      </c>
      <c r="L209" s="43">
        <f>[1]consoCURRENT!Q4612</f>
        <v>0</v>
      </c>
      <c r="M209" s="43">
        <f>[1]consoCURRENT!R4612</f>
        <v>0</v>
      </c>
      <c r="N209" s="43">
        <f>[1]consoCURRENT!S4612</f>
        <v>0</v>
      </c>
      <c r="O209" s="43">
        <f>[1]consoCURRENT!T4612</f>
        <v>0</v>
      </c>
      <c r="P209" s="43">
        <f>[1]consoCURRENT!U4612</f>
        <v>0</v>
      </c>
      <c r="Q209" s="43">
        <f>[1]consoCURRENT!V4612</f>
        <v>0</v>
      </c>
      <c r="R209" s="43">
        <f>[1]consoCURRENT!W4612</f>
        <v>0</v>
      </c>
      <c r="S209" s="43">
        <f>[1]consoCURRENT!X4612</f>
        <v>0</v>
      </c>
      <c r="T209" s="42">
        <f>[1]consoCURRENT!Y4612</f>
        <v>0</v>
      </c>
      <c r="U209" s="42">
        <f>[1]consoCURRENT!Z4612</f>
        <v>0</v>
      </c>
      <c r="V209" s="42">
        <f>[1]consoCURRENT!AA4612</f>
        <v>0</v>
      </c>
      <c r="W209" s="42">
        <f>[1]consoCURRENT!AB4612</f>
        <v>0</v>
      </c>
      <c r="X209" s="42">
        <f>[1]consoCURRENT!AC4612</f>
        <v>0</v>
      </c>
      <c r="Y209" s="42">
        <f>[1]consoCURRENT!AD4612</f>
        <v>0</v>
      </c>
      <c r="Z209" s="42"/>
      <c r="AA209" s="42">
        <f>B209-Z209</f>
        <v>0</v>
      </c>
      <c r="AB209" s="52" t="e">
        <f>Z209/B209</f>
        <v>#DIV/0!</v>
      </c>
      <c r="AC209" s="44"/>
    </row>
    <row r="210" spans="1:29" s="45" customFormat="1" ht="18" hidden="1" customHeight="1" x14ac:dyDescent="0.2">
      <c r="A210" s="51" t="s">
        <v>40</v>
      </c>
      <c r="B210" s="42"/>
      <c r="C210" s="42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2"/>
      <c r="U210" s="42"/>
      <c r="V210" s="42"/>
      <c r="W210" s="42"/>
      <c r="X210" s="42"/>
      <c r="Y210" s="42"/>
      <c r="Z210" s="42"/>
      <c r="AA210" s="42">
        <f>B210-Z210</f>
        <v>0</v>
      </c>
      <c r="AB210" s="52"/>
      <c r="AC210" s="44"/>
    </row>
    <row r="211" spans="1:29" s="45" customFormat="1" ht="18" hidden="1" customHeight="1" x14ac:dyDescent="0.2">
      <c r="A211" s="51" t="s">
        <v>41</v>
      </c>
      <c r="B211" s="42">
        <f>[1]consoCURRENT!E4647</f>
        <v>0</v>
      </c>
      <c r="C211" s="42">
        <f>[1]consoCURRENT!H4647</f>
        <v>0</v>
      </c>
      <c r="D211" s="43">
        <f>[1]consoCURRENT!I4647</f>
        <v>0</v>
      </c>
      <c r="E211" s="43">
        <f>[1]consoCURRENT!J4647</f>
        <v>0</v>
      </c>
      <c r="F211" s="43">
        <f>[1]consoCURRENT!K4647</f>
        <v>0</v>
      </c>
      <c r="G211" s="43">
        <f>[1]consoCURRENT!L4647</f>
        <v>0</v>
      </c>
      <c r="H211" s="43">
        <f>[1]consoCURRENT!M4647</f>
        <v>0</v>
      </c>
      <c r="I211" s="43">
        <f>[1]consoCURRENT!N4647</f>
        <v>0</v>
      </c>
      <c r="J211" s="43">
        <f>[1]consoCURRENT!O4647</f>
        <v>0</v>
      </c>
      <c r="K211" s="43">
        <f>[1]consoCURRENT!P4647</f>
        <v>0</v>
      </c>
      <c r="L211" s="43">
        <f>[1]consoCURRENT!Q4647</f>
        <v>0</v>
      </c>
      <c r="M211" s="43">
        <f>[1]consoCURRENT!R4647</f>
        <v>0</v>
      </c>
      <c r="N211" s="43">
        <f>[1]consoCURRENT!S4647</f>
        <v>0</v>
      </c>
      <c r="O211" s="43">
        <f>[1]consoCURRENT!T4647</f>
        <v>0</v>
      </c>
      <c r="P211" s="43">
        <f>[1]consoCURRENT!U4647</f>
        <v>0</v>
      </c>
      <c r="Q211" s="43">
        <f>[1]consoCURRENT!V4647</f>
        <v>0</v>
      </c>
      <c r="R211" s="43">
        <f>[1]consoCURRENT!W4647</f>
        <v>0</v>
      </c>
      <c r="S211" s="43">
        <f>[1]consoCURRENT!X4647</f>
        <v>0</v>
      </c>
      <c r="T211" s="42">
        <f>[1]consoCURRENT!Y4647</f>
        <v>0</v>
      </c>
      <c r="U211" s="42">
        <f>[1]consoCURRENT!Z4647</f>
        <v>0</v>
      </c>
      <c r="V211" s="42">
        <f>[1]consoCURRENT!AA4647</f>
        <v>0</v>
      </c>
      <c r="W211" s="42">
        <f>[1]consoCURRENT!AB4647</f>
        <v>0</v>
      </c>
      <c r="X211" s="42">
        <f>[1]consoCURRENT!AC4647</f>
        <v>0</v>
      </c>
      <c r="Y211" s="42">
        <f>[1]consoCURRENT!AD4647</f>
        <v>0</v>
      </c>
      <c r="Z211" s="42"/>
      <c r="AA211" s="42">
        <f>B211-Z211</f>
        <v>0</v>
      </c>
      <c r="AB211" s="52"/>
      <c r="AC211" s="44"/>
    </row>
    <row r="212" spans="1:29" s="45" customFormat="1" ht="18" hidden="1" customHeight="1" x14ac:dyDescent="0.25">
      <c r="A212" s="53" t="s">
        <v>42</v>
      </c>
      <c r="B212" s="54">
        <f>SUM(B208:B211)</f>
        <v>0</v>
      </c>
      <c r="C212" s="54">
        <f t="shared" ref="C212:Y212" si="47">SUM(C208:C211)</f>
        <v>0</v>
      </c>
      <c r="D212" s="55">
        <f t="shared" si="47"/>
        <v>0</v>
      </c>
      <c r="E212" s="55">
        <f t="shared" si="47"/>
        <v>0</v>
      </c>
      <c r="F212" s="55">
        <f t="shared" si="47"/>
        <v>0</v>
      </c>
      <c r="G212" s="55">
        <f t="shared" si="47"/>
        <v>0</v>
      </c>
      <c r="H212" s="55">
        <f t="shared" si="47"/>
        <v>0</v>
      </c>
      <c r="I212" s="55">
        <f t="shared" si="47"/>
        <v>0</v>
      </c>
      <c r="J212" s="55">
        <f t="shared" si="47"/>
        <v>0</v>
      </c>
      <c r="K212" s="55">
        <f t="shared" si="47"/>
        <v>0</v>
      </c>
      <c r="L212" s="55">
        <f t="shared" si="47"/>
        <v>0</v>
      </c>
      <c r="M212" s="55">
        <f t="shared" si="47"/>
        <v>0</v>
      </c>
      <c r="N212" s="55">
        <f t="shared" si="47"/>
        <v>0</v>
      </c>
      <c r="O212" s="55">
        <f t="shared" si="47"/>
        <v>0</v>
      </c>
      <c r="P212" s="55">
        <f t="shared" si="47"/>
        <v>0</v>
      </c>
      <c r="Q212" s="55">
        <f t="shared" si="47"/>
        <v>0</v>
      </c>
      <c r="R212" s="55">
        <f t="shared" si="47"/>
        <v>0</v>
      </c>
      <c r="S212" s="55">
        <f t="shared" si="47"/>
        <v>0</v>
      </c>
      <c r="T212" s="54">
        <f t="shared" si="47"/>
        <v>0</v>
      </c>
      <c r="U212" s="54">
        <f t="shared" si="47"/>
        <v>0</v>
      </c>
      <c r="V212" s="54">
        <f t="shared" si="47"/>
        <v>0</v>
      </c>
      <c r="W212" s="54">
        <f t="shared" si="47"/>
        <v>0</v>
      </c>
      <c r="X212" s="54">
        <f t="shared" si="47"/>
        <v>0</v>
      </c>
      <c r="Y212" s="54">
        <f t="shared" si="47"/>
        <v>0</v>
      </c>
      <c r="Z212" s="54"/>
      <c r="AA212" s="54">
        <f>SUM(AA208:AA211)</f>
        <v>0</v>
      </c>
      <c r="AB212" s="56" t="e">
        <f>Z212/B212</f>
        <v>#DIV/0!</v>
      </c>
      <c r="AC212" s="44"/>
    </row>
    <row r="213" spans="1:29" s="45" customFormat="1" ht="18" hidden="1" customHeight="1" x14ac:dyDescent="0.25">
      <c r="A213" s="57" t="s">
        <v>43</v>
      </c>
      <c r="B213" s="42"/>
      <c r="C213" s="42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2"/>
      <c r="U213" s="42"/>
      <c r="V213" s="42"/>
      <c r="W213" s="42"/>
      <c r="X213" s="42"/>
      <c r="Y213" s="42"/>
      <c r="Z213" s="42"/>
      <c r="AA213" s="42">
        <f>B213-Z213</f>
        <v>0</v>
      </c>
      <c r="AB213" s="52" t="e">
        <f>Z213/B213</f>
        <v>#DIV/0!</v>
      </c>
      <c r="AC213" s="44"/>
    </row>
    <row r="214" spans="1:29" s="45" customFormat="1" ht="18" hidden="1" customHeight="1" x14ac:dyDescent="0.25">
      <c r="A214" s="53" t="s">
        <v>44</v>
      </c>
      <c r="B214" s="54">
        <f>B213+B212</f>
        <v>0</v>
      </c>
      <c r="C214" s="54">
        <f t="shared" ref="C214:Y214" si="48">C213+C212</f>
        <v>0</v>
      </c>
      <c r="D214" s="55">
        <f t="shared" si="48"/>
        <v>0</v>
      </c>
      <c r="E214" s="55">
        <f t="shared" si="48"/>
        <v>0</v>
      </c>
      <c r="F214" s="55">
        <f t="shared" si="48"/>
        <v>0</v>
      </c>
      <c r="G214" s="55">
        <f t="shared" si="48"/>
        <v>0</v>
      </c>
      <c r="H214" s="55">
        <f t="shared" si="48"/>
        <v>0</v>
      </c>
      <c r="I214" s="55">
        <f t="shared" si="48"/>
        <v>0</v>
      </c>
      <c r="J214" s="55">
        <f t="shared" si="48"/>
        <v>0</v>
      </c>
      <c r="K214" s="55">
        <f t="shared" si="48"/>
        <v>0</v>
      </c>
      <c r="L214" s="55">
        <f t="shared" si="48"/>
        <v>0</v>
      </c>
      <c r="M214" s="55">
        <f t="shared" si="48"/>
        <v>0</v>
      </c>
      <c r="N214" s="55">
        <f t="shared" si="48"/>
        <v>0</v>
      </c>
      <c r="O214" s="55">
        <f t="shared" si="48"/>
        <v>0</v>
      </c>
      <c r="P214" s="55">
        <f t="shared" si="48"/>
        <v>0</v>
      </c>
      <c r="Q214" s="55">
        <f t="shared" si="48"/>
        <v>0</v>
      </c>
      <c r="R214" s="55">
        <f t="shared" si="48"/>
        <v>0</v>
      </c>
      <c r="S214" s="55">
        <f t="shared" si="48"/>
        <v>0</v>
      </c>
      <c r="T214" s="54">
        <f t="shared" si="48"/>
        <v>0</v>
      </c>
      <c r="U214" s="54">
        <f t="shared" si="48"/>
        <v>0</v>
      </c>
      <c r="V214" s="54">
        <f t="shared" si="48"/>
        <v>0</v>
      </c>
      <c r="W214" s="54">
        <f t="shared" si="48"/>
        <v>0</v>
      </c>
      <c r="X214" s="54">
        <f t="shared" si="48"/>
        <v>0</v>
      </c>
      <c r="Y214" s="54">
        <f t="shared" si="48"/>
        <v>0</v>
      </c>
      <c r="Z214" s="54"/>
      <c r="AA214" s="54">
        <f>AA213+AA212</f>
        <v>0</v>
      </c>
      <c r="AB214" s="56" t="e">
        <f>Z214/B214</f>
        <v>#DIV/0!</v>
      </c>
      <c r="AC214" s="58"/>
    </row>
    <row r="215" spans="1:29" s="45" customFormat="1" ht="15" hidden="1" customHeight="1" x14ac:dyDescent="0.25">
      <c r="A215" s="59"/>
      <c r="B215" s="42"/>
      <c r="C215" s="42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2"/>
      <c r="U215" s="42"/>
      <c r="V215" s="42"/>
      <c r="W215" s="42"/>
      <c r="X215" s="42"/>
      <c r="Y215" s="42"/>
      <c r="Z215" s="42"/>
      <c r="AA215" s="42"/>
      <c r="AB215" s="42"/>
      <c r="AC215" s="44"/>
    </row>
    <row r="216" spans="1:29" s="45" customFormat="1" ht="15" hidden="1" customHeight="1" x14ac:dyDescent="0.25">
      <c r="A216" s="59"/>
      <c r="B216" s="42"/>
      <c r="C216" s="42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2"/>
      <c r="U216" s="42"/>
      <c r="V216" s="42"/>
      <c r="W216" s="42"/>
      <c r="X216" s="42"/>
      <c r="Y216" s="42"/>
      <c r="Z216" s="42"/>
      <c r="AA216" s="42"/>
      <c r="AB216" s="42"/>
      <c r="AC216" s="44"/>
    </row>
    <row r="217" spans="1:29" s="45" customFormat="1" ht="15" hidden="1" customHeight="1" x14ac:dyDescent="0.25">
      <c r="A217" s="41" t="s">
        <v>46</v>
      </c>
      <c r="B217" s="42"/>
      <c r="C217" s="42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2"/>
      <c r="U217" s="42"/>
      <c r="V217" s="42"/>
      <c r="W217" s="42"/>
      <c r="X217" s="42"/>
      <c r="Y217" s="42"/>
      <c r="Z217" s="42"/>
      <c r="AA217" s="42"/>
      <c r="AB217" s="42"/>
      <c r="AC217" s="44"/>
    </row>
    <row r="218" spans="1:29" s="45" customFormat="1" ht="18" hidden="1" customHeight="1" x14ac:dyDescent="0.2">
      <c r="A218" s="51" t="s">
        <v>38</v>
      </c>
      <c r="B218" s="42"/>
      <c r="C218" s="42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2"/>
      <c r="U218" s="42"/>
      <c r="V218" s="42"/>
      <c r="W218" s="42"/>
      <c r="X218" s="42"/>
      <c r="Y218" s="42"/>
      <c r="Z218" s="42"/>
      <c r="AA218" s="42">
        <f>B218-Z218</f>
        <v>0</v>
      </c>
      <c r="AB218" s="52" t="e">
        <f>Z218/B218</f>
        <v>#DIV/0!</v>
      </c>
      <c r="AC218" s="44"/>
    </row>
    <row r="219" spans="1:29" s="45" customFormat="1" ht="18" hidden="1" customHeight="1" x14ac:dyDescent="0.2">
      <c r="A219" s="51" t="s">
        <v>39</v>
      </c>
      <c r="B219" s="42">
        <f>[1]consoCURRENT!E4799</f>
        <v>0</v>
      </c>
      <c r="C219" s="42">
        <f>[1]consoCURRENT!H4799</f>
        <v>0</v>
      </c>
      <c r="D219" s="43">
        <f>[1]consoCURRENT!I4799</f>
        <v>0</v>
      </c>
      <c r="E219" s="43">
        <f>[1]consoCURRENT!J4799</f>
        <v>0</v>
      </c>
      <c r="F219" s="43">
        <f>[1]consoCURRENT!K4799</f>
        <v>0</v>
      </c>
      <c r="G219" s="43">
        <f>[1]consoCURRENT!L4799</f>
        <v>0</v>
      </c>
      <c r="H219" s="43">
        <f>[1]consoCURRENT!M4799</f>
        <v>0</v>
      </c>
      <c r="I219" s="43">
        <f>[1]consoCURRENT!N4799</f>
        <v>0</v>
      </c>
      <c r="J219" s="43">
        <f>[1]consoCURRENT!O4799</f>
        <v>0</v>
      </c>
      <c r="K219" s="43">
        <f>[1]consoCURRENT!P4799</f>
        <v>0</v>
      </c>
      <c r="L219" s="43">
        <f>[1]consoCURRENT!Q4799</f>
        <v>0</v>
      </c>
      <c r="M219" s="43">
        <f>[1]consoCURRENT!R4799</f>
        <v>0</v>
      </c>
      <c r="N219" s="43">
        <f>[1]consoCURRENT!S4799</f>
        <v>0</v>
      </c>
      <c r="O219" s="43">
        <f>[1]consoCURRENT!T4799</f>
        <v>0</v>
      </c>
      <c r="P219" s="43">
        <f>[1]consoCURRENT!U4799</f>
        <v>0</v>
      </c>
      <c r="Q219" s="43">
        <f>[1]consoCURRENT!V4799</f>
        <v>0</v>
      </c>
      <c r="R219" s="43">
        <f>[1]consoCURRENT!W4799</f>
        <v>0</v>
      </c>
      <c r="S219" s="43">
        <f>[1]consoCURRENT!X4799</f>
        <v>0</v>
      </c>
      <c r="T219" s="42">
        <f>[1]consoCURRENT!Y4799</f>
        <v>0</v>
      </c>
      <c r="U219" s="42">
        <f>[1]consoCURRENT!Z4799</f>
        <v>0</v>
      </c>
      <c r="V219" s="42">
        <f>[1]consoCURRENT!AA4799</f>
        <v>0</v>
      </c>
      <c r="W219" s="42">
        <f>[1]consoCURRENT!AB4799</f>
        <v>0</v>
      </c>
      <c r="X219" s="42">
        <f>[1]consoCURRENT!AC4799</f>
        <v>0</v>
      </c>
      <c r="Y219" s="42">
        <f>[1]consoCURRENT!AD4799</f>
        <v>0</v>
      </c>
      <c r="Z219" s="42"/>
      <c r="AA219" s="42">
        <f>B219-Z219</f>
        <v>0</v>
      </c>
      <c r="AB219" s="52" t="e">
        <f>Z219/B219</f>
        <v>#DIV/0!</v>
      </c>
      <c r="AC219" s="44"/>
    </row>
    <row r="220" spans="1:29" s="45" customFormat="1" ht="18" hidden="1" customHeight="1" x14ac:dyDescent="0.2">
      <c r="A220" s="51" t="s">
        <v>40</v>
      </c>
      <c r="B220" s="42"/>
      <c r="C220" s="42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2"/>
      <c r="U220" s="42"/>
      <c r="V220" s="42"/>
      <c r="W220" s="42"/>
      <c r="X220" s="42"/>
      <c r="Y220" s="42"/>
      <c r="Z220" s="42"/>
      <c r="AA220" s="42">
        <f>B220-Z220</f>
        <v>0</v>
      </c>
      <c r="AB220" s="52"/>
      <c r="AC220" s="44"/>
    </row>
    <row r="221" spans="1:29" s="45" customFormat="1" ht="18" hidden="1" customHeight="1" x14ac:dyDescent="0.2">
      <c r="A221" s="51" t="s">
        <v>41</v>
      </c>
      <c r="B221" s="42">
        <f>[1]consoCURRENT!E4834</f>
        <v>0</v>
      </c>
      <c r="C221" s="42">
        <f>[1]consoCURRENT!H4834</f>
        <v>0</v>
      </c>
      <c r="D221" s="43">
        <f>[1]consoCURRENT!I4834</f>
        <v>0</v>
      </c>
      <c r="E221" s="43">
        <f>[1]consoCURRENT!J4834</f>
        <v>0</v>
      </c>
      <c r="F221" s="43">
        <f>[1]consoCURRENT!K4834</f>
        <v>0</v>
      </c>
      <c r="G221" s="43">
        <f>[1]consoCURRENT!L4834</f>
        <v>0</v>
      </c>
      <c r="H221" s="43">
        <f>[1]consoCURRENT!M4834</f>
        <v>0</v>
      </c>
      <c r="I221" s="43">
        <f>[1]consoCURRENT!N4834</f>
        <v>0</v>
      </c>
      <c r="J221" s="43">
        <f>[1]consoCURRENT!O4834</f>
        <v>0</v>
      </c>
      <c r="K221" s="43">
        <f>[1]consoCURRENT!P4834</f>
        <v>0</v>
      </c>
      <c r="L221" s="43">
        <f>[1]consoCURRENT!Q4834</f>
        <v>0</v>
      </c>
      <c r="M221" s="43">
        <f>[1]consoCURRENT!R4834</f>
        <v>0</v>
      </c>
      <c r="N221" s="43">
        <f>[1]consoCURRENT!S4834</f>
        <v>0</v>
      </c>
      <c r="O221" s="43">
        <f>[1]consoCURRENT!T4834</f>
        <v>0</v>
      </c>
      <c r="P221" s="43">
        <f>[1]consoCURRENT!U4834</f>
        <v>0</v>
      </c>
      <c r="Q221" s="43">
        <f>[1]consoCURRENT!V4834</f>
        <v>0</v>
      </c>
      <c r="R221" s="43">
        <f>[1]consoCURRENT!W4834</f>
        <v>0</v>
      </c>
      <c r="S221" s="43">
        <f>[1]consoCURRENT!X4834</f>
        <v>0</v>
      </c>
      <c r="T221" s="42">
        <f>[1]consoCURRENT!Y4834</f>
        <v>0</v>
      </c>
      <c r="U221" s="42">
        <f>[1]consoCURRENT!Z4834</f>
        <v>0</v>
      </c>
      <c r="V221" s="42">
        <f>[1]consoCURRENT!AA4834</f>
        <v>0</v>
      </c>
      <c r="W221" s="42">
        <f>[1]consoCURRENT!AB4834</f>
        <v>0</v>
      </c>
      <c r="X221" s="42">
        <f>[1]consoCURRENT!AC4834</f>
        <v>0</v>
      </c>
      <c r="Y221" s="42">
        <f>[1]consoCURRENT!AD4834</f>
        <v>0</v>
      </c>
      <c r="Z221" s="42"/>
      <c r="AA221" s="42">
        <f>B221-Z221</f>
        <v>0</v>
      </c>
      <c r="AB221" s="52"/>
      <c r="AC221" s="44"/>
    </row>
    <row r="222" spans="1:29" s="45" customFormat="1" ht="18" hidden="1" customHeight="1" x14ac:dyDescent="0.25">
      <c r="A222" s="53" t="s">
        <v>42</v>
      </c>
      <c r="B222" s="54">
        <f>SUM(B218:B221)</f>
        <v>0</v>
      </c>
      <c r="C222" s="54">
        <f t="shared" ref="C222:Y222" si="49">SUM(C218:C221)</f>
        <v>0</v>
      </c>
      <c r="D222" s="55">
        <f t="shared" si="49"/>
        <v>0</v>
      </c>
      <c r="E222" s="55">
        <f t="shared" si="49"/>
        <v>0</v>
      </c>
      <c r="F222" s="55">
        <f t="shared" si="49"/>
        <v>0</v>
      </c>
      <c r="G222" s="55">
        <f t="shared" si="49"/>
        <v>0</v>
      </c>
      <c r="H222" s="55">
        <f t="shared" si="49"/>
        <v>0</v>
      </c>
      <c r="I222" s="55">
        <f t="shared" si="49"/>
        <v>0</v>
      </c>
      <c r="J222" s="55">
        <f t="shared" si="49"/>
        <v>0</v>
      </c>
      <c r="K222" s="55">
        <f t="shared" si="49"/>
        <v>0</v>
      </c>
      <c r="L222" s="55">
        <f t="shared" si="49"/>
        <v>0</v>
      </c>
      <c r="M222" s="55">
        <f t="shared" si="49"/>
        <v>0</v>
      </c>
      <c r="N222" s="55">
        <f t="shared" si="49"/>
        <v>0</v>
      </c>
      <c r="O222" s="55">
        <f t="shared" si="49"/>
        <v>0</v>
      </c>
      <c r="P222" s="55">
        <f t="shared" si="49"/>
        <v>0</v>
      </c>
      <c r="Q222" s="55">
        <f t="shared" si="49"/>
        <v>0</v>
      </c>
      <c r="R222" s="55">
        <f t="shared" si="49"/>
        <v>0</v>
      </c>
      <c r="S222" s="55">
        <f t="shared" si="49"/>
        <v>0</v>
      </c>
      <c r="T222" s="54">
        <f t="shared" si="49"/>
        <v>0</v>
      </c>
      <c r="U222" s="54">
        <f t="shared" si="49"/>
        <v>0</v>
      </c>
      <c r="V222" s="54">
        <f t="shared" si="49"/>
        <v>0</v>
      </c>
      <c r="W222" s="54">
        <f t="shared" si="49"/>
        <v>0</v>
      </c>
      <c r="X222" s="54">
        <f t="shared" si="49"/>
        <v>0</v>
      </c>
      <c r="Y222" s="54">
        <f t="shared" si="49"/>
        <v>0</v>
      </c>
      <c r="Z222" s="54"/>
      <c r="AA222" s="54">
        <f>SUM(AA218:AA221)</f>
        <v>0</v>
      </c>
      <c r="AB222" s="56" t="e">
        <f>Z222/B222</f>
        <v>#DIV/0!</v>
      </c>
      <c r="AC222" s="44"/>
    </row>
    <row r="223" spans="1:29" s="45" customFormat="1" ht="18" hidden="1" customHeight="1" x14ac:dyDescent="0.25">
      <c r="A223" s="57" t="s">
        <v>43</v>
      </c>
      <c r="B223" s="42"/>
      <c r="C223" s="42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2"/>
      <c r="U223" s="42"/>
      <c r="V223" s="42"/>
      <c r="W223" s="42"/>
      <c r="X223" s="42"/>
      <c r="Y223" s="42"/>
      <c r="Z223" s="42"/>
      <c r="AA223" s="42">
        <f>B223-Z223</f>
        <v>0</v>
      </c>
      <c r="AB223" s="52" t="e">
        <f>Z223/B223</f>
        <v>#DIV/0!</v>
      </c>
      <c r="AC223" s="44"/>
    </row>
    <row r="224" spans="1:29" s="45" customFormat="1" ht="18" hidden="1" customHeight="1" x14ac:dyDescent="0.25">
      <c r="A224" s="53" t="s">
        <v>44</v>
      </c>
      <c r="B224" s="54">
        <f>B223+B222</f>
        <v>0</v>
      </c>
      <c r="C224" s="54">
        <f t="shared" ref="C224:Y224" si="50">C223+C222</f>
        <v>0</v>
      </c>
      <c r="D224" s="55">
        <f t="shared" si="50"/>
        <v>0</v>
      </c>
      <c r="E224" s="55">
        <f t="shared" si="50"/>
        <v>0</v>
      </c>
      <c r="F224" s="55">
        <f t="shared" si="50"/>
        <v>0</v>
      </c>
      <c r="G224" s="55">
        <f t="shared" si="50"/>
        <v>0</v>
      </c>
      <c r="H224" s="55">
        <f t="shared" si="50"/>
        <v>0</v>
      </c>
      <c r="I224" s="55">
        <f t="shared" si="50"/>
        <v>0</v>
      </c>
      <c r="J224" s="55">
        <f t="shared" si="50"/>
        <v>0</v>
      </c>
      <c r="K224" s="55">
        <f t="shared" si="50"/>
        <v>0</v>
      </c>
      <c r="L224" s="55">
        <f t="shared" si="50"/>
        <v>0</v>
      </c>
      <c r="M224" s="55">
        <f t="shared" si="50"/>
        <v>0</v>
      </c>
      <c r="N224" s="55">
        <f t="shared" si="50"/>
        <v>0</v>
      </c>
      <c r="O224" s="55">
        <f t="shared" si="50"/>
        <v>0</v>
      </c>
      <c r="P224" s="55">
        <f t="shared" si="50"/>
        <v>0</v>
      </c>
      <c r="Q224" s="55">
        <f t="shared" si="50"/>
        <v>0</v>
      </c>
      <c r="R224" s="55">
        <f t="shared" si="50"/>
        <v>0</v>
      </c>
      <c r="S224" s="55">
        <f t="shared" si="50"/>
        <v>0</v>
      </c>
      <c r="T224" s="54">
        <f t="shared" si="50"/>
        <v>0</v>
      </c>
      <c r="U224" s="54">
        <f t="shared" si="50"/>
        <v>0</v>
      </c>
      <c r="V224" s="54">
        <f t="shared" si="50"/>
        <v>0</v>
      </c>
      <c r="W224" s="54">
        <f t="shared" si="50"/>
        <v>0</v>
      </c>
      <c r="X224" s="54">
        <f t="shared" si="50"/>
        <v>0</v>
      </c>
      <c r="Y224" s="54">
        <f t="shared" si="50"/>
        <v>0</v>
      </c>
      <c r="Z224" s="54"/>
      <c r="AA224" s="54">
        <f>AA223+AA222</f>
        <v>0</v>
      </c>
      <c r="AB224" s="56" t="e">
        <f>Z224/B224</f>
        <v>#DIV/0!</v>
      </c>
      <c r="AC224" s="58"/>
    </row>
    <row r="225" spans="1:30" s="45" customFormat="1" ht="15" hidden="1" customHeight="1" x14ac:dyDescent="0.25">
      <c r="A225" s="59"/>
      <c r="B225" s="42"/>
      <c r="C225" s="42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2"/>
      <c r="U225" s="42"/>
      <c r="V225" s="42"/>
      <c r="W225" s="42"/>
      <c r="X225" s="42"/>
      <c r="Y225" s="42"/>
      <c r="Z225" s="42"/>
      <c r="AA225" s="42"/>
      <c r="AB225" s="42"/>
      <c r="AC225" s="44"/>
    </row>
    <row r="226" spans="1:30" s="45" customFormat="1" ht="15" hidden="1" customHeight="1" x14ac:dyDescent="0.25">
      <c r="A226" s="59"/>
      <c r="B226" s="42"/>
      <c r="C226" s="42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2"/>
      <c r="U226" s="42"/>
      <c r="V226" s="42"/>
      <c r="W226" s="42"/>
      <c r="X226" s="42"/>
      <c r="Y226" s="42"/>
      <c r="Z226" s="42"/>
      <c r="AA226" s="42"/>
      <c r="AB226" s="42"/>
      <c r="AC226" s="44"/>
    </row>
    <row r="227" spans="1:30" s="45" customFormat="1" ht="15" hidden="1" customHeight="1" x14ac:dyDescent="0.25">
      <c r="A227" s="41" t="s">
        <v>56</v>
      </c>
      <c r="B227" s="42"/>
      <c r="C227" s="42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2"/>
      <c r="U227" s="42"/>
      <c r="V227" s="42"/>
      <c r="W227" s="42"/>
      <c r="X227" s="42"/>
      <c r="Y227" s="42"/>
      <c r="Z227" s="42"/>
      <c r="AA227" s="42"/>
      <c r="AB227" s="42"/>
      <c r="AC227" s="44"/>
    </row>
    <row r="228" spans="1:30" s="45" customFormat="1" ht="18" hidden="1" customHeight="1" x14ac:dyDescent="0.2">
      <c r="A228" s="51" t="s">
        <v>38</v>
      </c>
      <c r="B228" s="42">
        <f>B168+B128</f>
        <v>0</v>
      </c>
      <c r="C228" s="42">
        <f t="shared" ref="C228:Y228" si="51">C168+C128</f>
        <v>0</v>
      </c>
      <c r="D228" s="43">
        <f t="shared" si="51"/>
        <v>0</v>
      </c>
      <c r="E228" s="43">
        <f t="shared" si="51"/>
        <v>0</v>
      </c>
      <c r="F228" s="43">
        <f t="shared" si="51"/>
        <v>0</v>
      </c>
      <c r="G228" s="43">
        <f t="shared" si="51"/>
        <v>0</v>
      </c>
      <c r="H228" s="43">
        <f t="shared" si="51"/>
        <v>0</v>
      </c>
      <c r="I228" s="43">
        <f t="shared" si="51"/>
        <v>0</v>
      </c>
      <c r="J228" s="43">
        <f t="shared" si="51"/>
        <v>0</v>
      </c>
      <c r="K228" s="43">
        <f t="shared" si="51"/>
        <v>0</v>
      </c>
      <c r="L228" s="43">
        <f t="shared" si="51"/>
        <v>0</v>
      </c>
      <c r="M228" s="43">
        <f t="shared" si="51"/>
        <v>0</v>
      </c>
      <c r="N228" s="43">
        <f t="shared" si="51"/>
        <v>0</v>
      </c>
      <c r="O228" s="43">
        <f t="shared" si="51"/>
        <v>0</v>
      </c>
      <c r="P228" s="43">
        <f t="shared" si="51"/>
        <v>0</v>
      </c>
      <c r="Q228" s="43">
        <f t="shared" si="51"/>
        <v>0</v>
      </c>
      <c r="R228" s="43">
        <f t="shared" si="51"/>
        <v>0</v>
      </c>
      <c r="S228" s="43">
        <f t="shared" si="51"/>
        <v>0</v>
      </c>
      <c r="T228" s="42">
        <f t="shared" si="51"/>
        <v>0</v>
      </c>
      <c r="U228" s="42">
        <f t="shared" si="51"/>
        <v>0</v>
      </c>
      <c r="V228" s="42">
        <f t="shared" si="51"/>
        <v>0</v>
      </c>
      <c r="W228" s="42">
        <f t="shared" si="51"/>
        <v>0</v>
      </c>
      <c r="X228" s="42">
        <f t="shared" si="51"/>
        <v>0</v>
      </c>
      <c r="Y228" s="42">
        <f t="shared" si="51"/>
        <v>0</v>
      </c>
      <c r="Z228" s="42"/>
      <c r="AA228" s="42">
        <f>B228-Z228</f>
        <v>0</v>
      </c>
      <c r="AB228" s="68" t="e">
        <f>Z228/B228</f>
        <v>#DIV/0!</v>
      </c>
      <c r="AC228" s="44"/>
    </row>
    <row r="229" spans="1:30" s="45" customFormat="1" ht="18" hidden="1" customHeight="1" x14ac:dyDescent="0.2">
      <c r="A229" s="51" t="s">
        <v>39</v>
      </c>
      <c r="B229" s="42">
        <f t="shared" ref="B229:Y231" si="52">B169+B129</f>
        <v>0</v>
      </c>
      <c r="C229" s="42">
        <f t="shared" si="52"/>
        <v>0</v>
      </c>
      <c r="D229" s="43">
        <f t="shared" si="52"/>
        <v>0</v>
      </c>
      <c r="E229" s="43">
        <f t="shared" si="52"/>
        <v>0</v>
      </c>
      <c r="F229" s="43">
        <f t="shared" si="52"/>
        <v>0</v>
      </c>
      <c r="G229" s="43">
        <f>G169+G129</f>
        <v>0</v>
      </c>
      <c r="H229" s="43">
        <f t="shared" si="52"/>
        <v>0</v>
      </c>
      <c r="I229" s="43">
        <f t="shared" si="52"/>
        <v>0</v>
      </c>
      <c r="J229" s="43">
        <f t="shared" si="52"/>
        <v>0</v>
      </c>
      <c r="K229" s="43">
        <f>K169+K129</f>
        <v>0</v>
      </c>
      <c r="L229" s="43">
        <f t="shared" si="52"/>
        <v>0</v>
      </c>
      <c r="M229" s="43">
        <f>M169+M129</f>
        <v>0</v>
      </c>
      <c r="N229" s="43">
        <f t="shared" si="52"/>
        <v>0</v>
      </c>
      <c r="O229" s="43">
        <f t="shared" si="52"/>
        <v>0</v>
      </c>
      <c r="P229" s="43">
        <f t="shared" si="52"/>
        <v>0</v>
      </c>
      <c r="Q229" s="43">
        <f t="shared" si="52"/>
        <v>0</v>
      </c>
      <c r="R229" s="43">
        <f t="shared" si="52"/>
        <v>0</v>
      </c>
      <c r="S229" s="43">
        <f t="shared" si="52"/>
        <v>0</v>
      </c>
      <c r="T229" s="42">
        <f t="shared" si="52"/>
        <v>0</v>
      </c>
      <c r="U229" s="42">
        <f t="shared" si="52"/>
        <v>0</v>
      </c>
      <c r="V229" s="42">
        <f t="shared" si="52"/>
        <v>0</v>
      </c>
      <c r="W229" s="42">
        <f t="shared" si="52"/>
        <v>0</v>
      </c>
      <c r="X229" s="42">
        <f t="shared" si="52"/>
        <v>0</v>
      </c>
      <c r="Y229" s="42">
        <f t="shared" si="52"/>
        <v>0</v>
      </c>
      <c r="Z229" s="42">
        <f>Z169+Z129</f>
        <v>0</v>
      </c>
      <c r="AA229" s="42">
        <f>B229-Z229</f>
        <v>0</v>
      </c>
      <c r="AB229" s="52" t="e">
        <f>Z229/B229</f>
        <v>#DIV/0!</v>
      </c>
      <c r="AC229" s="44"/>
    </row>
    <row r="230" spans="1:30" s="45" customFormat="1" ht="18" hidden="1" customHeight="1" x14ac:dyDescent="0.2">
      <c r="A230" s="51" t="s">
        <v>40</v>
      </c>
      <c r="B230" s="42">
        <f t="shared" si="52"/>
        <v>0</v>
      </c>
      <c r="C230" s="42">
        <f t="shared" si="52"/>
        <v>0</v>
      </c>
      <c r="D230" s="43">
        <f t="shared" si="52"/>
        <v>0</v>
      </c>
      <c r="E230" s="43">
        <f t="shared" si="52"/>
        <v>0</v>
      </c>
      <c r="F230" s="43">
        <f t="shared" si="52"/>
        <v>0</v>
      </c>
      <c r="G230" s="43">
        <f t="shared" si="52"/>
        <v>0</v>
      </c>
      <c r="H230" s="43">
        <f t="shared" si="52"/>
        <v>0</v>
      </c>
      <c r="I230" s="43">
        <f t="shared" si="52"/>
        <v>0</v>
      </c>
      <c r="J230" s="43">
        <f t="shared" si="52"/>
        <v>0</v>
      </c>
      <c r="K230" s="43">
        <f t="shared" si="52"/>
        <v>0</v>
      </c>
      <c r="L230" s="43">
        <f t="shared" si="52"/>
        <v>0</v>
      </c>
      <c r="M230" s="43">
        <f t="shared" si="52"/>
        <v>0</v>
      </c>
      <c r="N230" s="43">
        <f t="shared" si="52"/>
        <v>0</v>
      </c>
      <c r="O230" s="43">
        <f t="shared" si="52"/>
        <v>0</v>
      </c>
      <c r="P230" s="43">
        <f t="shared" si="52"/>
        <v>0</v>
      </c>
      <c r="Q230" s="43">
        <f t="shared" si="52"/>
        <v>0</v>
      </c>
      <c r="R230" s="43">
        <f t="shared" si="52"/>
        <v>0</v>
      </c>
      <c r="S230" s="43">
        <f t="shared" si="52"/>
        <v>0</v>
      </c>
      <c r="T230" s="42">
        <f t="shared" si="52"/>
        <v>0</v>
      </c>
      <c r="U230" s="42">
        <f t="shared" si="52"/>
        <v>0</v>
      </c>
      <c r="V230" s="42">
        <f t="shared" si="52"/>
        <v>0</v>
      </c>
      <c r="W230" s="42">
        <f t="shared" si="52"/>
        <v>0</v>
      </c>
      <c r="X230" s="42">
        <f t="shared" si="52"/>
        <v>0</v>
      </c>
      <c r="Y230" s="42">
        <f t="shared" si="52"/>
        <v>0</v>
      </c>
      <c r="Z230" s="42"/>
      <c r="AA230" s="42">
        <f>B230-Z230</f>
        <v>0</v>
      </c>
      <c r="AB230" s="52"/>
      <c r="AC230" s="44"/>
    </row>
    <row r="231" spans="1:30" s="45" customFormat="1" ht="18" hidden="1" customHeight="1" x14ac:dyDescent="0.2">
      <c r="A231" s="51" t="s">
        <v>41</v>
      </c>
      <c r="B231" s="42">
        <f t="shared" si="52"/>
        <v>0</v>
      </c>
      <c r="C231" s="42">
        <f t="shared" si="52"/>
        <v>0</v>
      </c>
      <c r="D231" s="43">
        <f t="shared" si="52"/>
        <v>0</v>
      </c>
      <c r="E231" s="43">
        <f t="shared" si="52"/>
        <v>0</v>
      </c>
      <c r="F231" s="43">
        <f t="shared" si="52"/>
        <v>0</v>
      </c>
      <c r="G231" s="43">
        <f t="shared" si="52"/>
        <v>0</v>
      </c>
      <c r="H231" s="43">
        <f t="shared" si="52"/>
        <v>0</v>
      </c>
      <c r="I231" s="43">
        <f t="shared" si="52"/>
        <v>0</v>
      </c>
      <c r="J231" s="43">
        <f t="shared" si="52"/>
        <v>0</v>
      </c>
      <c r="K231" s="43">
        <f t="shared" si="52"/>
        <v>0</v>
      </c>
      <c r="L231" s="43">
        <f t="shared" si="52"/>
        <v>0</v>
      </c>
      <c r="M231" s="43">
        <f t="shared" si="52"/>
        <v>0</v>
      </c>
      <c r="N231" s="43">
        <f t="shared" si="52"/>
        <v>0</v>
      </c>
      <c r="O231" s="43">
        <f t="shared" si="52"/>
        <v>0</v>
      </c>
      <c r="P231" s="43">
        <f t="shared" si="52"/>
        <v>0</v>
      </c>
      <c r="Q231" s="43">
        <f t="shared" si="52"/>
        <v>0</v>
      </c>
      <c r="R231" s="43">
        <f t="shared" si="52"/>
        <v>0</v>
      </c>
      <c r="S231" s="43">
        <f t="shared" si="52"/>
        <v>0</v>
      </c>
      <c r="T231" s="42">
        <f t="shared" si="52"/>
        <v>0</v>
      </c>
      <c r="U231" s="42">
        <f t="shared" si="52"/>
        <v>0</v>
      </c>
      <c r="V231" s="42">
        <f t="shared" si="52"/>
        <v>0</v>
      </c>
      <c r="W231" s="42">
        <f t="shared" si="52"/>
        <v>0</v>
      </c>
      <c r="X231" s="42">
        <f t="shared" si="52"/>
        <v>0</v>
      </c>
      <c r="Y231" s="42">
        <f t="shared" si="52"/>
        <v>0</v>
      </c>
      <c r="Z231" s="42"/>
      <c r="AA231" s="42">
        <f>B231-Z231</f>
        <v>0</v>
      </c>
      <c r="AB231" s="52"/>
      <c r="AC231" s="44"/>
    </row>
    <row r="232" spans="1:30" s="45" customFormat="1" ht="18" hidden="1" customHeight="1" x14ac:dyDescent="0.25">
      <c r="A232" s="53" t="s">
        <v>42</v>
      </c>
      <c r="B232" s="54">
        <f>SUM(B228:B231)</f>
        <v>0</v>
      </c>
      <c r="C232" s="54">
        <f t="shared" ref="C232:AA232" si="53">SUM(C228:C231)</f>
        <v>0</v>
      </c>
      <c r="D232" s="55">
        <f t="shared" si="53"/>
        <v>0</v>
      </c>
      <c r="E232" s="55">
        <f t="shared" si="53"/>
        <v>0</v>
      </c>
      <c r="F232" s="55">
        <f t="shared" si="53"/>
        <v>0</v>
      </c>
      <c r="G232" s="55">
        <f t="shared" si="53"/>
        <v>0</v>
      </c>
      <c r="H232" s="55">
        <f t="shared" si="53"/>
        <v>0</v>
      </c>
      <c r="I232" s="55">
        <f t="shared" si="53"/>
        <v>0</v>
      </c>
      <c r="J232" s="55">
        <f t="shared" si="53"/>
        <v>0</v>
      </c>
      <c r="K232" s="55">
        <f t="shared" si="53"/>
        <v>0</v>
      </c>
      <c r="L232" s="55">
        <f t="shared" si="53"/>
        <v>0</v>
      </c>
      <c r="M232" s="55">
        <f t="shared" si="53"/>
        <v>0</v>
      </c>
      <c r="N232" s="55">
        <f t="shared" si="53"/>
        <v>0</v>
      </c>
      <c r="O232" s="55">
        <f t="shared" si="53"/>
        <v>0</v>
      </c>
      <c r="P232" s="55">
        <f t="shared" si="53"/>
        <v>0</v>
      </c>
      <c r="Q232" s="55">
        <f t="shared" si="53"/>
        <v>0</v>
      </c>
      <c r="R232" s="55">
        <f t="shared" si="53"/>
        <v>0</v>
      </c>
      <c r="S232" s="55">
        <f t="shared" si="53"/>
        <v>0</v>
      </c>
      <c r="T232" s="54">
        <f t="shared" si="53"/>
        <v>0</v>
      </c>
      <c r="U232" s="54">
        <f t="shared" si="53"/>
        <v>0</v>
      </c>
      <c r="V232" s="54">
        <f t="shared" si="53"/>
        <v>0</v>
      </c>
      <c r="W232" s="54">
        <f t="shared" si="53"/>
        <v>0</v>
      </c>
      <c r="X232" s="54">
        <f t="shared" si="53"/>
        <v>0</v>
      </c>
      <c r="Y232" s="54">
        <f t="shared" si="53"/>
        <v>0</v>
      </c>
      <c r="Z232" s="54">
        <f t="shared" si="53"/>
        <v>0</v>
      </c>
      <c r="AA232" s="54">
        <f t="shared" si="53"/>
        <v>0</v>
      </c>
      <c r="AB232" s="56" t="e">
        <f>Z232/B232</f>
        <v>#DIV/0!</v>
      </c>
      <c r="AC232" s="44"/>
    </row>
    <row r="233" spans="1:30" s="45" customFormat="1" ht="18" hidden="1" customHeight="1" x14ac:dyDescent="0.25">
      <c r="A233" s="57" t="s">
        <v>43</v>
      </c>
      <c r="B233" s="42"/>
      <c r="C233" s="42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2"/>
      <c r="U233" s="42"/>
      <c r="V233" s="42"/>
      <c r="W233" s="42"/>
      <c r="X233" s="42"/>
      <c r="Y233" s="42"/>
      <c r="Z233" s="42"/>
      <c r="AA233" s="42">
        <f>B233-Z233</f>
        <v>0</v>
      </c>
      <c r="AB233" s="52" t="e">
        <f>Z233/B233</f>
        <v>#DIV/0!</v>
      </c>
      <c r="AC233" s="44"/>
    </row>
    <row r="234" spans="1:30" s="45" customFormat="1" ht="18" hidden="1" customHeight="1" x14ac:dyDescent="0.25">
      <c r="A234" s="53" t="s">
        <v>44</v>
      </c>
      <c r="B234" s="54">
        <f>B233+B232</f>
        <v>0</v>
      </c>
      <c r="C234" s="54">
        <f t="shared" ref="C234:AA234" si="54">C233+C232</f>
        <v>0</v>
      </c>
      <c r="D234" s="55">
        <f t="shared" si="54"/>
        <v>0</v>
      </c>
      <c r="E234" s="55">
        <f t="shared" si="54"/>
        <v>0</v>
      </c>
      <c r="F234" s="55">
        <f t="shared" si="54"/>
        <v>0</v>
      </c>
      <c r="G234" s="55">
        <f t="shared" si="54"/>
        <v>0</v>
      </c>
      <c r="H234" s="55">
        <f t="shared" si="54"/>
        <v>0</v>
      </c>
      <c r="I234" s="55">
        <f t="shared" si="54"/>
        <v>0</v>
      </c>
      <c r="J234" s="55">
        <f t="shared" si="54"/>
        <v>0</v>
      </c>
      <c r="K234" s="55">
        <f t="shared" si="54"/>
        <v>0</v>
      </c>
      <c r="L234" s="55">
        <f t="shared" si="54"/>
        <v>0</v>
      </c>
      <c r="M234" s="55">
        <f t="shared" si="54"/>
        <v>0</v>
      </c>
      <c r="N234" s="55">
        <f t="shared" si="54"/>
        <v>0</v>
      </c>
      <c r="O234" s="55">
        <f t="shared" si="54"/>
        <v>0</v>
      </c>
      <c r="P234" s="55">
        <f t="shared" si="54"/>
        <v>0</v>
      </c>
      <c r="Q234" s="55">
        <f t="shared" si="54"/>
        <v>0</v>
      </c>
      <c r="R234" s="55">
        <f t="shared" si="54"/>
        <v>0</v>
      </c>
      <c r="S234" s="55">
        <f t="shared" si="54"/>
        <v>0</v>
      </c>
      <c r="T234" s="54">
        <f t="shared" si="54"/>
        <v>0</v>
      </c>
      <c r="U234" s="54">
        <f t="shared" si="54"/>
        <v>0</v>
      </c>
      <c r="V234" s="54">
        <f t="shared" si="54"/>
        <v>0</v>
      </c>
      <c r="W234" s="54">
        <f t="shared" si="54"/>
        <v>0</v>
      </c>
      <c r="X234" s="54">
        <f t="shared" si="54"/>
        <v>0</v>
      </c>
      <c r="Y234" s="54">
        <f t="shared" si="54"/>
        <v>0</v>
      </c>
      <c r="Z234" s="54">
        <f t="shared" si="54"/>
        <v>0</v>
      </c>
      <c r="AA234" s="54">
        <f t="shared" si="54"/>
        <v>0</v>
      </c>
      <c r="AB234" s="56" t="e">
        <f>Z234/B234</f>
        <v>#DIV/0!</v>
      </c>
      <c r="AC234" s="58"/>
      <c r="AD234" s="66">
        <f>SUM('[2]sum-co'!S125+'[2]CMFothers-CONT'!ER1310)</f>
        <v>0</v>
      </c>
    </row>
    <row r="235" spans="1:30" s="45" customFormat="1" ht="15" hidden="1" customHeight="1" x14ac:dyDescent="0.25">
      <c r="A235" s="59"/>
      <c r="B235" s="42"/>
      <c r="C235" s="42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2"/>
      <c r="U235" s="42"/>
      <c r="V235" s="42"/>
      <c r="W235" s="42"/>
      <c r="X235" s="42"/>
      <c r="Y235" s="42"/>
      <c r="Z235" s="42"/>
      <c r="AA235" s="42"/>
      <c r="AB235" s="42"/>
      <c r="AC235" s="44"/>
    </row>
    <row r="236" spans="1:30" s="45" customFormat="1" ht="15" hidden="1" customHeight="1" x14ac:dyDescent="0.25">
      <c r="A236" s="59"/>
      <c r="B236" s="42"/>
      <c r="C236" s="42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2"/>
      <c r="U236" s="42"/>
      <c r="V236" s="42"/>
      <c r="W236" s="42"/>
      <c r="X236" s="42"/>
      <c r="Y236" s="42"/>
      <c r="Z236" s="42"/>
      <c r="AA236" s="42"/>
      <c r="AB236" s="42"/>
      <c r="AC236" s="44"/>
    </row>
    <row r="237" spans="1:30" s="45" customFormat="1" ht="15" customHeight="1" x14ac:dyDescent="0.25">
      <c r="A237" s="41" t="s">
        <v>57</v>
      </c>
      <c r="B237" s="42"/>
      <c r="C237" s="42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2"/>
      <c r="U237" s="42"/>
      <c r="V237" s="42"/>
      <c r="W237" s="42"/>
      <c r="X237" s="42"/>
      <c r="Y237" s="42"/>
      <c r="Z237" s="42"/>
      <c r="AA237" s="42"/>
      <c r="AB237" s="42"/>
      <c r="AC237" s="44"/>
    </row>
    <row r="238" spans="1:30" s="45" customFormat="1" ht="18" hidden="1" customHeight="1" x14ac:dyDescent="0.2">
      <c r="A238" s="51" t="s">
        <v>38</v>
      </c>
      <c r="B238" s="42">
        <f>B228+B116</f>
        <v>0</v>
      </c>
      <c r="C238" s="42">
        <f t="shared" ref="C238:Z241" si="55">C228+C116</f>
        <v>0</v>
      </c>
      <c r="D238" s="43">
        <f t="shared" si="55"/>
        <v>0</v>
      </c>
      <c r="E238" s="43">
        <f t="shared" si="55"/>
        <v>0</v>
      </c>
      <c r="F238" s="43">
        <f t="shared" si="55"/>
        <v>0</v>
      </c>
      <c r="G238" s="43">
        <f t="shared" si="55"/>
        <v>0</v>
      </c>
      <c r="H238" s="43">
        <f t="shared" si="55"/>
        <v>0</v>
      </c>
      <c r="I238" s="43">
        <f t="shared" si="55"/>
        <v>0</v>
      </c>
      <c r="J238" s="43">
        <f t="shared" si="55"/>
        <v>0</v>
      </c>
      <c r="K238" s="43">
        <f t="shared" si="55"/>
        <v>0</v>
      </c>
      <c r="L238" s="43">
        <f t="shared" si="55"/>
        <v>0</v>
      </c>
      <c r="M238" s="43">
        <f t="shared" si="55"/>
        <v>0</v>
      </c>
      <c r="N238" s="43">
        <f t="shared" si="55"/>
        <v>0</v>
      </c>
      <c r="O238" s="43">
        <f t="shared" si="55"/>
        <v>0</v>
      </c>
      <c r="P238" s="43">
        <f t="shared" si="55"/>
        <v>0</v>
      </c>
      <c r="Q238" s="43">
        <f t="shared" si="55"/>
        <v>0</v>
      </c>
      <c r="R238" s="43">
        <f t="shared" si="55"/>
        <v>0</v>
      </c>
      <c r="S238" s="43">
        <f t="shared" si="55"/>
        <v>0</v>
      </c>
      <c r="T238" s="42">
        <f t="shared" si="55"/>
        <v>0</v>
      </c>
      <c r="U238" s="42">
        <f t="shared" si="55"/>
        <v>0</v>
      </c>
      <c r="V238" s="42">
        <f t="shared" si="55"/>
        <v>0</v>
      </c>
      <c r="W238" s="42">
        <f t="shared" si="55"/>
        <v>0</v>
      </c>
      <c r="X238" s="42">
        <f t="shared" si="55"/>
        <v>0</v>
      </c>
      <c r="Y238" s="42">
        <f t="shared" si="55"/>
        <v>0</v>
      </c>
      <c r="Z238" s="42">
        <f t="shared" si="55"/>
        <v>0</v>
      </c>
      <c r="AA238" s="42">
        <f>B238-Z238</f>
        <v>0</v>
      </c>
      <c r="AB238" s="52"/>
      <c r="AC238" s="44"/>
      <c r="AD238" s="66">
        <f>Z244-Z249</f>
        <v>0</v>
      </c>
    </row>
    <row r="239" spans="1:30" s="45" customFormat="1" ht="18" customHeight="1" x14ac:dyDescent="0.2">
      <c r="A239" s="51" t="s">
        <v>39</v>
      </c>
      <c r="B239" s="42">
        <f>B229+B117</f>
        <v>521962627.12</v>
      </c>
      <c r="C239" s="42">
        <f t="shared" si="55"/>
        <v>424828264.88000005</v>
      </c>
      <c r="D239" s="43">
        <f t="shared" si="55"/>
        <v>-97134362.239999995</v>
      </c>
      <c r="E239" s="43">
        <f>E229+E117</f>
        <v>94719771.270000011</v>
      </c>
      <c r="F239" s="43">
        <f t="shared" si="55"/>
        <v>189392019</v>
      </c>
      <c r="G239" s="43">
        <f t="shared" si="55"/>
        <v>0</v>
      </c>
      <c r="H239" s="43">
        <f t="shared" si="55"/>
        <v>0</v>
      </c>
      <c r="I239" s="43">
        <f t="shared" si="55"/>
        <v>62673385.449999996</v>
      </c>
      <c r="J239" s="43">
        <f t="shared" si="55"/>
        <v>128015972.23999999</v>
      </c>
      <c r="K239" s="43">
        <f t="shared" si="55"/>
        <v>0</v>
      </c>
      <c r="L239" s="43">
        <f t="shared" si="55"/>
        <v>0</v>
      </c>
      <c r="M239" s="43">
        <f t="shared" si="55"/>
        <v>190689357.68999994</v>
      </c>
      <c r="N239" s="43">
        <f t="shared" si="55"/>
        <v>31113781.260000002</v>
      </c>
      <c r="O239" s="43">
        <f t="shared" si="55"/>
        <v>1484510.87</v>
      </c>
      <c r="P239" s="43">
        <f t="shared" si="55"/>
        <v>-551906.31000000017</v>
      </c>
      <c r="Q239" s="43">
        <f t="shared" si="55"/>
        <v>3082292.4699999997</v>
      </c>
      <c r="R239" s="43">
        <f t="shared" si="55"/>
        <v>-43549.740000000049</v>
      </c>
      <c r="S239" s="43">
        <f t="shared" si="55"/>
        <v>1334118.1599999999</v>
      </c>
      <c r="T239" s="42">
        <f t="shared" si="55"/>
        <v>0</v>
      </c>
      <c r="U239" s="42">
        <f t="shared" si="55"/>
        <v>0</v>
      </c>
      <c r="V239" s="42">
        <f t="shared" si="55"/>
        <v>0</v>
      </c>
      <c r="W239" s="42">
        <f t="shared" si="55"/>
        <v>0</v>
      </c>
      <c r="X239" s="42">
        <f t="shared" si="55"/>
        <v>0</v>
      </c>
      <c r="Y239" s="42">
        <f t="shared" si="55"/>
        <v>0</v>
      </c>
      <c r="Z239" s="42">
        <f>Z229+Z117</f>
        <v>227108604.39999995</v>
      </c>
      <c r="AA239" s="42">
        <f>B239-Z239</f>
        <v>294854022.72000003</v>
      </c>
      <c r="AB239" s="52">
        <f>Z239/B239</f>
        <v>0.43510510638108835</v>
      </c>
      <c r="AC239" s="44"/>
    </row>
    <row r="240" spans="1:30" s="45" customFormat="1" ht="18" hidden="1" customHeight="1" x14ac:dyDescent="0.2">
      <c r="A240" s="51" t="s">
        <v>40</v>
      </c>
      <c r="B240" s="42">
        <f>B230+B118</f>
        <v>0</v>
      </c>
      <c r="C240" s="42">
        <f t="shared" si="55"/>
        <v>0</v>
      </c>
      <c r="D240" s="43">
        <f t="shared" si="55"/>
        <v>0</v>
      </c>
      <c r="E240" s="43">
        <f t="shared" si="55"/>
        <v>0</v>
      </c>
      <c r="F240" s="43">
        <f t="shared" si="55"/>
        <v>0</v>
      </c>
      <c r="G240" s="43">
        <f t="shared" si="55"/>
        <v>0</v>
      </c>
      <c r="H240" s="43">
        <f t="shared" si="55"/>
        <v>0</v>
      </c>
      <c r="I240" s="43">
        <f t="shared" si="55"/>
        <v>0</v>
      </c>
      <c r="J240" s="43">
        <f t="shared" si="55"/>
        <v>0</v>
      </c>
      <c r="K240" s="43">
        <f t="shared" si="55"/>
        <v>0</v>
      </c>
      <c r="L240" s="43">
        <f t="shared" si="55"/>
        <v>0</v>
      </c>
      <c r="M240" s="43">
        <f t="shared" si="55"/>
        <v>0</v>
      </c>
      <c r="N240" s="43">
        <f t="shared" si="55"/>
        <v>0</v>
      </c>
      <c r="O240" s="43">
        <f t="shared" si="55"/>
        <v>0</v>
      </c>
      <c r="P240" s="43">
        <f t="shared" si="55"/>
        <v>0</v>
      </c>
      <c r="Q240" s="43">
        <f t="shared" si="55"/>
        <v>0</v>
      </c>
      <c r="R240" s="43">
        <f t="shared" si="55"/>
        <v>0</v>
      </c>
      <c r="S240" s="43">
        <f t="shared" si="55"/>
        <v>0</v>
      </c>
      <c r="T240" s="42">
        <f t="shared" si="55"/>
        <v>0</v>
      </c>
      <c r="U240" s="42">
        <f t="shared" si="55"/>
        <v>0</v>
      </c>
      <c r="V240" s="42">
        <f t="shared" si="55"/>
        <v>0</v>
      </c>
      <c r="W240" s="42">
        <f t="shared" si="55"/>
        <v>0</v>
      </c>
      <c r="X240" s="42">
        <f t="shared" si="55"/>
        <v>0</v>
      </c>
      <c r="Y240" s="42">
        <f t="shared" si="55"/>
        <v>0</v>
      </c>
      <c r="Z240" s="42">
        <f t="shared" si="55"/>
        <v>0</v>
      </c>
      <c r="AA240" s="42">
        <f>B240-Z240</f>
        <v>0</v>
      </c>
      <c r="AB240" s="52"/>
      <c r="AC240" s="44"/>
    </row>
    <row r="241" spans="1:33" s="45" customFormat="1" ht="18" customHeight="1" x14ac:dyDescent="0.2">
      <c r="A241" s="51" t="s">
        <v>41</v>
      </c>
      <c r="B241" s="42">
        <f>B231+B119</f>
        <v>148843000</v>
      </c>
      <c r="C241" s="42">
        <f t="shared" si="55"/>
        <v>148843000</v>
      </c>
      <c r="D241" s="43">
        <f t="shared" si="55"/>
        <v>0</v>
      </c>
      <c r="E241" s="43">
        <f t="shared" si="55"/>
        <v>0</v>
      </c>
      <c r="F241" s="43">
        <f t="shared" si="55"/>
        <v>38434790.579999998</v>
      </c>
      <c r="G241" s="43">
        <f t="shared" si="55"/>
        <v>0</v>
      </c>
      <c r="H241" s="43">
        <f t="shared" si="55"/>
        <v>0</v>
      </c>
      <c r="I241" s="43">
        <f t="shared" si="55"/>
        <v>0</v>
      </c>
      <c r="J241" s="43">
        <f t="shared" si="55"/>
        <v>0</v>
      </c>
      <c r="K241" s="43">
        <f t="shared" si="55"/>
        <v>0</v>
      </c>
      <c r="L241" s="43">
        <f t="shared" si="55"/>
        <v>0</v>
      </c>
      <c r="M241" s="43">
        <f t="shared" si="55"/>
        <v>0</v>
      </c>
      <c r="N241" s="43">
        <f t="shared" si="55"/>
        <v>0</v>
      </c>
      <c r="O241" s="43">
        <f t="shared" si="55"/>
        <v>0</v>
      </c>
      <c r="P241" s="43">
        <f t="shared" si="55"/>
        <v>0</v>
      </c>
      <c r="Q241" s="43">
        <f t="shared" si="55"/>
        <v>0</v>
      </c>
      <c r="R241" s="43">
        <f t="shared" si="55"/>
        <v>0</v>
      </c>
      <c r="S241" s="43">
        <f t="shared" si="55"/>
        <v>0</v>
      </c>
      <c r="T241" s="42">
        <f t="shared" si="55"/>
        <v>0</v>
      </c>
      <c r="U241" s="42">
        <f t="shared" si="55"/>
        <v>0</v>
      </c>
      <c r="V241" s="42">
        <f t="shared" si="55"/>
        <v>0</v>
      </c>
      <c r="W241" s="42">
        <f t="shared" si="55"/>
        <v>0</v>
      </c>
      <c r="X241" s="42">
        <f t="shared" si="55"/>
        <v>0</v>
      </c>
      <c r="Y241" s="42">
        <f t="shared" si="55"/>
        <v>0</v>
      </c>
      <c r="Z241" s="42">
        <f t="shared" si="55"/>
        <v>0</v>
      </c>
      <c r="AA241" s="42">
        <f>B241-Z241</f>
        <v>148843000</v>
      </c>
      <c r="AB241" s="52"/>
      <c r="AC241" s="44"/>
    </row>
    <row r="242" spans="1:33" s="45" customFormat="1" ht="18" customHeight="1" x14ac:dyDescent="0.25">
      <c r="A242" s="53" t="s">
        <v>42</v>
      </c>
      <c r="B242" s="54">
        <f>SUM(B238:B241)</f>
        <v>670805627.12</v>
      </c>
      <c r="C242" s="54">
        <f t="shared" ref="C242:Y242" si="56">SUM(C238:C241)</f>
        <v>573671264.88000011</v>
      </c>
      <c r="D242" s="55">
        <f t="shared" si="56"/>
        <v>-97134362.239999995</v>
      </c>
      <c r="E242" s="55">
        <f t="shared" si="56"/>
        <v>94719771.270000011</v>
      </c>
      <c r="F242" s="55">
        <f t="shared" si="56"/>
        <v>227826809.57999998</v>
      </c>
      <c r="G242" s="55">
        <f t="shared" si="56"/>
        <v>0</v>
      </c>
      <c r="H242" s="55">
        <f t="shared" si="56"/>
        <v>0</v>
      </c>
      <c r="I242" s="55">
        <f t="shared" si="56"/>
        <v>62673385.449999996</v>
      </c>
      <c r="J242" s="55">
        <f t="shared" si="56"/>
        <v>128015972.23999999</v>
      </c>
      <c r="K242" s="55">
        <f t="shared" si="56"/>
        <v>0</v>
      </c>
      <c r="L242" s="55">
        <f t="shared" si="56"/>
        <v>0</v>
      </c>
      <c r="M242" s="55">
        <f t="shared" si="56"/>
        <v>190689357.68999994</v>
      </c>
      <c r="N242" s="55">
        <f t="shared" si="56"/>
        <v>31113781.260000002</v>
      </c>
      <c r="O242" s="55">
        <f t="shared" si="56"/>
        <v>1484510.87</v>
      </c>
      <c r="P242" s="55">
        <f t="shared" si="56"/>
        <v>-551906.31000000017</v>
      </c>
      <c r="Q242" s="55">
        <f t="shared" si="56"/>
        <v>3082292.4699999997</v>
      </c>
      <c r="R242" s="55">
        <f t="shared" si="56"/>
        <v>-43549.740000000049</v>
      </c>
      <c r="S242" s="55">
        <f t="shared" si="56"/>
        <v>1334118.1599999999</v>
      </c>
      <c r="T242" s="54">
        <f t="shared" si="56"/>
        <v>0</v>
      </c>
      <c r="U242" s="54">
        <f t="shared" si="56"/>
        <v>0</v>
      </c>
      <c r="V242" s="54">
        <f t="shared" si="56"/>
        <v>0</v>
      </c>
      <c r="W242" s="54">
        <f t="shared" si="56"/>
        <v>0</v>
      </c>
      <c r="X242" s="54">
        <f t="shared" si="56"/>
        <v>0</v>
      </c>
      <c r="Y242" s="54">
        <f t="shared" si="56"/>
        <v>0</v>
      </c>
      <c r="Z242" s="54">
        <f>SUM(Z238:Z241)</f>
        <v>227108604.39999995</v>
      </c>
      <c r="AA242" s="54">
        <f>SUM(AA238:AA241)</f>
        <v>443697022.72000003</v>
      </c>
      <c r="AB242" s="56">
        <f>Z242/B242</f>
        <v>0.3385609708956312</v>
      </c>
      <c r="AC242" s="44"/>
      <c r="AD242" s="66">
        <f>B242-Z242</f>
        <v>443697022.72000003</v>
      </c>
    </row>
    <row r="243" spans="1:33" s="45" customFormat="1" ht="18" hidden="1" customHeight="1" x14ac:dyDescent="0.25">
      <c r="A243" s="57" t="s">
        <v>43</v>
      </c>
      <c r="B243" s="42"/>
      <c r="C243" s="42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2"/>
      <c r="U243" s="42"/>
      <c r="V243" s="42"/>
      <c r="W243" s="42"/>
      <c r="X243" s="42"/>
      <c r="Y243" s="42"/>
      <c r="Z243" s="42">
        <f>SUM(M243:Y243)</f>
        <v>0</v>
      </c>
      <c r="AA243" s="42">
        <f>B243-Z243</f>
        <v>0</v>
      </c>
      <c r="AB243" s="52"/>
      <c r="AC243" s="44"/>
    </row>
    <row r="244" spans="1:33" s="45" customFormat="1" ht="18" customHeight="1" x14ac:dyDescent="0.25">
      <c r="A244" s="53" t="s">
        <v>44</v>
      </c>
      <c r="B244" s="54">
        <f>B243+B242</f>
        <v>670805627.12</v>
      </c>
      <c r="C244" s="54">
        <f t="shared" ref="C244:Y244" si="57">C243+C242</f>
        <v>573671264.88000011</v>
      </c>
      <c r="D244" s="55">
        <f t="shared" si="57"/>
        <v>-97134362.239999995</v>
      </c>
      <c r="E244" s="55">
        <f t="shared" si="57"/>
        <v>94719771.270000011</v>
      </c>
      <c r="F244" s="55">
        <f t="shared" si="57"/>
        <v>227826809.57999998</v>
      </c>
      <c r="G244" s="55">
        <f t="shared" si="57"/>
        <v>0</v>
      </c>
      <c r="H244" s="55">
        <f t="shared" si="57"/>
        <v>0</v>
      </c>
      <c r="I244" s="55">
        <f t="shared" si="57"/>
        <v>62673385.449999996</v>
      </c>
      <c r="J244" s="55">
        <f t="shared" si="57"/>
        <v>128015972.23999999</v>
      </c>
      <c r="K244" s="55">
        <f t="shared" si="57"/>
        <v>0</v>
      </c>
      <c r="L244" s="55">
        <f t="shared" si="57"/>
        <v>0</v>
      </c>
      <c r="M244" s="55">
        <f>M243+M242</f>
        <v>190689357.68999994</v>
      </c>
      <c r="N244" s="55">
        <f t="shared" si="57"/>
        <v>31113781.260000002</v>
      </c>
      <c r="O244" s="55">
        <f t="shared" si="57"/>
        <v>1484510.87</v>
      </c>
      <c r="P244" s="55">
        <f t="shared" si="57"/>
        <v>-551906.31000000017</v>
      </c>
      <c r="Q244" s="55">
        <f t="shared" si="57"/>
        <v>3082292.4699999997</v>
      </c>
      <c r="R244" s="55">
        <f t="shared" si="57"/>
        <v>-43549.740000000049</v>
      </c>
      <c r="S244" s="55">
        <f t="shared" si="57"/>
        <v>1334118.1599999999</v>
      </c>
      <c r="T244" s="54">
        <f t="shared" si="57"/>
        <v>0</v>
      </c>
      <c r="U244" s="54">
        <f t="shared" si="57"/>
        <v>0</v>
      </c>
      <c r="V244" s="54">
        <f t="shared" si="57"/>
        <v>0</v>
      </c>
      <c r="W244" s="54">
        <f t="shared" si="57"/>
        <v>0</v>
      </c>
      <c r="X244" s="54">
        <f t="shared" si="57"/>
        <v>0</v>
      </c>
      <c r="Y244" s="54">
        <f t="shared" si="57"/>
        <v>0</v>
      </c>
      <c r="Z244" s="54">
        <f>Z243+Z242</f>
        <v>227108604.39999995</v>
      </c>
      <c r="AA244" s="54">
        <f>AA243+AA242</f>
        <v>443697022.72000003</v>
      </c>
      <c r="AB244" s="56">
        <f>Z244/B244</f>
        <v>0.3385609708956312</v>
      </c>
      <c r="AC244" s="58"/>
      <c r="AD244" s="66">
        <f>SUM('[2]sum-co'!S136+'[2]CMFothers-CONT'!ER2519)</f>
        <v>227108604.39999998</v>
      </c>
      <c r="AE244" s="69">
        <f>Z244-AD244</f>
        <v>0</v>
      </c>
      <c r="AG244" s="66"/>
    </row>
    <row r="245" spans="1:33" s="45" customFormat="1" ht="15" hidden="1" customHeight="1" x14ac:dyDescent="0.25">
      <c r="A245" s="59"/>
      <c r="B245" s="42"/>
      <c r="C245" s="42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2"/>
      <c r="U245" s="42"/>
      <c r="V245" s="42"/>
      <c r="W245" s="42"/>
      <c r="X245" s="42"/>
      <c r="Y245" s="42"/>
      <c r="Z245" s="42"/>
      <c r="AA245" s="42"/>
      <c r="AB245" s="42"/>
      <c r="AC245" s="44"/>
    </row>
    <row r="246" spans="1:33" s="45" customFormat="1" ht="15" hidden="1" customHeight="1" x14ac:dyDescent="0.25">
      <c r="A246" s="59"/>
      <c r="B246" s="42"/>
      <c r="C246" s="42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2"/>
      <c r="U246" s="42"/>
      <c r="V246" s="42"/>
      <c r="W246" s="42"/>
      <c r="X246" s="42"/>
      <c r="Y246" s="42"/>
      <c r="Z246" s="70">
        <f>'[2]sum-co'!S136+'[2]CMFothers-CONT'!ER2519</f>
        <v>227108604.39999998</v>
      </c>
      <c r="AA246" s="42"/>
      <c r="AB246" s="42"/>
      <c r="AC246" s="44"/>
    </row>
    <row r="247" spans="1:33" s="45" customFormat="1" ht="15" hidden="1" customHeight="1" x14ac:dyDescent="0.25">
      <c r="A247" s="59"/>
      <c r="B247" s="42"/>
      <c r="C247" s="42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2"/>
      <c r="U247" s="42"/>
      <c r="V247" s="42"/>
      <c r="W247" s="42"/>
      <c r="X247" s="42"/>
      <c r="Y247" s="42"/>
      <c r="Z247" s="42">
        <f>Z244-Z246</f>
        <v>0</v>
      </c>
      <c r="AA247" s="42"/>
      <c r="AB247" s="42"/>
      <c r="AC247" s="44"/>
      <c r="AD247" s="66"/>
    </row>
    <row r="248" spans="1:33" s="45" customFormat="1" ht="15" hidden="1" customHeight="1" x14ac:dyDescent="0.25">
      <c r="A248" s="59"/>
      <c r="B248" s="42"/>
      <c r="C248" s="42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2"/>
      <c r="U248" s="42"/>
      <c r="V248" s="42"/>
      <c r="W248" s="42"/>
      <c r="X248" s="42"/>
      <c r="Y248" s="42"/>
      <c r="Z248" s="42"/>
      <c r="AA248" s="42"/>
      <c r="AB248" s="42"/>
      <c r="AC248" s="44"/>
    </row>
    <row r="249" spans="1:33" ht="15" hidden="1" customHeight="1" x14ac:dyDescent="0.2">
      <c r="B249" s="71">
        <f>[1]consoCURRENT!E5449</f>
        <v>670805627.12000012</v>
      </c>
      <c r="C249" s="71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1"/>
      <c r="U249" s="73"/>
      <c r="V249" s="74"/>
      <c r="W249" s="74"/>
      <c r="X249" s="74"/>
      <c r="Y249" s="74"/>
      <c r="Z249" s="75">
        <f>[1]consoCURRENT!AE5449</f>
        <v>227108604.39999998</v>
      </c>
      <c r="AA249" s="75">
        <f>[1]consoCURRENT!AF5449</f>
        <v>443697022.72000015</v>
      </c>
      <c r="AB249" s="74"/>
      <c r="AC249" s="74"/>
      <c r="AF249" s="76"/>
    </row>
    <row r="250" spans="1:33" ht="15" hidden="1" customHeight="1" x14ac:dyDescent="0.2">
      <c r="B250" s="71"/>
      <c r="C250" s="71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1"/>
      <c r="U250" s="73"/>
      <c r="V250" s="74"/>
      <c r="W250" s="74"/>
      <c r="X250" s="74"/>
      <c r="Y250" s="74"/>
      <c r="Z250" s="75">
        <f>'[2]sum-co'!S136+'[2]CMFothers-CONT'!ER2519</f>
        <v>227108604.39999998</v>
      </c>
      <c r="AA250" s="74"/>
      <c r="AB250" s="74"/>
      <c r="AC250" s="74"/>
    </row>
    <row r="251" spans="1:33" ht="15" hidden="1" customHeight="1" x14ac:dyDescent="0.2">
      <c r="B251" s="71"/>
      <c r="C251" s="71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1"/>
      <c r="U251" s="73"/>
      <c r="V251" s="74"/>
      <c r="W251" s="74"/>
      <c r="X251" s="74"/>
      <c r="Y251" s="74"/>
      <c r="Z251" s="75">
        <f>[1]consoCURRENT!AE5449</f>
        <v>227108604.39999998</v>
      </c>
      <c r="AA251" s="74"/>
      <c r="AB251" s="74"/>
      <c r="AC251" s="74"/>
    </row>
    <row r="252" spans="1:33" ht="15" hidden="1" customHeight="1" x14ac:dyDescent="0.25">
      <c r="Z252" s="76"/>
      <c r="AA252" s="76"/>
      <c r="AE252" s="77" t="s">
        <v>58</v>
      </c>
      <c r="AG252" s="76"/>
    </row>
    <row r="253" spans="1:33" ht="15" hidden="1" customHeight="1" x14ac:dyDescent="0.25">
      <c r="AD253" s="78"/>
      <c r="AE253" s="77" t="s">
        <v>59</v>
      </c>
    </row>
    <row r="254" spans="1:33" ht="15" customHeight="1" x14ac:dyDescent="0.2">
      <c r="M254" s="4">
        <f>'[2]CMFothers-CONT'!ER2519</f>
        <v>190689357.68999997</v>
      </c>
      <c r="Z254" s="79"/>
      <c r="AD254" s="76">
        <f>AD244-AD253</f>
        <v>227108604.39999998</v>
      </c>
    </row>
    <row r="255" spans="1:33" ht="15" customHeight="1" x14ac:dyDescent="0.25">
      <c r="A255" s="80" t="s">
        <v>60</v>
      </c>
      <c r="B255" s="81" t="s">
        <v>61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 t="s">
        <v>62</v>
      </c>
      <c r="AB255" s="81"/>
      <c r="AC255" s="81"/>
      <c r="AD255" s="76"/>
    </row>
    <row r="256" spans="1:33" ht="15" customHeight="1" x14ac:dyDescent="0.2">
      <c r="A256" s="82"/>
      <c r="B256" s="83"/>
      <c r="C256" s="83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3"/>
      <c r="U256" s="85"/>
      <c r="V256" s="86"/>
      <c r="W256" s="86"/>
      <c r="X256" s="86"/>
      <c r="Y256" s="86"/>
      <c r="Z256" s="86"/>
      <c r="AA256" s="82"/>
      <c r="AD256" s="79"/>
    </row>
    <row r="257" spans="1:31" ht="15" customHeight="1" x14ac:dyDescent="0.2">
      <c r="A257" s="82"/>
      <c r="B257" s="83"/>
      <c r="C257" s="83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3"/>
      <c r="U257" s="85"/>
      <c r="V257" s="86"/>
      <c r="W257" s="86"/>
      <c r="X257" s="86"/>
      <c r="Y257" s="86"/>
      <c r="Z257" s="86"/>
      <c r="AA257" s="82"/>
      <c r="AB257" s="87"/>
    </row>
    <row r="258" spans="1:31" ht="15" customHeight="1" x14ac:dyDescent="0.25">
      <c r="A258" s="80" t="s">
        <v>63</v>
      </c>
      <c r="B258" s="88" t="s">
        <v>64</v>
      </c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1" t="s">
        <v>65</v>
      </c>
      <c r="AB258" s="81"/>
      <c r="AC258" s="81"/>
    </row>
    <row r="259" spans="1:31" ht="15" customHeight="1" x14ac:dyDescent="0.25">
      <c r="A259" s="82" t="s">
        <v>66</v>
      </c>
      <c r="B259" s="89" t="s">
        <v>67</v>
      </c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90" t="s">
        <v>68</v>
      </c>
      <c r="AB259" s="90"/>
      <c r="AC259" s="90"/>
      <c r="AD259" s="78"/>
      <c r="AE259" s="77"/>
    </row>
    <row r="260" spans="1:31" ht="15" customHeight="1" x14ac:dyDescent="0.25">
      <c r="AD260" s="76"/>
      <c r="AE260" s="77"/>
    </row>
    <row r="261" spans="1:31" ht="15" customHeight="1" x14ac:dyDescent="0.25">
      <c r="M261" s="4">
        <f>M244-M254</f>
        <v>0</v>
      </c>
      <c r="AD261" s="91"/>
      <c r="AE261" s="77"/>
    </row>
    <row r="266" spans="1:31" ht="13.5" customHeight="1" x14ac:dyDescent="0.2"/>
  </sheetData>
  <mergeCells count="23">
    <mergeCell ref="B258:Z258"/>
    <mergeCell ref="AA258:AC258"/>
    <mergeCell ref="B259:Z259"/>
    <mergeCell ref="AA259:AC259"/>
    <mergeCell ref="AA8:AA10"/>
    <mergeCell ref="AB8:AB10"/>
    <mergeCell ref="AC8:AC10"/>
    <mergeCell ref="A15:D15"/>
    <mergeCell ref="A55:Z55"/>
    <mergeCell ref="B255:Z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49" fitToWidth="0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2023-08-07T01:43:34Z</dcterms:created>
  <dcterms:modified xsi:type="dcterms:W3CDTF">2023-08-07T01:43:57Z</dcterms:modified>
</cp:coreProperties>
</file>