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WD\SAOB\SAOB 2024\Others\05. MAY 2024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'sum-conso'!$A$2:$AC$2991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91" i="1" l="1"/>
  <c r="AB2592" i="1"/>
  <c r="AB1572" i="1"/>
  <c r="AB1573" i="1"/>
  <c r="AB1574" i="1"/>
  <c r="AB1575" i="1"/>
  <c r="AI3005" i="1"/>
  <c r="AH3005" i="1"/>
  <c r="AG3005" i="1"/>
  <c r="AF2988" i="1"/>
  <c r="AH2987" i="1"/>
  <c r="AG2987" i="1"/>
  <c r="AI2987" i="1" s="1"/>
  <c r="AH2986" i="1"/>
  <c r="AG2986" i="1"/>
  <c r="AG2988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B2965" i="1"/>
  <c r="AI2964" i="1"/>
  <c r="AI2963" i="1"/>
  <c r="AI2962" i="1"/>
  <c r="B2962" i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Y2952" i="1"/>
  <c r="W2952" i="1"/>
  <c r="T2952" i="1"/>
  <c r="Q2952" i="1"/>
  <c r="O2952" i="1"/>
  <c r="L2952" i="1"/>
  <c r="I2952" i="1"/>
  <c r="G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I2943" i="1"/>
  <c r="AA2943" i="1"/>
  <c r="C2943" i="1"/>
  <c r="C2952" i="1" s="1"/>
  <c r="B2943" i="1"/>
  <c r="AI2942" i="1"/>
  <c r="AA2942" i="1"/>
  <c r="Y2942" i="1"/>
  <c r="X2942" i="1"/>
  <c r="X2952" i="1" s="1"/>
  <c r="W2942" i="1"/>
  <c r="V2942" i="1"/>
  <c r="V2952" i="1" s="1"/>
  <c r="U2942" i="1"/>
  <c r="U2952" i="1" s="1"/>
  <c r="T2942" i="1"/>
  <c r="S2942" i="1"/>
  <c r="S2952" i="1" s="1"/>
  <c r="R2942" i="1"/>
  <c r="R2952" i="1" s="1"/>
  <c r="Q2942" i="1"/>
  <c r="P2942" i="1"/>
  <c r="P2952" i="1" s="1"/>
  <c r="O2942" i="1"/>
  <c r="N2942" i="1"/>
  <c r="N2952" i="1" s="1"/>
  <c r="M2942" i="1"/>
  <c r="M2952" i="1" s="1"/>
  <c r="L2942" i="1"/>
  <c r="K2942" i="1"/>
  <c r="K2952" i="1" s="1"/>
  <c r="J2942" i="1"/>
  <c r="J2952" i="1" s="1"/>
  <c r="I2942" i="1"/>
  <c r="H2942" i="1"/>
  <c r="H2952" i="1" s="1"/>
  <c r="G2942" i="1"/>
  <c r="F2942" i="1"/>
  <c r="F2952" i="1" s="1"/>
  <c r="E2942" i="1"/>
  <c r="E2952" i="1" s="1"/>
  <c r="C2942" i="1"/>
  <c r="B2942" i="1"/>
  <c r="B2952" i="1" s="1"/>
  <c r="AI2941" i="1"/>
  <c r="AI2940" i="1"/>
  <c r="AI2939" i="1"/>
  <c r="AI2938" i="1"/>
  <c r="AI2937" i="1"/>
  <c r="AH2936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I2935" i="1"/>
  <c r="AH2935" i="1"/>
  <c r="AG2935" i="1"/>
  <c r="AI2934" i="1"/>
  <c r="AI2933" i="1"/>
  <c r="AH2932" i="1"/>
  <c r="AG2932" i="1"/>
  <c r="AI2931" i="1"/>
  <c r="AF2930" i="1"/>
  <c r="AF2990" i="1" s="1"/>
  <c r="AH2929" i="1"/>
  <c r="AG2929" i="1"/>
  <c r="AI2929" i="1" s="1"/>
  <c r="AH2928" i="1"/>
  <c r="AG2928" i="1"/>
  <c r="AI2928" i="1" s="1"/>
  <c r="AH2927" i="1"/>
  <c r="AI2927" i="1" s="1"/>
  <c r="AG2927" i="1"/>
  <c r="AI2926" i="1"/>
  <c r="AH2926" i="1"/>
  <c r="AG2926" i="1"/>
  <c r="Z2926" i="1"/>
  <c r="AH2925" i="1"/>
  <c r="AG2925" i="1"/>
  <c r="AI2925" i="1" s="1"/>
  <c r="AI2924" i="1"/>
  <c r="AI2923" i="1"/>
  <c r="AH2922" i="1"/>
  <c r="AG2922" i="1"/>
  <c r="AI2922" i="1" s="1"/>
  <c r="AI2921" i="1"/>
  <c r="AH2921" i="1"/>
  <c r="AG2921" i="1"/>
  <c r="AH2920" i="1"/>
  <c r="AI2920" i="1" s="1"/>
  <c r="AG2920" i="1"/>
  <c r="AH2919" i="1"/>
  <c r="AH2930" i="1" s="1"/>
  <c r="AG2919" i="1"/>
  <c r="Y2905" i="1"/>
  <c r="V2905" i="1"/>
  <c r="U2905" i="1"/>
  <c r="Q2905" i="1"/>
  <c r="N2905" i="1"/>
  <c r="I2905" i="1"/>
  <c r="F2905" i="1"/>
  <c r="E2905" i="1"/>
  <c r="Z2904" i="1"/>
  <c r="Y2903" i="1"/>
  <c r="X2903" i="1"/>
  <c r="X2905" i="1" s="1"/>
  <c r="W2903" i="1"/>
  <c r="W2905" i="1" s="1"/>
  <c r="V2903" i="1"/>
  <c r="U2903" i="1"/>
  <c r="T2903" i="1"/>
  <c r="T2905" i="1" s="1"/>
  <c r="S2903" i="1"/>
  <c r="S2905" i="1" s="1"/>
  <c r="R2903" i="1"/>
  <c r="R2905" i="1" s="1"/>
  <c r="Q2903" i="1"/>
  <c r="P2903" i="1"/>
  <c r="P2905" i="1" s="1"/>
  <c r="O2903" i="1"/>
  <c r="O2905" i="1" s="1"/>
  <c r="N2903" i="1"/>
  <c r="M2903" i="1"/>
  <c r="M2905" i="1" s="1"/>
  <c r="L2903" i="1"/>
  <c r="L2905" i="1" s="1"/>
  <c r="K2903" i="1"/>
  <c r="K2905" i="1" s="1"/>
  <c r="J2903" i="1"/>
  <c r="J2905" i="1" s="1"/>
  <c r="I2903" i="1"/>
  <c r="H2903" i="1"/>
  <c r="H2905" i="1" s="1"/>
  <c r="G2903" i="1"/>
  <c r="G2905" i="1" s="1"/>
  <c r="F2903" i="1"/>
  <c r="E2903" i="1"/>
  <c r="D2903" i="1"/>
  <c r="D2905" i="1" s="1"/>
  <c r="C2903" i="1"/>
  <c r="C2905" i="1" s="1"/>
  <c r="B2903" i="1"/>
  <c r="B2905" i="1" s="1"/>
  <c r="Z2902" i="1"/>
  <c r="AA2901" i="1"/>
  <c r="Z2901" i="1"/>
  <c r="AB2901" i="1" s="1"/>
  <c r="AB2900" i="1"/>
  <c r="Z2900" i="1"/>
  <c r="AA2900" i="1" s="1"/>
  <c r="AA2899" i="1"/>
  <c r="Z2899" i="1"/>
  <c r="V2895" i="1"/>
  <c r="T2895" i="1"/>
  <c r="S2895" i="1"/>
  <c r="R2895" i="1"/>
  <c r="N2895" i="1"/>
  <c r="L2895" i="1"/>
  <c r="K2895" i="1"/>
  <c r="J2895" i="1"/>
  <c r="F2895" i="1"/>
  <c r="D2895" i="1"/>
  <c r="C2895" i="1"/>
  <c r="B2895" i="1"/>
  <c r="Z2894" i="1"/>
  <c r="AB2894" i="1" s="1"/>
  <c r="Y2893" i="1"/>
  <c r="Y2895" i="1" s="1"/>
  <c r="X2893" i="1"/>
  <c r="X2895" i="1" s="1"/>
  <c r="W2893" i="1"/>
  <c r="W2895" i="1" s="1"/>
  <c r="V2893" i="1"/>
  <c r="U2893" i="1"/>
  <c r="U2895" i="1" s="1"/>
  <c r="T2893" i="1"/>
  <c r="S2893" i="1"/>
  <c r="R2893" i="1"/>
  <c r="Q2893" i="1"/>
  <c r="Q2895" i="1" s="1"/>
  <c r="P2893" i="1"/>
  <c r="P2895" i="1" s="1"/>
  <c r="O2893" i="1"/>
  <c r="O2895" i="1" s="1"/>
  <c r="N2893" i="1"/>
  <c r="M2893" i="1"/>
  <c r="M2895" i="1" s="1"/>
  <c r="L2893" i="1"/>
  <c r="K2893" i="1"/>
  <c r="J2893" i="1"/>
  <c r="I2893" i="1"/>
  <c r="I2895" i="1" s="1"/>
  <c r="H2893" i="1"/>
  <c r="H2895" i="1" s="1"/>
  <c r="G2893" i="1"/>
  <c r="G2895" i="1" s="1"/>
  <c r="F2893" i="1"/>
  <c r="E2893" i="1"/>
  <c r="E2895" i="1" s="1"/>
  <c r="D2893" i="1"/>
  <c r="C2893" i="1"/>
  <c r="B2893" i="1"/>
  <c r="AB2892" i="1"/>
  <c r="AA2892" i="1"/>
  <c r="Z2892" i="1"/>
  <c r="Z2891" i="1"/>
  <c r="AA2890" i="1"/>
  <c r="Z2890" i="1"/>
  <c r="AB2890" i="1" s="1"/>
  <c r="AB2889" i="1"/>
  <c r="Z2889" i="1"/>
  <c r="AA2889" i="1" s="1"/>
  <c r="Y2885" i="1"/>
  <c r="X2885" i="1"/>
  <c r="S2885" i="1"/>
  <c r="P2885" i="1"/>
  <c r="K2885" i="1"/>
  <c r="I2885" i="1"/>
  <c r="H2885" i="1"/>
  <c r="C2885" i="1"/>
  <c r="AA2884" i="1"/>
  <c r="Z2884" i="1"/>
  <c r="Y2883" i="1"/>
  <c r="X2883" i="1"/>
  <c r="W2883" i="1"/>
  <c r="W2885" i="1" s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O2883" i="1"/>
  <c r="O2885" i="1" s="1"/>
  <c r="N2883" i="1"/>
  <c r="N2885" i="1" s="1"/>
  <c r="M2883" i="1"/>
  <c r="M2885" i="1" s="1"/>
  <c r="L2883" i="1"/>
  <c r="L2885" i="1" s="1"/>
  <c r="K2883" i="1"/>
  <c r="J2883" i="1"/>
  <c r="J2885" i="1" s="1"/>
  <c r="I2883" i="1"/>
  <c r="H2883" i="1"/>
  <c r="G2883" i="1"/>
  <c r="G2885" i="1" s="1"/>
  <c r="F2883" i="1"/>
  <c r="F2885" i="1" s="1"/>
  <c r="E2883" i="1"/>
  <c r="E2885" i="1" s="1"/>
  <c r="D2883" i="1"/>
  <c r="D2885" i="1" s="1"/>
  <c r="C2883" i="1"/>
  <c r="B2883" i="1"/>
  <c r="B2885" i="1" s="1"/>
  <c r="Z2882" i="1"/>
  <c r="AA2882" i="1" s="1"/>
  <c r="AB2881" i="1"/>
  <c r="AA2881" i="1"/>
  <c r="Z2881" i="1"/>
  <c r="Z2880" i="1"/>
  <c r="AA2879" i="1"/>
  <c r="Z2879" i="1"/>
  <c r="X2875" i="1"/>
  <c r="V2875" i="1"/>
  <c r="U2875" i="1"/>
  <c r="T2875" i="1"/>
  <c r="P2875" i="1"/>
  <c r="M2875" i="1"/>
  <c r="H2875" i="1"/>
  <c r="F2875" i="1"/>
  <c r="E2875" i="1"/>
  <c r="D2875" i="1"/>
  <c r="AB2874" i="1"/>
  <c r="AA2874" i="1"/>
  <c r="Z2874" i="1"/>
  <c r="Y2873" i="1"/>
  <c r="Y2875" i="1" s="1"/>
  <c r="X2873" i="1"/>
  <c r="W2873" i="1"/>
  <c r="W2875" i="1" s="1"/>
  <c r="V2873" i="1"/>
  <c r="U2873" i="1"/>
  <c r="T2873" i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I2875" i="1" s="1"/>
  <c r="H2873" i="1"/>
  <c r="G2873" i="1"/>
  <c r="G2875" i="1" s="1"/>
  <c r="F2873" i="1"/>
  <c r="E2873" i="1"/>
  <c r="D2873" i="1"/>
  <c r="C2873" i="1"/>
  <c r="C2875" i="1" s="1"/>
  <c r="B2873" i="1"/>
  <c r="B2875" i="1" s="1"/>
  <c r="Z2872" i="1"/>
  <c r="AB2871" i="1"/>
  <c r="Z2871" i="1"/>
  <c r="AA2871" i="1" s="1"/>
  <c r="AB2870" i="1"/>
  <c r="AA2870" i="1"/>
  <c r="Z2870" i="1"/>
  <c r="Z2869" i="1"/>
  <c r="AB2869" i="1" s="1"/>
  <c r="V2865" i="1"/>
  <c r="U2865" i="1"/>
  <c r="R2865" i="1"/>
  <c r="Q2865" i="1"/>
  <c r="N2865" i="1"/>
  <c r="M2865" i="1"/>
  <c r="J2865" i="1"/>
  <c r="F2865" i="1"/>
  <c r="E2865" i="1"/>
  <c r="C2865" i="1"/>
  <c r="B2865" i="1"/>
  <c r="AB2864" i="1"/>
  <c r="Z2864" i="1"/>
  <c r="AA2864" i="1" s="1"/>
  <c r="Y2863" i="1"/>
  <c r="Y2865" i="1" s="1"/>
  <c r="X2863" i="1"/>
  <c r="X2865" i="1" s="1"/>
  <c r="W2863" i="1"/>
  <c r="W2865" i="1" s="1"/>
  <c r="V2863" i="1"/>
  <c r="U2863" i="1"/>
  <c r="T2863" i="1"/>
  <c r="T2865" i="1" s="1"/>
  <c r="S2863" i="1"/>
  <c r="S2865" i="1" s="1"/>
  <c r="R2863" i="1"/>
  <c r="Q2863" i="1"/>
  <c r="P2863" i="1"/>
  <c r="P2865" i="1" s="1"/>
  <c r="O2863" i="1"/>
  <c r="O2865" i="1" s="1"/>
  <c r="N2863" i="1"/>
  <c r="M2863" i="1"/>
  <c r="L2863" i="1"/>
  <c r="L2865" i="1" s="1"/>
  <c r="K2863" i="1"/>
  <c r="K2865" i="1" s="1"/>
  <c r="J2863" i="1"/>
  <c r="I2863" i="1"/>
  <c r="I2865" i="1" s="1"/>
  <c r="H2863" i="1"/>
  <c r="H2865" i="1" s="1"/>
  <c r="G2863" i="1"/>
  <c r="G2865" i="1" s="1"/>
  <c r="F2863" i="1"/>
  <c r="E2863" i="1"/>
  <c r="D2863" i="1"/>
  <c r="D2865" i="1" s="1"/>
  <c r="C2863" i="1"/>
  <c r="B2863" i="1"/>
  <c r="Z2862" i="1"/>
  <c r="AB2862" i="1" s="1"/>
  <c r="Z2861" i="1"/>
  <c r="AB2860" i="1"/>
  <c r="Z2860" i="1"/>
  <c r="AA2860" i="1" s="1"/>
  <c r="AB2859" i="1"/>
  <c r="AA2859" i="1"/>
  <c r="Z2859" i="1"/>
  <c r="W2855" i="1"/>
  <c r="S2855" i="1"/>
  <c r="R2855" i="1"/>
  <c r="O2855" i="1"/>
  <c r="N2855" i="1"/>
  <c r="K2855" i="1"/>
  <c r="J2855" i="1"/>
  <c r="G2855" i="1"/>
  <c r="C2855" i="1"/>
  <c r="B2855" i="1"/>
  <c r="AA2854" i="1"/>
  <c r="Z2854" i="1"/>
  <c r="AB2854" i="1" s="1"/>
  <c r="Y2853" i="1"/>
  <c r="Y2855" i="1" s="1"/>
  <c r="X2853" i="1"/>
  <c r="X2855" i="1" s="1"/>
  <c r="W2853" i="1"/>
  <c r="V2853" i="1"/>
  <c r="V2855" i="1" s="1"/>
  <c r="U2853" i="1"/>
  <c r="U2855" i="1" s="1"/>
  <c r="T2853" i="1"/>
  <c r="T2855" i="1" s="1"/>
  <c r="S2853" i="1"/>
  <c r="R2853" i="1"/>
  <c r="Q2853" i="1"/>
  <c r="Q2855" i="1" s="1"/>
  <c r="P2853" i="1"/>
  <c r="P2855" i="1" s="1"/>
  <c r="O2853" i="1"/>
  <c r="N2853" i="1"/>
  <c r="M2853" i="1"/>
  <c r="M2855" i="1" s="1"/>
  <c r="L2853" i="1"/>
  <c r="L2855" i="1" s="1"/>
  <c r="K2853" i="1"/>
  <c r="J2853" i="1"/>
  <c r="I2853" i="1"/>
  <c r="I2855" i="1" s="1"/>
  <c r="H2853" i="1"/>
  <c r="H2855" i="1" s="1"/>
  <c r="G2853" i="1"/>
  <c r="F2853" i="1"/>
  <c r="F2855" i="1" s="1"/>
  <c r="E2853" i="1"/>
  <c r="E2855" i="1" s="1"/>
  <c r="D2853" i="1"/>
  <c r="D2855" i="1" s="1"/>
  <c r="C2853" i="1"/>
  <c r="B2853" i="1"/>
  <c r="AB2852" i="1"/>
  <c r="AA2852" i="1"/>
  <c r="Z2852" i="1"/>
  <c r="Z2851" i="1"/>
  <c r="AB2851" i="1" s="1"/>
  <c r="Z2850" i="1"/>
  <c r="AB2849" i="1"/>
  <c r="Z2849" i="1"/>
  <c r="X2845" i="1"/>
  <c r="W2845" i="1"/>
  <c r="U2845" i="1"/>
  <c r="T2845" i="1"/>
  <c r="S2845" i="1"/>
  <c r="P2845" i="1"/>
  <c r="O2845" i="1"/>
  <c r="L2845" i="1"/>
  <c r="H2845" i="1"/>
  <c r="G2845" i="1"/>
  <c r="E2845" i="1"/>
  <c r="D2845" i="1"/>
  <c r="Z2844" i="1"/>
  <c r="Y2843" i="1"/>
  <c r="Y2845" i="1" s="1"/>
  <c r="X2843" i="1"/>
  <c r="W2843" i="1"/>
  <c r="V2843" i="1"/>
  <c r="V2845" i="1" s="1"/>
  <c r="U2843" i="1"/>
  <c r="T2843" i="1"/>
  <c r="S2843" i="1"/>
  <c r="R2843" i="1"/>
  <c r="R2845" i="1" s="1"/>
  <c r="Q2843" i="1"/>
  <c r="Q2845" i="1" s="1"/>
  <c r="P2843" i="1"/>
  <c r="O2843" i="1"/>
  <c r="N2843" i="1"/>
  <c r="N2845" i="1" s="1"/>
  <c r="M2843" i="1"/>
  <c r="M2845" i="1" s="1"/>
  <c r="L2843" i="1"/>
  <c r="K2843" i="1"/>
  <c r="K2845" i="1" s="1"/>
  <c r="J2843" i="1"/>
  <c r="J2845" i="1" s="1"/>
  <c r="I2843" i="1"/>
  <c r="I2845" i="1" s="1"/>
  <c r="H2843" i="1"/>
  <c r="G2843" i="1"/>
  <c r="F2843" i="1"/>
  <c r="F2845" i="1" s="1"/>
  <c r="E2843" i="1"/>
  <c r="D2843" i="1"/>
  <c r="C2843" i="1"/>
  <c r="C2845" i="1" s="1"/>
  <c r="B2843" i="1"/>
  <c r="B2845" i="1" s="1"/>
  <c r="AB2842" i="1"/>
  <c r="Z2842" i="1"/>
  <c r="AA2842" i="1" s="1"/>
  <c r="AB2841" i="1"/>
  <c r="AA2841" i="1"/>
  <c r="Z2841" i="1"/>
  <c r="Z2840" i="1"/>
  <c r="AB2840" i="1" s="1"/>
  <c r="Z2839" i="1"/>
  <c r="Y2835" i="1"/>
  <c r="U2835" i="1"/>
  <c r="T2835" i="1"/>
  <c r="R2835" i="1"/>
  <c r="Q2835" i="1"/>
  <c r="P2835" i="1"/>
  <c r="M2835" i="1"/>
  <c r="L2835" i="1"/>
  <c r="I2835" i="1"/>
  <c r="H2835" i="1"/>
  <c r="E2835" i="1"/>
  <c r="D2835" i="1"/>
  <c r="B2835" i="1"/>
  <c r="AB2834" i="1"/>
  <c r="AA2834" i="1"/>
  <c r="Z2834" i="1"/>
  <c r="Z2833" i="1"/>
  <c r="AB2833" i="1" s="1"/>
  <c r="Y2833" i="1"/>
  <c r="X2833" i="1"/>
  <c r="X2835" i="1" s="1"/>
  <c r="W2833" i="1"/>
  <c r="W2835" i="1" s="1"/>
  <c r="V2833" i="1"/>
  <c r="V2835" i="1" s="1"/>
  <c r="U2833" i="1"/>
  <c r="T2833" i="1"/>
  <c r="S2833" i="1"/>
  <c r="S2835" i="1" s="1"/>
  <c r="R2833" i="1"/>
  <c r="Q2833" i="1"/>
  <c r="P2833" i="1"/>
  <c r="O2833" i="1"/>
  <c r="O2835" i="1" s="1"/>
  <c r="N2833" i="1"/>
  <c r="N2835" i="1" s="1"/>
  <c r="M2833" i="1"/>
  <c r="L2833" i="1"/>
  <c r="K2833" i="1"/>
  <c r="K2835" i="1" s="1"/>
  <c r="J2833" i="1"/>
  <c r="J2835" i="1" s="1"/>
  <c r="I2833" i="1"/>
  <c r="H2833" i="1"/>
  <c r="G2833" i="1"/>
  <c r="G2835" i="1" s="1"/>
  <c r="F2833" i="1"/>
  <c r="F2835" i="1" s="1"/>
  <c r="E2833" i="1"/>
  <c r="D2833" i="1"/>
  <c r="C2833" i="1"/>
  <c r="C2835" i="1" s="1"/>
  <c r="B2833" i="1"/>
  <c r="AA2832" i="1"/>
  <c r="Z2832" i="1"/>
  <c r="AB2832" i="1" s="1"/>
  <c r="AB2831" i="1"/>
  <c r="Z2831" i="1"/>
  <c r="AA2831" i="1" s="1"/>
  <c r="AB2830" i="1"/>
  <c r="AA2830" i="1"/>
  <c r="Z2830" i="1"/>
  <c r="AB2829" i="1"/>
  <c r="AA2829" i="1"/>
  <c r="AA2833" i="1" s="1"/>
  <c r="Z2829" i="1"/>
  <c r="Y2825" i="1"/>
  <c r="V2825" i="1"/>
  <c r="R2825" i="1"/>
  <c r="Q2825" i="1"/>
  <c r="N2825" i="1"/>
  <c r="J2825" i="1"/>
  <c r="I2825" i="1"/>
  <c r="F2825" i="1"/>
  <c r="B2825" i="1"/>
  <c r="AB2824" i="1"/>
  <c r="Z2824" i="1"/>
  <c r="AA2824" i="1" s="1"/>
  <c r="Y2823" i="1"/>
  <c r="X2823" i="1"/>
  <c r="X2825" i="1" s="1"/>
  <c r="W2823" i="1"/>
  <c r="W2825" i="1" s="1"/>
  <c r="V2823" i="1"/>
  <c r="U2823" i="1"/>
  <c r="U2825" i="1" s="1"/>
  <c r="T2823" i="1"/>
  <c r="T2825" i="1" s="1"/>
  <c r="S2823" i="1"/>
  <c r="S2825" i="1" s="1"/>
  <c r="R2823" i="1"/>
  <c r="Q2823" i="1"/>
  <c r="P2823" i="1"/>
  <c r="P2825" i="1" s="1"/>
  <c r="O2823" i="1"/>
  <c r="O2825" i="1" s="1"/>
  <c r="N2823" i="1"/>
  <c r="M2823" i="1"/>
  <c r="M2825" i="1" s="1"/>
  <c r="L2823" i="1"/>
  <c r="L2825" i="1" s="1"/>
  <c r="K2823" i="1"/>
  <c r="K2825" i="1" s="1"/>
  <c r="J2823" i="1"/>
  <c r="I2823" i="1"/>
  <c r="H2823" i="1"/>
  <c r="H2825" i="1" s="1"/>
  <c r="G2823" i="1"/>
  <c r="G2825" i="1" s="1"/>
  <c r="F2823" i="1"/>
  <c r="E2823" i="1"/>
  <c r="E2825" i="1" s="1"/>
  <c r="D2823" i="1"/>
  <c r="D2825" i="1" s="1"/>
  <c r="C2823" i="1"/>
  <c r="C2825" i="1" s="1"/>
  <c r="B2823" i="1"/>
  <c r="Z2822" i="1"/>
  <c r="AB2822" i="1" s="1"/>
  <c r="AA2821" i="1"/>
  <c r="Z2821" i="1"/>
  <c r="AB2821" i="1" s="1"/>
  <c r="AB2820" i="1"/>
  <c r="Z2820" i="1"/>
  <c r="AA2820" i="1" s="1"/>
  <c r="AB2819" i="1"/>
  <c r="AA2819" i="1"/>
  <c r="Z2819" i="1"/>
  <c r="Y2815" i="1"/>
  <c r="V2815" i="1"/>
  <c r="R2815" i="1"/>
  <c r="Q2815" i="1"/>
  <c r="O2815" i="1"/>
  <c r="J2815" i="1"/>
  <c r="I2815" i="1"/>
  <c r="G2815" i="1"/>
  <c r="B2815" i="1"/>
  <c r="Z2814" i="1"/>
  <c r="Y2813" i="1"/>
  <c r="X2813" i="1"/>
  <c r="X2815" i="1" s="1"/>
  <c r="W2813" i="1"/>
  <c r="W2815" i="1" s="1"/>
  <c r="V2813" i="1"/>
  <c r="U2813" i="1"/>
  <c r="U2815" i="1" s="1"/>
  <c r="T2813" i="1"/>
  <c r="T2815" i="1" s="1"/>
  <c r="S2813" i="1"/>
  <c r="S2815" i="1" s="1"/>
  <c r="R2813" i="1"/>
  <c r="Q2813" i="1"/>
  <c r="P2813" i="1"/>
  <c r="P2815" i="1" s="1"/>
  <c r="O2813" i="1"/>
  <c r="N2813" i="1"/>
  <c r="N2815" i="1" s="1"/>
  <c r="M2813" i="1"/>
  <c r="M2815" i="1" s="1"/>
  <c r="L2813" i="1"/>
  <c r="L2815" i="1" s="1"/>
  <c r="K2813" i="1"/>
  <c r="K2815" i="1" s="1"/>
  <c r="J2813" i="1"/>
  <c r="I2813" i="1"/>
  <c r="H2813" i="1"/>
  <c r="H2815" i="1" s="1"/>
  <c r="G2813" i="1"/>
  <c r="F2813" i="1"/>
  <c r="F2815" i="1" s="1"/>
  <c r="E2813" i="1"/>
  <c r="E2815" i="1" s="1"/>
  <c r="D2813" i="1"/>
  <c r="D2815" i="1" s="1"/>
  <c r="C2813" i="1"/>
  <c r="C2815" i="1" s="1"/>
  <c r="B2813" i="1"/>
  <c r="Z2812" i="1"/>
  <c r="AB2812" i="1" s="1"/>
  <c r="AB2811" i="1"/>
  <c r="AA2811" i="1"/>
  <c r="Z2811" i="1"/>
  <c r="AB2810" i="1"/>
  <c r="Z2810" i="1"/>
  <c r="AA2810" i="1" s="1"/>
  <c r="AB2809" i="1"/>
  <c r="AA2809" i="1"/>
  <c r="Z2809" i="1"/>
  <c r="Z2813" i="1" s="1"/>
  <c r="AB2813" i="1" s="1"/>
  <c r="W2805" i="1"/>
  <c r="V2805" i="1"/>
  <c r="T2805" i="1"/>
  <c r="O2805" i="1"/>
  <c r="N2805" i="1"/>
  <c r="L2805" i="1"/>
  <c r="G2805" i="1"/>
  <c r="F2805" i="1"/>
  <c r="D2805" i="1"/>
  <c r="Z2804" i="1"/>
  <c r="Z2803" i="1"/>
  <c r="AB2803" i="1" s="1"/>
  <c r="Y2803" i="1"/>
  <c r="Y2805" i="1" s="1"/>
  <c r="X2803" i="1"/>
  <c r="X2805" i="1" s="1"/>
  <c r="W2803" i="1"/>
  <c r="V2803" i="1"/>
  <c r="U2803" i="1"/>
  <c r="U2805" i="1" s="1"/>
  <c r="T2803" i="1"/>
  <c r="S2803" i="1"/>
  <c r="S2805" i="1" s="1"/>
  <c r="R2803" i="1"/>
  <c r="R2805" i="1" s="1"/>
  <c r="Q2803" i="1"/>
  <c r="Q2805" i="1" s="1"/>
  <c r="P2803" i="1"/>
  <c r="P2805" i="1" s="1"/>
  <c r="O2803" i="1"/>
  <c r="N2803" i="1"/>
  <c r="M2803" i="1"/>
  <c r="M2805" i="1" s="1"/>
  <c r="L2803" i="1"/>
  <c r="K2803" i="1"/>
  <c r="K2805" i="1" s="1"/>
  <c r="J2803" i="1"/>
  <c r="J2805" i="1" s="1"/>
  <c r="I2803" i="1"/>
  <c r="I2805" i="1" s="1"/>
  <c r="H2803" i="1"/>
  <c r="H2805" i="1" s="1"/>
  <c r="G2803" i="1"/>
  <c r="F2803" i="1"/>
  <c r="E2803" i="1"/>
  <c r="E2805" i="1" s="1"/>
  <c r="D2803" i="1"/>
  <c r="C2803" i="1"/>
  <c r="C2805" i="1" s="1"/>
  <c r="B2803" i="1"/>
  <c r="B2805" i="1" s="1"/>
  <c r="AB2802" i="1"/>
  <c r="AA2802" i="1"/>
  <c r="Z2802" i="1"/>
  <c r="Z2801" i="1"/>
  <c r="AB2801" i="1" s="1"/>
  <c r="AB2800" i="1"/>
  <c r="AA2800" i="1"/>
  <c r="Z2800" i="1"/>
  <c r="AB2799" i="1"/>
  <c r="Z2799" i="1"/>
  <c r="AA2799" i="1" s="1"/>
  <c r="Y2795" i="1"/>
  <c r="Q2795" i="1"/>
  <c r="I2795" i="1"/>
  <c r="C2795" i="1"/>
  <c r="AB2794" i="1"/>
  <c r="Z2794" i="1"/>
  <c r="AA2794" i="1" s="1"/>
  <c r="Y2793" i="1"/>
  <c r="W2793" i="1"/>
  <c r="W2795" i="1" s="1"/>
  <c r="U2793" i="1"/>
  <c r="U2795" i="1" s="1"/>
  <c r="Q2793" i="1"/>
  <c r="O2793" i="1"/>
  <c r="O2795" i="1" s="1"/>
  <c r="M2793" i="1"/>
  <c r="M2795" i="1" s="1"/>
  <c r="I2793" i="1"/>
  <c r="G2793" i="1"/>
  <c r="G2795" i="1" s="1"/>
  <c r="E2793" i="1"/>
  <c r="E2795" i="1" s="1"/>
  <c r="C2793" i="1"/>
  <c r="B2793" i="1"/>
  <c r="B2795" i="1" s="1"/>
  <c r="Z2792" i="1"/>
  <c r="AB2791" i="1"/>
  <c r="AA2791" i="1"/>
  <c r="Z2791" i="1"/>
  <c r="Y2790" i="1"/>
  <c r="X2790" i="1"/>
  <c r="X2793" i="1" s="1"/>
  <c r="X2795" i="1" s="1"/>
  <c r="W2790" i="1"/>
  <c r="V2790" i="1"/>
  <c r="V2793" i="1" s="1"/>
  <c r="V2795" i="1" s="1"/>
  <c r="U2790" i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O2790" i="1"/>
  <c r="N2790" i="1"/>
  <c r="N2793" i="1" s="1"/>
  <c r="N2795" i="1" s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F2790" i="1"/>
  <c r="F2793" i="1" s="1"/>
  <c r="F2795" i="1" s="1"/>
  <c r="E2790" i="1"/>
  <c r="D2790" i="1"/>
  <c r="D2793" i="1" s="1"/>
  <c r="D2795" i="1" s="1"/>
  <c r="AB2789" i="1"/>
  <c r="AA2789" i="1"/>
  <c r="Z2789" i="1"/>
  <c r="T2785" i="1"/>
  <c r="L2785" i="1"/>
  <c r="D2785" i="1"/>
  <c r="Z2784" i="1"/>
  <c r="AA2784" i="1" s="1"/>
  <c r="Y2783" i="1"/>
  <c r="Y2785" i="1" s="1"/>
  <c r="T2783" i="1"/>
  <c r="S2783" i="1"/>
  <c r="S2785" i="1" s="1"/>
  <c r="Q2783" i="1"/>
  <c r="Q2785" i="1" s="1"/>
  <c r="L2783" i="1"/>
  <c r="K2783" i="1"/>
  <c r="K2785" i="1" s="1"/>
  <c r="I2783" i="1"/>
  <c r="I2785" i="1" s="1"/>
  <c r="D2783" i="1"/>
  <c r="C2783" i="1"/>
  <c r="C2785" i="1" s="1"/>
  <c r="AA2782" i="1"/>
  <c r="Z2782" i="1"/>
  <c r="AA2781" i="1"/>
  <c r="Z2781" i="1"/>
  <c r="Y2780" i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S2780" i="1"/>
  <c r="R2780" i="1"/>
  <c r="R2783" i="1" s="1"/>
  <c r="R2785" i="1" s="1"/>
  <c r="Q2780" i="1"/>
  <c r="P2780" i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K2780" i="1"/>
  <c r="J2780" i="1"/>
  <c r="J2783" i="1" s="1"/>
  <c r="J2785" i="1" s="1"/>
  <c r="I2780" i="1"/>
  <c r="H2780" i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B2780" i="1"/>
  <c r="B2783" i="1" s="1"/>
  <c r="B2785" i="1" s="1"/>
  <c r="Z2779" i="1"/>
  <c r="U2775" i="1"/>
  <c r="O2775" i="1"/>
  <c r="M2775" i="1"/>
  <c r="E2775" i="1"/>
  <c r="Z2774" i="1"/>
  <c r="U2773" i="1"/>
  <c r="T2773" i="1"/>
  <c r="T2775" i="1" s="1"/>
  <c r="R2773" i="1"/>
  <c r="R2775" i="1" s="1"/>
  <c r="M2773" i="1"/>
  <c r="L2773" i="1"/>
  <c r="L2775" i="1" s="1"/>
  <c r="J2773" i="1"/>
  <c r="J2775" i="1" s="1"/>
  <c r="E2773" i="1"/>
  <c r="D2773" i="1"/>
  <c r="D2775" i="1" s="1"/>
  <c r="B2773" i="1"/>
  <c r="B2775" i="1" s="1"/>
  <c r="Z2772" i="1"/>
  <c r="AA2772" i="1" s="1"/>
  <c r="Z2771" i="1"/>
  <c r="AA2771" i="1" s="1"/>
  <c r="Y2770" i="1"/>
  <c r="X2770" i="1"/>
  <c r="X2773" i="1" s="1"/>
  <c r="X2775" i="1" s="1"/>
  <c r="W2770" i="1"/>
  <c r="W2773" i="1" s="1"/>
  <c r="W2775" i="1" s="1"/>
  <c r="V2770" i="1"/>
  <c r="V2773" i="1" s="1"/>
  <c r="V2775" i="1" s="1"/>
  <c r="U2770" i="1"/>
  <c r="T2770" i="1"/>
  <c r="S2770" i="1"/>
  <c r="S2773" i="1" s="1"/>
  <c r="S2775" i="1" s="1"/>
  <c r="R2770" i="1"/>
  <c r="Q2770" i="1"/>
  <c r="P2770" i="1"/>
  <c r="P2773" i="1" s="1"/>
  <c r="P2775" i="1" s="1"/>
  <c r="O2770" i="1"/>
  <c r="O2773" i="1" s="1"/>
  <c r="N2770" i="1"/>
  <c r="N2773" i="1" s="1"/>
  <c r="N2775" i="1" s="1"/>
  <c r="M2770" i="1"/>
  <c r="L2770" i="1"/>
  <c r="K2770" i="1"/>
  <c r="K2773" i="1" s="1"/>
  <c r="K2775" i="1" s="1"/>
  <c r="J2770" i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D2770" i="1"/>
  <c r="C2770" i="1"/>
  <c r="C2773" i="1" s="1"/>
  <c r="C2775" i="1" s="1"/>
  <c r="B2770" i="1"/>
  <c r="AA2769" i="1"/>
  <c r="Z2769" i="1"/>
  <c r="V2765" i="1"/>
  <c r="F2765" i="1"/>
  <c r="Z2764" i="1"/>
  <c r="V2763" i="1"/>
  <c r="S2763" i="1"/>
  <c r="S2765" i="1" s="1"/>
  <c r="N2763" i="1"/>
  <c r="N2765" i="1" s="1"/>
  <c r="M2763" i="1"/>
  <c r="M2765" i="1" s="1"/>
  <c r="K2763" i="1"/>
  <c r="K2765" i="1" s="1"/>
  <c r="F2763" i="1"/>
  <c r="C2763" i="1"/>
  <c r="C2765" i="1" s="1"/>
  <c r="Y2762" i="1"/>
  <c r="X2762" i="1"/>
  <c r="X2752" i="1" s="1"/>
  <c r="W2762" i="1"/>
  <c r="W2752" i="1" s="1"/>
  <c r="V2762" i="1"/>
  <c r="U2762" i="1"/>
  <c r="U2752" i="1" s="1"/>
  <c r="T2762" i="1"/>
  <c r="S2762" i="1"/>
  <c r="R2762" i="1"/>
  <c r="Q2762" i="1"/>
  <c r="P2762" i="1"/>
  <c r="P2752" i="1" s="1"/>
  <c r="O2762" i="1"/>
  <c r="O2752" i="1" s="1"/>
  <c r="N2762" i="1"/>
  <c r="M2762" i="1"/>
  <c r="L2762" i="1"/>
  <c r="K2762" i="1"/>
  <c r="J2762" i="1"/>
  <c r="I2762" i="1"/>
  <c r="H2762" i="1"/>
  <c r="H2752" i="1" s="1"/>
  <c r="G2762" i="1"/>
  <c r="G2752" i="1" s="1"/>
  <c r="F2762" i="1"/>
  <c r="E2762" i="1"/>
  <c r="E2752" i="1" s="1"/>
  <c r="D2762" i="1"/>
  <c r="C2762" i="1"/>
  <c r="B2762" i="1"/>
  <c r="Z2761" i="1"/>
  <c r="AA2761" i="1" s="1"/>
  <c r="Y2760" i="1"/>
  <c r="Y2763" i="1" s="1"/>
  <c r="Y2765" i="1" s="1"/>
  <c r="X2760" i="1"/>
  <c r="W2760" i="1"/>
  <c r="V2760" i="1"/>
  <c r="U2760" i="1"/>
  <c r="U2763" i="1" s="1"/>
  <c r="U2765" i="1" s="1"/>
  <c r="T2760" i="1"/>
  <c r="S2760" i="1"/>
  <c r="R2760" i="1"/>
  <c r="Q2760" i="1"/>
  <c r="Q2763" i="1" s="1"/>
  <c r="Q2765" i="1" s="1"/>
  <c r="P2760" i="1"/>
  <c r="O2760" i="1"/>
  <c r="N2760" i="1"/>
  <c r="M2760" i="1"/>
  <c r="L2760" i="1"/>
  <c r="K2760" i="1"/>
  <c r="J2760" i="1"/>
  <c r="I2760" i="1"/>
  <c r="I2763" i="1" s="1"/>
  <c r="I2765" i="1" s="1"/>
  <c r="H2760" i="1"/>
  <c r="G2760" i="1"/>
  <c r="F2760" i="1"/>
  <c r="E2760" i="1"/>
  <c r="E2763" i="1" s="1"/>
  <c r="E2765" i="1" s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Z2754" i="1" s="1"/>
  <c r="L2754" i="1"/>
  <c r="K2754" i="1"/>
  <c r="J2754" i="1"/>
  <c r="I2754" i="1"/>
  <c r="H2754" i="1"/>
  <c r="G2754" i="1"/>
  <c r="F2754" i="1"/>
  <c r="E2754" i="1"/>
  <c r="D2754" i="1"/>
  <c r="AA2754" i="1" s="1"/>
  <c r="C2754" i="1"/>
  <c r="B2754" i="1"/>
  <c r="O2753" i="1"/>
  <c r="O2755" i="1" s="1"/>
  <c r="Y2752" i="1"/>
  <c r="V2752" i="1"/>
  <c r="V2753" i="1" s="1"/>
  <c r="T2752" i="1"/>
  <c r="S2752" i="1"/>
  <c r="R2752" i="1"/>
  <c r="Q2752" i="1"/>
  <c r="N2752" i="1"/>
  <c r="L2752" i="1"/>
  <c r="K2752" i="1"/>
  <c r="J2752" i="1"/>
  <c r="I2752" i="1"/>
  <c r="F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50" i="1"/>
  <c r="V2750" i="1"/>
  <c r="U2750" i="1"/>
  <c r="S2750" i="1"/>
  <c r="O2750" i="1"/>
  <c r="N2750" i="1"/>
  <c r="N2753" i="1" s="1"/>
  <c r="M2750" i="1"/>
  <c r="G2750" i="1"/>
  <c r="F2750" i="1"/>
  <c r="E2750" i="1"/>
  <c r="C2750" i="1"/>
  <c r="Y2749" i="1"/>
  <c r="X2749" i="1"/>
  <c r="W2749" i="1"/>
  <c r="W2753" i="1" s="1"/>
  <c r="W2755" i="1" s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G2753" i="1" s="1"/>
  <c r="G2755" i="1" s="1"/>
  <c r="F2749" i="1"/>
  <c r="E2749" i="1"/>
  <c r="D2749" i="1"/>
  <c r="C2749" i="1"/>
  <c r="B2749" i="1"/>
  <c r="R2745" i="1"/>
  <c r="P2745" i="1"/>
  <c r="J2745" i="1"/>
  <c r="Z2744" i="1"/>
  <c r="AA2744" i="1" s="1"/>
  <c r="Y2743" i="1"/>
  <c r="Y2745" i="1" s="1"/>
  <c r="X2743" i="1"/>
  <c r="X2745" i="1" s="1"/>
  <c r="W2743" i="1"/>
  <c r="W2745" i="1" s="1"/>
  <c r="R2743" i="1"/>
  <c r="Q2743" i="1"/>
  <c r="Q2745" i="1" s="1"/>
  <c r="P2743" i="1"/>
  <c r="O2743" i="1"/>
  <c r="O2745" i="1" s="1"/>
  <c r="N2743" i="1"/>
  <c r="N2745" i="1" s="1"/>
  <c r="M2743" i="1"/>
  <c r="M2745" i="1" s="1"/>
  <c r="J2743" i="1"/>
  <c r="I2743" i="1"/>
  <c r="I2745" i="1" s="1"/>
  <c r="G2743" i="1"/>
  <c r="G2745" i="1" s="1"/>
  <c r="E2743" i="1"/>
  <c r="E2745" i="1" s="1"/>
  <c r="C2743" i="1"/>
  <c r="C2745" i="1" s="1"/>
  <c r="B2743" i="1"/>
  <c r="B2745" i="1" s="1"/>
  <c r="AA2742" i="1"/>
  <c r="Z2742" i="1"/>
  <c r="AA2741" i="1"/>
  <c r="Z2741" i="1"/>
  <c r="Y2740" i="1"/>
  <c r="X2740" i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Q2740" i="1"/>
  <c r="P2740" i="1"/>
  <c r="O2740" i="1"/>
  <c r="N2740" i="1"/>
  <c r="M2740" i="1"/>
  <c r="Z2740" i="1" s="1"/>
  <c r="L2740" i="1"/>
  <c r="L2743" i="1" s="1"/>
  <c r="L2745" i="1" s="1"/>
  <c r="K2740" i="1"/>
  <c r="K2743" i="1" s="1"/>
  <c r="K2745" i="1" s="1"/>
  <c r="J2740" i="1"/>
  <c r="I2740" i="1"/>
  <c r="H2740" i="1"/>
  <c r="H2743" i="1" s="1"/>
  <c r="H2745" i="1" s="1"/>
  <c r="G2740" i="1"/>
  <c r="F2740" i="1"/>
  <c r="F2743" i="1" s="1"/>
  <c r="F2745" i="1" s="1"/>
  <c r="E2740" i="1"/>
  <c r="D2740" i="1"/>
  <c r="D2743" i="1" s="1"/>
  <c r="D2745" i="1" s="1"/>
  <c r="AA2739" i="1"/>
  <c r="Z2739" i="1"/>
  <c r="Y2735" i="1"/>
  <c r="X2735" i="1"/>
  <c r="W2735" i="1"/>
  <c r="V2735" i="1"/>
  <c r="S2735" i="1"/>
  <c r="R2735" i="1"/>
  <c r="Q2735" i="1"/>
  <c r="P2735" i="1"/>
  <c r="O2735" i="1"/>
  <c r="N2735" i="1"/>
  <c r="K2735" i="1"/>
  <c r="J2735" i="1"/>
  <c r="I2735" i="1"/>
  <c r="H2735" i="1"/>
  <c r="G2735" i="1"/>
  <c r="F2735" i="1"/>
  <c r="C2735" i="1"/>
  <c r="B2735" i="1"/>
  <c r="Z2734" i="1"/>
  <c r="Y2733" i="1"/>
  <c r="X2733" i="1"/>
  <c r="W2733" i="1"/>
  <c r="V2733" i="1"/>
  <c r="U2733" i="1"/>
  <c r="U2735" i="1" s="1"/>
  <c r="T2733" i="1"/>
  <c r="T2735" i="1" s="1"/>
  <c r="S2733" i="1"/>
  <c r="R2733" i="1"/>
  <c r="Q2733" i="1"/>
  <c r="P2733" i="1"/>
  <c r="O2733" i="1"/>
  <c r="N2733" i="1"/>
  <c r="M2733" i="1"/>
  <c r="M2735" i="1" s="1"/>
  <c r="L2733" i="1"/>
  <c r="L2735" i="1" s="1"/>
  <c r="K2733" i="1"/>
  <c r="J2733" i="1"/>
  <c r="I2733" i="1"/>
  <c r="H2733" i="1"/>
  <c r="G2733" i="1"/>
  <c r="F2733" i="1"/>
  <c r="E2733" i="1"/>
  <c r="E2735" i="1" s="1"/>
  <c r="D2733" i="1"/>
  <c r="D2735" i="1" s="1"/>
  <c r="C2733" i="1"/>
  <c r="B2733" i="1"/>
  <c r="Z2732" i="1"/>
  <c r="AB2732" i="1" s="1"/>
  <c r="AA2731" i="1"/>
  <c r="Z2731" i="1"/>
  <c r="AB2731" i="1" s="1"/>
  <c r="Z2730" i="1"/>
  <c r="AB2730" i="1" s="1"/>
  <c r="AA2729" i="1"/>
  <c r="Z2729" i="1"/>
  <c r="Z2733" i="1" s="1"/>
  <c r="AB2733" i="1" s="1"/>
  <c r="X2725" i="1"/>
  <c r="W2725" i="1"/>
  <c r="V2725" i="1"/>
  <c r="T2725" i="1"/>
  <c r="S2725" i="1"/>
  <c r="P2725" i="1"/>
  <c r="O2725" i="1"/>
  <c r="N2725" i="1"/>
  <c r="L2725" i="1"/>
  <c r="K2725" i="1"/>
  <c r="H2725" i="1"/>
  <c r="G2725" i="1"/>
  <c r="F2725" i="1"/>
  <c r="D2725" i="1"/>
  <c r="C2725" i="1"/>
  <c r="AA2724" i="1"/>
  <c r="Z2724" i="1"/>
  <c r="Z2725" i="1" s="1"/>
  <c r="AB2725" i="1" s="1"/>
  <c r="Z2723" i="1"/>
  <c r="AB2723" i="1" s="1"/>
  <c r="Y2723" i="1"/>
  <c r="Y2725" i="1" s="1"/>
  <c r="X2723" i="1"/>
  <c r="W2723" i="1"/>
  <c r="V2723" i="1"/>
  <c r="U2723" i="1"/>
  <c r="U2725" i="1" s="1"/>
  <c r="T2723" i="1"/>
  <c r="S2723" i="1"/>
  <c r="R2723" i="1"/>
  <c r="R2725" i="1" s="1"/>
  <c r="Q2723" i="1"/>
  <c r="Q2725" i="1" s="1"/>
  <c r="P2723" i="1"/>
  <c r="O2723" i="1"/>
  <c r="N2723" i="1"/>
  <c r="M2723" i="1"/>
  <c r="M2725" i="1" s="1"/>
  <c r="L2723" i="1"/>
  <c r="K2723" i="1"/>
  <c r="J2723" i="1"/>
  <c r="J2725" i="1" s="1"/>
  <c r="I2723" i="1"/>
  <c r="I2725" i="1" s="1"/>
  <c r="H2723" i="1"/>
  <c r="G2723" i="1"/>
  <c r="F2723" i="1"/>
  <c r="E2723" i="1"/>
  <c r="E2725" i="1" s="1"/>
  <c r="D2723" i="1"/>
  <c r="C2723" i="1"/>
  <c r="B2723" i="1"/>
  <c r="B2725" i="1" s="1"/>
  <c r="AB2722" i="1"/>
  <c r="Z2722" i="1"/>
  <c r="AA2722" i="1" s="1"/>
  <c r="Z2721" i="1"/>
  <c r="AB2721" i="1" s="1"/>
  <c r="AA2720" i="1"/>
  <c r="Z2720" i="1"/>
  <c r="AB2720" i="1" s="1"/>
  <c r="Z2719" i="1"/>
  <c r="AB2719" i="1" s="1"/>
  <c r="Y2715" i="1"/>
  <c r="X2715" i="1"/>
  <c r="U2715" i="1"/>
  <c r="T2715" i="1"/>
  <c r="S2715" i="1"/>
  <c r="Q2715" i="1"/>
  <c r="P2715" i="1"/>
  <c r="M2715" i="1"/>
  <c r="L2715" i="1"/>
  <c r="K2715" i="1"/>
  <c r="I2715" i="1"/>
  <c r="H2715" i="1"/>
  <c r="E2715" i="1"/>
  <c r="D2715" i="1"/>
  <c r="C2715" i="1"/>
  <c r="AB2714" i="1"/>
  <c r="AA2714" i="1"/>
  <c r="Z2714" i="1"/>
  <c r="Y2713" i="1"/>
  <c r="X2713" i="1"/>
  <c r="W2713" i="1"/>
  <c r="W2715" i="1" s="1"/>
  <c r="V2713" i="1"/>
  <c r="V2715" i="1" s="1"/>
  <c r="U2713" i="1"/>
  <c r="T2713" i="1"/>
  <c r="S2713" i="1"/>
  <c r="R2713" i="1"/>
  <c r="R2715" i="1" s="1"/>
  <c r="Q2713" i="1"/>
  <c r="P2713" i="1"/>
  <c r="O2713" i="1"/>
  <c r="O2715" i="1" s="1"/>
  <c r="N2713" i="1"/>
  <c r="N2715" i="1" s="1"/>
  <c r="M2713" i="1"/>
  <c r="L2713" i="1"/>
  <c r="K2713" i="1"/>
  <c r="J2713" i="1"/>
  <c r="J2715" i="1" s="1"/>
  <c r="I2713" i="1"/>
  <c r="H2713" i="1"/>
  <c r="G2713" i="1"/>
  <c r="G2715" i="1" s="1"/>
  <c r="F2713" i="1"/>
  <c r="F2715" i="1" s="1"/>
  <c r="E2713" i="1"/>
  <c r="D2713" i="1"/>
  <c r="C2713" i="1"/>
  <c r="B2713" i="1"/>
  <c r="B2715" i="1" s="1"/>
  <c r="Z2712" i="1"/>
  <c r="AB2712" i="1" s="1"/>
  <c r="AB2711" i="1"/>
  <c r="Z2711" i="1"/>
  <c r="AA2711" i="1" s="1"/>
  <c r="Z2710" i="1"/>
  <c r="AB2710" i="1" s="1"/>
  <c r="AA2709" i="1"/>
  <c r="Z2709" i="1"/>
  <c r="Z2713" i="1" s="1"/>
  <c r="Y2705" i="1"/>
  <c r="X2705" i="1"/>
  <c r="V2705" i="1"/>
  <c r="U2705" i="1"/>
  <c r="R2705" i="1"/>
  <c r="Q2705" i="1"/>
  <c r="P2705" i="1"/>
  <c r="N2705" i="1"/>
  <c r="M2705" i="1"/>
  <c r="J2705" i="1"/>
  <c r="I2705" i="1"/>
  <c r="H2705" i="1"/>
  <c r="F2705" i="1"/>
  <c r="E2705" i="1"/>
  <c r="B2705" i="1"/>
  <c r="AB2704" i="1"/>
  <c r="AA2704" i="1"/>
  <c r="Z2704" i="1"/>
  <c r="Z2705" i="1" s="1"/>
  <c r="AB2705" i="1" s="1"/>
  <c r="Y2703" i="1"/>
  <c r="X2703" i="1"/>
  <c r="W2703" i="1"/>
  <c r="W2705" i="1" s="1"/>
  <c r="V2703" i="1"/>
  <c r="U2703" i="1"/>
  <c r="T2703" i="1"/>
  <c r="T2705" i="1" s="1"/>
  <c r="S2703" i="1"/>
  <c r="S2705" i="1" s="1"/>
  <c r="R2703" i="1"/>
  <c r="Q2703" i="1"/>
  <c r="P2703" i="1"/>
  <c r="O2703" i="1"/>
  <c r="O2705" i="1" s="1"/>
  <c r="N2703" i="1"/>
  <c r="M2703" i="1"/>
  <c r="L2703" i="1"/>
  <c r="L2705" i="1" s="1"/>
  <c r="K2703" i="1"/>
  <c r="K2705" i="1" s="1"/>
  <c r="J2703" i="1"/>
  <c r="I2703" i="1"/>
  <c r="H2703" i="1"/>
  <c r="G2703" i="1"/>
  <c r="G2705" i="1" s="1"/>
  <c r="F2703" i="1"/>
  <c r="E2703" i="1"/>
  <c r="D2703" i="1"/>
  <c r="D2705" i="1" s="1"/>
  <c r="C2703" i="1"/>
  <c r="C2705" i="1" s="1"/>
  <c r="B2703" i="1"/>
  <c r="Z2702" i="1"/>
  <c r="AB2702" i="1" s="1"/>
  <c r="Z2701" i="1"/>
  <c r="AB2701" i="1" s="1"/>
  <c r="AB2700" i="1"/>
  <c r="Z2700" i="1"/>
  <c r="AA2700" i="1" s="1"/>
  <c r="Z2699" i="1"/>
  <c r="Z2703" i="1" s="1"/>
  <c r="AB2703" i="1" s="1"/>
  <c r="W2695" i="1"/>
  <c r="V2695" i="1"/>
  <c r="U2695" i="1"/>
  <c r="S2695" i="1"/>
  <c r="R2695" i="1"/>
  <c r="O2695" i="1"/>
  <c r="N2695" i="1"/>
  <c r="M2695" i="1"/>
  <c r="K2695" i="1"/>
  <c r="J2695" i="1"/>
  <c r="G2695" i="1"/>
  <c r="F2695" i="1"/>
  <c r="E2695" i="1"/>
  <c r="C2695" i="1"/>
  <c r="B2695" i="1"/>
  <c r="Z2694" i="1"/>
  <c r="AB2694" i="1" s="1"/>
  <c r="Y2693" i="1"/>
  <c r="Y2695" i="1" s="1"/>
  <c r="X2693" i="1"/>
  <c r="X2695" i="1" s="1"/>
  <c r="W2693" i="1"/>
  <c r="V2693" i="1"/>
  <c r="U2693" i="1"/>
  <c r="T2693" i="1"/>
  <c r="T2695" i="1" s="1"/>
  <c r="S2693" i="1"/>
  <c r="R2693" i="1"/>
  <c r="Q2693" i="1"/>
  <c r="Q2695" i="1" s="1"/>
  <c r="P2693" i="1"/>
  <c r="P2695" i="1" s="1"/>
  <c r="O2693" i="1"/>
  <c r="N2693" i="1"/>
  <c r="M2693" i="1"/>
  <c r="L2693" i="1"/>
  <c r="L2695" i="1" s="1"/>
  <c r="K2693" i="1"/>
  <c r="J2693" i="1"/>
  <c r="I2693" i="1"/>
  <c r="I2695" i="1" s="1"/>
  <c r="H2693" i="1"/>
  <c r="H2695" i="1" s="1"/>
  <c r="G2693" i="1"/>
  <c r="F2693" i="1"/>
  <c r="E2693" i="1"/>
  <c r="D2693" i="1"/>
  <c r="D2695" i="1" s="1"/>
  <c r="C2693" i="1"/>
  <c r="B2693" i="1"/>
  <c r="AB2692" i="1"/>
  <c r="AA2692" i="1"/>
  <c r="Z2692" i="1"/>
  <c r="Z2691" i="1"/>
  <c r="AB2691" i="1" s="1"/>
  <c r="Z2690" i="1"/>
  <c r="AB2690" i="1" s="1"/>
  <c r="AB2689" i="1"/>
  <c r="Z2689" i="1"/>
  <c r="AA2689" i="1" s="1"/>
  <c r="X2685" i="1"/>
  <c r="W2685" i="1"/>
  <c r="T2685" i="1"/>
  <c r="S2685" i="1"/>
  <c r="R2685" i="1"/>
  <c r="P2685" i="1"/>
  <c r="O2685" i="1"/>
  <c r="L2685" i="1"/>
  <c r="K2685" i="1"/>
  <c r="J2685" i="1"/>
  <c r="H2685" i="1"/>
  <c r="G2685" i="1"/>
  <c r="D2685" i="1"/>
  <c r="C2685" i="1"/>
  <c r="B2685" i="1"/>
  <c r="AA2684" i="1"/>
  <c r="Z2684" i="1"/>
  <c r="AB2684" i="1" s="1"/>
  <c r="Y2683" i="1"/>
  <c r="Y2685" i="1" s="1"/>
  <c r="X2683" i="1"/>
  <c r="W2683" i="1"/>
  <c r="V2683" i="1"/>
  <c r="V2685" i="1" s="1"/>
  <c r="U2683" i="1"/>
  <c r="U2685" i="1" s="1"/>
  <c r="T2683" i="1"/>
  <c r="S2683" i="1"/>
  <c r="R2683" i="1"/>
  <c r="Q2683" i="1"/>
  <c r="Q2685" i="1" s="1"/>
  <c r="P2683" i="1"/>
  <c r="O2683" i="1"/>
  <c r="N2683" i="1"/>
  <c r="N2685" i="1" s="1"/>
  <c r="M2683" i="1"/>
  <c r="M2685" i="1" s="1"/>
  <c r="L2683" i="1"/>
  <c r="K2683" i="1"/>
  <c r="J2683" i="1"/>
  <c r="I2683" i="1"/>
  <c r="I2685" i="1" s="1"/>
  <c r="H2683" i="1"/>
  <c r="G2683" i="1"/>
  <c r="F2683" i="1"/>
  <c r="F2685" i="1" s="1"/>
  <c r="E2683" i="1"/>
  <c r="E2685" i="1" s="1"/>
  <c r="D2683" i="1"/>
  <c r="C2683" i="1"/>
  <c r="B2683" i="1"/>
  <c r="AB2682" i="1"/>
  <c r="AA2682" i="1"/>
  <c r="Z2682" i="1"/>
  <c r="AB2681" i="1"/>
  <c r="AA2681" i="1"/>
  <c r="Z2681" i="1"/>
  <c r="Z2680" i="1"/>
  <c r="AB2680" i="1" s="1"/>
  <c r="Z2679" i="1"/>
  <c r="Z2683" i="1" s="1"/>
  <c r="Y2675" i="1"/>
  <c r="X2675" i="1"/>
  <c r="W2675" i="1"/>
  <c r="U2675" i="1"/>
  <c r="T2675" i="1"/>
  <c r="Q2675" i="1"/>
  <c r="P2675" i="1"/>
  <c r="O2675" i="1"/>
  <c r="M2675" i="1"/>
  <c r="L2675" i="1"/>
  <c r="I2675" i="1"/>
  <c r="H2675" i="1"/>
  <c r="G2675" i="1"/>
  <c r="E2675" i="1"/>
  <c r="D2675" i="1"/>
  <c r="Z2674" i="1"/>
  <c r="Z2675" i="1" s="1"/>
  <c r="AB2675" i="1" s="1"/>
  <c r="Z2673" i="1"/>
  <c r="AB2673" i="1" s="1"/>
  <c r="Y2673" i="1"/>
  <c r="X2673" i="1"/>
  <c r="W2673" i="1"/>
  <c r="V2673" i="1"/>
  <c r="V2675" i="1" s="1"/>
  <c r="U2673" i="1"/>
  <c r="T2673" i="1"/>
  <c r="S2673" i="1"/>
  <c r="S2675" i="1" s="1"/>
  <c r="R2673" i="1"/>
  <c r="R2675" i="1" s="1"/>
  <c r="Q2673" i="1"/>
  <c r="P2673" i="1"/>
  <c r="O2673" i="1"/>
  <c r="N2673" i="1"/>
  <c r="N2675" i="1" s="1"/>
  <c r="M2673" i="1"/>
  <c r="L2673" i="1"/>
  <c r="K2673" i="1"/>
  <c r="K2675" i="1" s="1"/>
  <c r="J2673" i="1"/>
  <c r="J2675" i="1" s="1"/>
  <c r="I2673" i="1"/>
  <c r="H2673" i="1"/>
  <c r="G2673" i="1"/>
  <c r="F2673" i="1"/>
  <c r="F2675" i="1" s="1"/>
  <c r="E2673" i="1"/>
  <c r="D2673" i="1"/>
  <c r="C2673" i="1"/>
  <c r="C2675" i="1" s="1"/>
  <c r="B2673" i="1"/>
  <c r="B2675" i="1" s="1"/>
  <c r="Z2672" i="1"/>
  <c r="AB2672" i="1" s="1"/>
  <c r="AB2671" i="1"/>
  <c r="AA2671" i="1"/>
  <c r="Z2671" i="1"/>
  <c r="AB2670" i="1"/>
  <c r="AA2670" i="1"/>
  <c r="Z2670" i="1"/>
  <c r="Z2669" i="1"/>
  <c r="AB2669" i="1" s="1"/>
  <c r="R2665" i="1"/>
  <c r="J2665" i="1"/>
  <c r="B2665" i="1"/>
  <c r="AB2664" i="1"/>
  <c r="Z2664" i="1"/>
  <c r="AA2664" i="1" s="1"/>
  <c r="X2663" i="1"/>
  <c r="X2665" i="1" s="1"/>
  <c r="W2663" i="1"/>
  <c r="W2665" i="1" s="1"/>
  <c r="R2663" i="1"/>
  <c r="P2663" i="1"/>
  <c r="P2665" i="1" s="1"/>
  <c r="O2663" i="1"/>
  <c r="O2665" i="1" s="1"/>
  <c r="J2663" i="1"/>
  <c r="H2663" i="1"/>
  <c r="H2665" i="1" s="1"/>
  <c r="G2663" i="1"/>
  <c r="G2665" i="1" s="1"/>
  <c r="B2663" i="1"/>
  <c r="AA2662" i="1"/>
  <c r="Z2662" i="1"/>
  <c r="AB2662" i="1" s="1"/>
  <c r="Z2661" i="1"/>
  <c r="AB2661" i="1" s="1"/>
  <c r="Y2660" i="1"/>
  <c r="Y2663" i="1" s="1"/>
  <c r="Y2665" i="1" s="1"/>
  <c r="X2660" i="1"/>
  <c r="W2660" i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Q2660" i="1"/>
  <c r="Q2663" i="1" s="1"/>
  <c r="Q2665" i="1" s="1"/>
  <c r="P2660" i="1"/>
  <c r="O2660" i="1"/>
  <c r="N2660" i="1"/>
  <c r="N2663" i="1" s="1"/>
  <c r="N2665" i="1" s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I2660" i="1"/>
  <c r="I2663" i="1" s="1"/>
  <c r="I2665" i="1" s="1"/>
  <c r="H2660" i="1"/>
  <c r="G2660" i="1"/>
  <c r="F2660" i="1"/>
  <c r="F2663" i="1" s="1"/>
  <c r="F2665" i="1" s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AB2659" i="1"/>
  <c r="AA2659" i="1"/>
  <c r="Z2659" i="1"/>
  <c r="Q2655" i="1"/>
  <c r="I2655" i="1"/>
  <c r="AB2654" i="1"/>
  <c r="Z2654" i="1"/>
  <c r="O2653" i="1"/>
  <c r="O2655" i="1" s="1"/>
  <c r="G2653" i="1"/>
  <c r="G2655" i="1" s="1"/>
  <c r="Y2652" i="1"/>
  <c r="X2652" i="1"/>
  <c r="W2652" i="1"/>
  <c r="V2652" i="1"/>
  <c r="U2652" i="1"/>
  <c r="T2652" i="1"/>
  <c r="S2652" i="1"/>
  <c r="R2652" i="1"/>
  <c r="Z2652" i="1" s="1"/>
  <c r="AB2652" i="1" s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Z2651" i="1"/>
  <c r="AA2651" i="1" s="1"/>
  <c r="Z2650" i="1"/>
  <c r="AB2650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I2650" i="1"/>
  <c r="I2653" i="1" s="1"/>
  <c r="H2650" i="1"/>
  <c r="H2653" i="1" s="1"/>
  <c r="H2655" i="1" s="1"/>
  <c r="G2650" i="1"/>
  <c r="F2650" i="1"/>
  <c r="F2653" i="1" s="1"/>
  <c r="F2655" i="1" s="1"/>
  <c r="E2650" i="1"/>
  <c r="E2653" i="1" s="1"/>
  <c r="E2655" i="1" s="1"/>
  <c r="D2650" i="1"/>
  <c r="D2653" i="1" s="1"/>
  <c r="D2655" i="1" s="1"/>
  <c r="C2650" i="1"/>
  <c r="C2653" i="1" s="1"/>
  <c r="C2655" i="1" s="1"/>
  <c r="B2650" i="1"/>
  <c r="AA2649" i="1"/>
  <c r="Z2649" i="1"/>
  <c r="R2645" i="1"/>
  <c r="B2645" i="1"/>
  <c r="Z2644" i="1"/>
  <c r="AA2644" i="1" s="1"/>
  <c r="Y2643" i="1"/>
  <c r="Y2645" i="1" s="1"/>
  <c r="W2643" i="1"/>
  <c r="W2645" i="1" s="1"/>
  <c r="Q2643" i="1"/>
  <c r="Q2645" i="1" s="1"/>
  <c r="O2643" i="1"/>
  <c r="O2645" i="1" s="1"/>
  <c r="I2643" i="1"/>
  <c r="I2645" i="1" s="1"/>
  <c r="G2643" i="1"/>
  <c r="G2645" i="1" s="1"/>
  <c r="AA2642" i="1"/>
  <c r="Z2642" i="1"/>
  <c r="AA2641" i="1"/>
  <c r="Z2641" i="1"/>
  <c r="Y2640" i="1"/>
  <c r="X2640" i="1"/>
  <c r="X2643" i="1" s="1"/>
  <c r="X2645" i="1" s="1"/>
  <c r="W2640" i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Q2640" i="1"/>
  <c r="P2640" i="1"/>
  <c r="P2643" i="1" s="1"/>
  <c r="P2645" i="1" s="1"/>
  <c r="O2640" i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H2640" i="1"/>
  <c r="H2643" i="1" s="1"/>
  <c r="H2645" i="1" s="1"/>
  <c r="G2640" i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B2643" i="1" s="1"/>
  <c r="Z2639" i="1"/>
  <c r="M2635" i="1"/>
  <c r="Z2634" i="1"/>
  <c r="X2633" i="1"/>
  <c r="X2635" i="1" s="1"/>
  <c r="P2633" i="1"/>
  <c r="P2635" i="1" s="1"/>
  <c r="H2633" i="1"/>
  <c r="H2635" i="1" s="1"/>
  <c r="Y2632" i="1"/>
  <c r="X2632" i="1"/>
  <c r="W2632" i="1"/>
  <c r="V2632" i="1"/>
  <c r="U2632" i="1"/>
  <c r="T2632" i="1"/>
  <c r="S2632" i="1"/>
  <c r="R2632" i="1"/>
  <c r="Z2632" i="1" s="1"/>
  <c r="Q2632" i="1"/>
  <c r="P2632" i="1"/>
  <c r="O2632" i="1"/>
  <c r="N2632" i="1"/>
  <c r="M2632" i="1"/>
  <c r="L2632" i="1"/>
  <c r="K2632" i="1"/>
  <c r="J2632" i="1"/>
  <c r="J2633" i="1" s="1"/>
  <c r="J2635" i="1" s="1"/>
  <c r="I2632" i="1"/>
  <c r="H2632" i="1"/>
  <c r="G2632" i="1"/>
  <c r="F2632" i="1"/>
  <c r="E2632" i="1"/>
  <c r="D2632" i="1"/>
  <c r="C2632" i="1"/>
  <c r="B2632" i="1"/>
  <c r="B2633" i="1" s="1"/>
  <c r="B2635" i="1" s="1"/>
  <c r="Z2631" i="1"/>
  <c r="AA2631" i="1" s="1"/>
  <c r="Y2630" i="1"/>
  <c r="Y2633" i="1" s="1"/>
  <c r="Y2635" i="1" s="1"/>
  <c r="X2630" i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S2630" i="1"/>
  <c r="S2633" i="1" s="1"/>
  <c r="S2635" i="1" s="1"/>
  <c r="R2630" i="1"/>
  <c r="Q2630" i="1"/>
  <c r="Q2633" i="1" s="1"/>
  <c r="Q2635" i="1" s="1"/>
  <c r="P2630" i="1"/>
  <c r="O2630" i="1"/>
  <c r="O2633" i="1" s="1"/>
  <c r="O2635" i="1" s="1"/>
  <c r="N2630" i="1"/>
  <c r="N2633" i="1" s="1"/>
  <c r="N2635" i="1" s="1"/>
  <c r="M2630" i="1"/>
  <c r="M2633" i="1" s="1"/>
  <c r="L2630" i="1"/>
  <c r="K2630" i="1"/>
  <c r="K2633" i="1" s="1"/>
  <c r="K2635" i="1" s="1"/>
  <c r="J2630" i="1"/>
  <c r="I2630" i="1"/>
  <c r="I2633" i="1" s="1"/>
  <c r="I2635" i="1" s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C2630" i="1"/>
  <c r="C2633" i="1" s="1"/>
  <c r="C2635" i="1" s="1"/>
  <c r="B2630" i="1"/>
  <c r="AA2629" i="1"/>
  <c r="Z2629" i="1"/>
  <c r="T2625" i="1"/>
  <c r="L2625" i="1"/>
  <c r="Z2624" i="1"/>
  <c r="E2623" i="1"/>
  <c r="E2625" i="1" s="1"/>
  <c r="Y2622" i="1"/>
  <c r="X2622" i="1"/>
  <c r="W2622" i="1"/>
  <c r="V2622" i="1"/>
  <c r="U2622" i="1"/>
  <c r="T2622" i="1"/>
  <c r="S2622" i="1"/>
  <c r="S2623" i="1" s="1"/>
  <c r="S2625" i="1" s="1"/>
  <c r="R2622" i="1"/>
  <c r="Q2622" i="1"/>
  <c r="P2622" i="1"/>
  <c r="O2622" i="1"/>
  <c r="N2622" i="1"/>
  <c r="M2622" i="1"/>
  <c r="Z2622" i="1" s="1"/>
  <c r="L2622" i="1"/>
  <c r="K2622" i="1"/>
  <c r="K2623" i="1" s="1"/>
  <c r="K2625" i="1" s="1"/>
  <c r="J2622" i="1"/>
  <c r="I2622" i="1"/>
  <c r="H2622" i="1"/>
  <c r="G2622" i="1"/>
  <c r="F2622" i="1"/>
  <c r="E2622" i="1"/>
  <c r="D2622" i="1"/>
  <c r="AA2621" i="1"/>
  <c r="Z2621" i="1"/>
  <c r="Y2620" i="1"/>
  <c r="Y2623" i="1" s="1"/>
  <c r="Y2625" i="1" s="1"/>
  <c r="X2620" i="1"/>
  <c r="X2623" i="1" s="1"/>
  <c r="X2625" i="1" s="1"/>
  <c r="W2620" i="1"/>
  <c r="V2620" i="1"/>
  <c r="V2623" i="1" s="1"/>
  <c r="V2625" i="1" s="1"/>
  <c r="U2620" i="1"/>
  <c r="T2620" i="1"/>
  <c r="T2623" i="1" s="1"/>
  <c r="S2620" i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N2620" i="1"/>
  <c r="N2623" i="1" s="1"/>
  <c r="N2625" i="1" s="1"/>
  <c r="M2620" i="1"/>
  <c r="L2620" i="1"/>
  <c r="L2623" i="1" s="1"/>
  <c r="K2620" i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D2620" i="1"/>
  <c r="D2623" i="1" s="1"/>
  <c r="D2625" i="1" s="1"/>
  <c r="C2620" i="1"/>
  <c r="C2623" i="1" s="1"/>
  <c r="C2625" i="1" s="1"/>
  <c r="B2620" i="1"/>
  <c r="B2623" i="1" s="1"/>
  <c r="B2625" i="1" s="1"/>
  <c r="Z2619" i="1"/>
  <c r="Z2614" i="1"/>
  <c r="Y2613" i="1"/>
  <c r="Y2615" i="1" s="1"/>
  <c r="U2613" i="1"/>
  <c r="U2615" i="1" s="1"/>
  <c r="Q2613" i="1"/>
  <c r="Q2615" i="1" s="1"/>
  <c r="M2613" i="1"/>
  <c r="M2615" i="1" s="1"/>
  <c r="I2613" i="1"/>
  <c r="I2615" i="1" s="1"/>
  <c r="E2613" i="1"/>
  <c r="E2615" i="1" s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Z2612" i="1" s="1"/>
  <c r="AA2612" i="1" s="1"/>
  <c r="L2612" i="1"/>
  <c r="K2612" i="1"/>
  <c r="J2612" i="1"/>
  <c r="I2612" i="1"/>
  <c r="H2612" i="1"/>
  <c r="G2612" i="1"/>
  <c r="F2612" i="1"/>
  <c r="E2612" i="1"/>
  <c r="D2612" i="1"/>
  <c r="AA2611" i="1"/>
  <c r="Z2611" i="1"/>
  <c r="Y2610" i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T2610" i="1"/>
  <c r="T2613" i="1" s="1"/>
  <c r="T2615" i="1" s="1"/>
  <c r="S2610" i="1"/>
  <c r="S2613" i="1" s="1"/>
  <c r="S2615" i="1" s="1"/>
  <c r="R2610" i="1"/>
  <c r="R2613" i="1" s="1"/>
  <c r="R2615" i="1" s="1"/>
  <c r="Q2610" i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D2610" i="1"/>
  <c r="C2610" i="1"/>
  <c r="C2613" i="1" s="1"/>
  <c r="C2615" i="1" s="1"/>
  <c r="B2610" i="1"/>
  <c r="B2613" i="1" s="1"/>
  <c r="B2615" i="1" s="1"/>
  <c r="Z2609" i="1"/>
  <c r="AA2609" i="1" s="1"/>
  <c r="Z2604" i="1"/>
  <c r="Y2603" i="1"/>
  <c r="Y2605" i="1" s="1"/>
  <c r="U2603" i="1"/>
  <c r="U2605" i="1" s="1"/>
  <c r="Q2603" i="1"/>
  <c r="Q2605" i="1" s="1"/>
  <c r="M2603" i="1"/>
  <c r="M2605" i="1" s="1"/>
  <c r="I2603" i="1"/>
  <c r="I2605" i="1" s="1"/>
  <c r="E2603" i="1"/>
  <c r="E2605" i="1" s="1"/>
  <c r="Y2602" i="1"/>
  <c r="X2602" i="1"/>
  <c r="W2602" i="1"/>
  <c r="W2592" i="1" s="1"/>
  <c r="V2602" i="1"/>
  <c r="U2602" i="1"/>
  <c r="T2602" i="1"/>
  <c r="S2602" i="1"/>
  <c r="S2592" i="1" s="1"/>
  <c r="R2602" i="1"/>
  <c r="Q2602" i="1"/>
  <c r="P2602" i="1"/>
  <c r="O2602" i="1"/>
  <c r="O2592" i="1" s="1"/>
  <c r="N2602" i="1"/>
  <c r="M2602" i="1"/>
  <c r="Z2602" i="1" s="1"/>
  <c r="AA2602" i="1" s="1"/>
  <c r="L2602" i="1"/>
  <c r="K2602" i="1"/>
  <c r="K2592" i="1" s="1"/>
  <c r="J2602" i="1"/>
  <c r="I2602" i="1"/>
  <c r="H2602" i="1"/>
  <c r="G2602" i="1"/>
  <c r="G2592" i="1" s="1"/>
  <c r="F2602" i="1"/>
  <c r="E2602" i="1"/>
  <c r="D2602" i="1"/>
  <c r="AA2601" i="1"/>
  <c r="Z2601" i="1"/>
  <c r="Y2600" i="1"/>
  <c r="X2600" i="1"/>
  <c r="X2603" i="1" s="1"/>
  <c r="X2605" i="1" s="1"/>
  <c r="W2600" i="1"/>
  <c r="W2603" i="1" s="1"/>
  <c r="W2605" i="1" s="1"/>
  <c r="V2600" i="1"/>
  <c r="V2590" i="1" s="1"/>
  <c r="U2600" i="1"/>
  <c r="T2600" i="1"/>
  <c r="T2603" i="1" s="1"/>
  <c r="T2605" i="1" s="1"/>
  <c r="S2600" i="1"/>
  <c r="S2603" i="1" s="1"/>
  <c r="S2605" i="1" s="1"/>
  <c r="R2600" i="1"/>
  <c r="R2590" i="1" s="1"/>
  <c r="Q2600" i="1"/>
  <c r="P2600" i="1"/>
  <c r="P2603" i="1" s="1"/>
  <c r="P2605" i="1" s="1"/>
  <c r="O2600" i="1"/>
  <c r="O2603" i="1" s="1"/>
  <c r="O2605" i="1" s="1"/>
  <c r="N2600" i="1"/>
  <c r="N2590" i="1" s="1"/>
  <c r="M2600" i="1"/>
  <c r="L2600" i="1"/>
  <c r="L2603" i="1" s="1"/>
  <c r="L2605" i="1" s="1"/>
  <c r="K2600" i="1"/>
  <c r="K2603" i="1" s="1"/>
  <c r="K2605" i="1" s="1"/>
  <c r="J2600" i="1"/>
  <c r="J2590" i="1" s="1"/>
  <c r="I2600" i="1"/>
  <c r="H2600" i="1"/>
  <c r="H2603" i="1" s="1"/>
  <c r="H2605" i="1" s="1"/>
  <c r="G2600" i="1"/>
  <c r="G2603" i="1" s="1"/>
  <c r="G2605" i="1" s="1"/>
  <c r="F2600" i="1"/>
  <c r="F2590" i="1" s="1"/>
  <c r="E2600" i="1"/>
  <c r="D2600" i="1"/>
  <c r="C2600" i="1"/>
  <c r="C2603" i="1" s="1"/>
  <c r="C2605" i="1" s="1"/>
  <c r="B2600" i="1"/>
  <c r="B2590" i="1" s="1"/>
  <c r="Z2599" i="1"/>
  <c r="AA2599" i="1" s="1"/>
  <c r="Y2594" i="1"/>
  <c r="X2594" i="1"/>
  <c r="X2595" i="1" s="1"/>
  <c r="W2594" i="1"/>
  <c r="V2594" i="1"/>
  <c r="U2594" i="1"/>
  <c r="T2594" i="1"/>
  <c r="T2595" i="1" s="1"/>
  <c r="S2594" i="1"/>
  <c r="R2594" i="1"/>
  <c r="Q2594" i="1"/>
  <c r="P2594" i="1"/>
  <c r="P2595" i="1" s="1"/>
  <c r="O2594" i="1"/>
  <c r="N2594" i="1"/>
  <c r="M2594" i="1"/>
  <c r="Z2594" i="1" s="1"/>
  <c r="L2594" i="1"/>
  <c r="L2595" i="1" s="1"/>
  <c r="K2594" i="1"/>
  <c r="J2594" i="1"/>
  <c r="I2594" i="1"/>
  <c r="H2594" i="1"/>
  <c r="H2595" i="1" s="1"/>
  <c r="G2594" i="1"/>
  <c r="F2594" i="1"/>
  <c r="E2594" i="1"/>
  <c r="D2594" i="1"/>
  <c r="AA2594" i="1" s="1"/>
  <c r="C2594" i="1"/>
  <c r="B2594" i="1"/>
  <c r="Y2592" i="1"/>
  <c r="X2592" i="1"/>
  <c r="V2592" i="1"/>
  <c r="U2592" i="1"/>
  <c r="T2592" i="1"/>
  <c r="R2592" i="1"/>
  <c r="Q2592" i="1"/>
  <c r="P2592" i="1"/>
  <c r="N2592" i="1"/>
  <c r="M2592" i="1"/>
  <c r="L2592" i="1"/>
  <c r="J2592" i="1"/>
  <c r="I2592" i="1"/>
  <c r="H2592" i="1"/>
  <c r="F2592" i="1"/>
  <c r="E2592" i="1"/>
  <c r="D2592" i="1"/>
  <c r="C2592" i="1"/>
  <c r="B2592" i="1"/>
  <c r="Y2591" i="1"/>
  <c r="X2591" i="1"/>
  <c r="X2593" i="1" s="1"/>
  <c r="W2591" i="1"/>
  <c r="V2591" i="1"/>
  <c r="U2591" i="1"/>
  <c r="T2591" i="1"/>
  <c r="T2593" i="1" s="1"/>
  <c r="S2591" i="1"/>
  <c r="R2591" i="1"/>
  <c r="Q2591" i="1"/>
  <c r="P2591" i="1"/>
  <c r="P2593" i="1" s="1"/>
  <c r="O2591" i="1"/>
  <c r="N2591" i="1"/>
  <c r="Z2591" i="1" s="1"/>
  <c r="M2591" i="1"/>
  <c r="L2591" i="1"/>
  <c r="L2593" i="1" s="1"/>
  <c r="K2591" i="1"/>
  <c r="J2591" i="1"/>
  <c r="I2591" i="1"/>
  <c r="H2591" i="1"/>
  <c r="H2593" i="1" s="1"/>
  <c r="G2591" i="1"/>
  <c r="F2591" i="1"/>
  <c r="E2591" i="1"/>
  <c r="D2591" i="1"/>
  <c r="AA2591" i="1" s="1"/>
  <c r="C2591" i="1"/>
  <c r="B2591" i="1"/>
  <c r="Y2590" i="1"/>
  <c r="X2590" i="1"/>
  <c r="W2590" i="1"/>
  <c r="U2590" i="1"/>
  <c r="T2590" i="1"/>
  <c r="S2590" i="1"/>
  <c r="Q2590" i="1"/>
  <c r="P2590" i="1"/>
  <c r="O2590" i="1"/>
  <c r="M2590" i="1"/>
  <c r="L2590" i="1"/>
  <c r="K2590" i="1"/>
  <c r="I2590" i="1"/>
  <c r="H2590" i="1"/>
  <c r="G2590" i="1"/>
  <c r="E2590" i="1"/>
  <c r="D2590" i="1"/>
  <c r="C2590" i="1"/>
  <c r="Y2589" i="1"/>
  <c r="Y2593" i="1" s="1"/>
  <c r="X2589" i="1"/>
  <c r="W2589" i="1"/>
  <c r="W2593" i="1" s="1"/>
  <c r="W2595" i="1" s="1"/>
  <c r="V2589" i="1"/>
  <c r="V2593" i="1" s="1"/>
  <c r="U2589" i="1"/>
  <c r="U2593" i="1" s="1"/>
  <c r="T2589" i="1"/>
  <c r="S2589" i="1"/>
  <c r="R2589" i="1"/>
  <c r="Q2589" i="1"/>
  <c r="Q2593" i="1" s="1"/>
  <c r="P2589" i="1"/>
  <c r="O2589" i="1"/>
  <c r="O2593" i="1" s="1"/>
  <c r="O2595" i="1" s="1"/>
  <c r="N2589" i="1"/>
  <c r="N2593" i="1" s="1"/>
  <c r="M2589" i="1"/>
  <c r="M2593" i="1" s="1"/>
  <c r="L2589" i="1"/>
  <c r="K2589" i="1"/>
  <c r="J2589" i="1"/>
  <c r="I2589" i="1"/>
  <c r="I2593" i="1" s="1"/>
  <c r="H2589" i="1"/>
  <c r="G2589" i="1"/>
  <c r="F2589" i="1"/>
  <c r="F2593" i="1" s="1"/>
  <c r="E2589" i="1"/>
  <c r="E2593" i="1" s="1"/>
  <c r="D2589" i="1"/>
  <c r="C2589" i="1"/>
  <c r="C2593" i="1" s="1"/>
  <c r="C2595" i="1" s="1"/>
  <c r="B2589" i="1"/>
  <c r="W2583" i="1"/>
  <c r="W2585" i="1" s="1"/>
  <c r="S2583" i="1"/>
  <c r="S2585" i="1" s="1"/>
  <c r="O2583" i="1"/>
  <c r="O2585" i="1" s="1"/>
  <c r="K2583" i="1"/>
  <c r="K2585" i="1" s="1"/>
  <c r="G2583" i="1"/>
  <c r="G2585" i="1" s="1"/>
  <c r="C2583" i="1"/>
  <c r="C2585" i="1" s="1"/>
  <c r="Y2580" i="1"/>
  <c r="Y2583" i="1" s="1"/>
  <c r="Y2585" i="1" s="1"/>
  <c r="X2580" i="1"/>
  <c r="X2583" i="1" s="1"/>
  <c r="X2585" i="1" s="1"/>
  <c r="W2580" i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R2580" i="1"/>
  <c r="R2583" i="1" s="1"/>
  <c r="R2585" i="1" s="1"/>
  <c r="Q2580" i="1"/>
  <c r="Q2583" i="1" s="1"/>
  <c r="Q2585" i="1" s="1"/>
  <c r="P2580" i="1"/>
  <c r="P2583" i="1" s="1"/>
  <c r="P2585" i="1" s="1"/>
  <c r="O2580" i="1"/>
  <c r="N2580" i="1"/>
  <c r="Z2580" i="1" s="1"/>
  <c r="M2580" i="1"/>
  <c r="M2583" i="1" s="1"/>
  <c r="M2585" i="1" s="1"/>
  <c r="L2580" i="1"/>
  <c r="L2583" i="1" s="1"/>
  <c r="L2585" i="1" s="1"/>
  <c r="K2580" i="1"/>
  <c r="J2580" i="1"/>
  <c r="J2583" i="1" s="1"/>
  <c r="J2585" i="1" s="1"/>
  <c r="I2580" i="1"/>
  <c r="I2583" i="1" s="1"/>
  <c r="I2585" i="1" s="1"/>
  <c r="H2580" i="1"/>
  <c r="H2583" i="1" s="1"/>
  <c r="H2585" i="1" s="1"/>
  <c r="G2580" i="1"/>
  <c r="F2580" i="1"/>
  <c r="F2583" i="1" s="1"/>
  <c r="F2585" i="1" s="1"/>
  <c r="E2580" i="1"/>
  <c r="E2583" i="1" s="1"/>
  <c r="E2585" i="1" s="1"/>
  <c r="D2580" i="1"/>
  <c r="D2583" i="1" s="1"/>
  <c r="D2585" i="1" s="1"/>
  <c r="C2580" i="1"/>
  <c r="B2580" i="1"/>
  <c r="B2583" i="1" s="1"/>
  <c r="B2585" i="1" s="1"/>
  <c r="X2573" i="1"/>
  <c r="X2575" i="1" s="1"/>
  <c r="T2573" i="1"/>
  <c r="T2575" i="1" s="1"/>
  <c r="P2573" i="1"/>
  <c r="P2575" i="1" s="1"/>
  <c r="L2573" i="1"/>
  <c r="L2575" i="1" s="1"/>
  <c r="H2573" i="1"/>
  <c r="H2575" i="1" s="1"/>
  <c r="D2573" i="1"/>
  <c r="D2575" i="1" s="1"/>
  <c r="Y2570" i="1"/>
  <c r="Y2573" i="1" s="1"/>
  <c r="Y2575" i="1" s="1"/>
  <c r="X2570" i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S2570" i="1"/>
  <c r="S2573" i="1" s="1"/>
  <c r="S2575" i="1" s="1"/>
  <c r="R2570" i="1"/>
  <c r="R2573" i="1" s="1"/>
  <c r="R2575" i="1" s="1"/>
  <c r="Q2570" i="1"/>
  <c r="Q2573" i="1" s="1"/>
  <c r="Q2575" i="1" s="1"/>
  <c r="P2570" i="1"/>
  <c r="O2570" i="1"/>
  <c r="O2573" i="1" s="1"/>
  <c r="O2575" i="1" s="1"/>
  <c r="N2570" i="1"/>
  <c r="N2573" i="1" s="1"/>
  <c r="N2575" i="1" s="1"/>
  <c r="M2570" i="1"/>
  <c r="Z2570" i="1" s="1"/>
  <c r="L2570" i="1"/>
  <c r="K2570" i="1"/>
  <c r="K2573" i="1" s="1"/>
  <c r="K2575" i="1" s="1"/>
  <c r="J2570" i="1"/>
  <c r="J2573" i="1" s="1"/>
  <c r="J2575" i="1" s="1"/>
  <c r="I2570" i="1"/>
  <c r="I2573" i="1" s="1"/>
  <c r="I2575" i="1" s="1"/>
  <c r="H2570" i="1"/>
  <c r="G2570" i="1"/>
  <c r="G2573" i="1" s="1"/>
  <c r="G2575" i="1" s="1"/>
  <c r="F2570" i="1"/>
  <c r="F2573" i="1" s="1"/>
  <c r="F2575" i="1" s="1"/>
  <c r="E2570" i="1"/>
  <c r="E2573" i="1" s="1"/>
  <c r="E2575" i="1" s="1"/>
  <c r="D2570" i="1"/>
  <c r="C2570" i="1"/>
  <c r="C2573" i="1" s="1"/>
  <c r="C2575" i="1" s="1"/>
  <c r="B2570" i="1"/>
  <c r="B2573" i="1" s="1"/>
  <c r="B2575" i="1" s="1"/>
  <c r="Y2563" i="1"/>
  <c r="Y2565" i="1" s="1"/>
  <c r="W2563" i="1"/>
  <c r="W2565" i="1" s="1"/>
  <c r="U2563" i="1"/>
  <c r="U2565" i="1" s="1"/>
  <c r="Q2563" i="1"/>
  <c r="Q2565" i="1" s="1"/>
  <c r="O2563" i="1"/>
  <c r="O2565" i="1" s="1"/>
  <c r="M2563" i="1"/>
  <c r="M2565" i="1" s="1"/>
  <c r="I2563" i="1"/>
  <c r="I2565" i="1" s="1"/>
  <c r="G2563" i="1"/>
  <c r="G2565" i="1" s="1"/>
  <c r="E2563" i="1"/>
  <c r="E2565" i="1" s="1"/>
  <c r="Y2560" i="1"/>
  <c r="X2560" i="1"/>
  <c r="X2563" i="1" s="1"/>
  <c r="X2565" i="1" s="1"/>
  <c r="W2560" i="1"/>
  <c r="V2560" i="1"/>
  <c r="V2563" i="1" s="1"/>
  <c r="V2565" i="1" s="1"/>
  <c r="U2560" i="1"/>
  <c r="T2560" i="1"/>
  <c r="T2563" i="1" s="1"/>
  <c r="T2565" i="1" s="1"/>
  <c r="S2560" i="1"/>
  <c r="S2563" i="1" s="1"/>
  <c r="S2565" i="1" s="1"/>
  <c r="R2560" i="1"/>
  <c r="Z2560" i="1" s="1"/>
  <c r="Q2560" i="1"/>
  <c r="P2560" i="1"/>
  <c r="P2563" i="1" s="1"/>
  <c r="P2565" i="1" s="1"/>
  <c r="O2560" i="1"/>
  <c r="N2560" i="1"/>
  <c r="N2563" i="1" s="1"/>
  <c r="N2565" i="1" s="1"/>
  <c r="M2560" i="1"/>
  <c r="L2560" i="1"/>
  <c r="L2563" i="1" s="1"/>
  <c r="L2565" i="1" s="1"/>
  <c r="K2560" i="1"/>
  <c r="K2563" i="1" s="1"/>
  <c r="K2565" i="1" s="1"/>
  <c r="J2560" i="1"/>
  <c r="J2563" i="1" s="1"/>
  <c r="J2565" i="1" s="1"/>
  <c r="I2560" i="1"/>
  <c r="H2560" i="1"/>
  <c r="H2563" i="1" s="1"/>
  <c r="H2565" i="1" s="1"/>
  <c r="G2560" i="1"/>
  <c r="F2560" i="1"/>
  <c r="F2563" i="1" s="1"/>
  <c r="F2565" i="1" s="1"/>
  <c r="E2560" i="1"/>
  <c r="D2560" i="1"/>
  <c r="C2560" i="1"/>
  <c r="C2563" i="1" s="1"/>
  <c r="C2565" i="1" s="1"/>
  <c r="B2560" i="1"/>
  <c r="B2563" i="1" s="1"/>
  <c r="B2565" i="1" s="1"/>
  <c r="X2553" i="1"/>
  <c r="X2555" i="1" s="1"/>
  <c r="V2553" i="1"/>
  <c r="V2555" i="1" s="1"/>
  <c r="R2553" i="1"/>
  <c r="R2555" i="1" s="1"/>
  <c r="P2553" i="1"/>
  <c r="P2555" i="1" s="1"/>
  <c r="N2553" i="1"/>
  <c r="N2555" i="1" s="1"/>
  <c r="J2553" i="1"/>
  <c r="J2555" i="1" s="1"/>
  <c r="H2553" i="1"/>
  <c r="H2555" i="1" s="1"/>
  <c r="F2553" i="1"/>
  <c r="F2555" i="1" s="1"/>
  <c r="B2553" i="1"/>
  <c r="B2555" i="1" s="1"/>
  <c r="Y2550" i="1"/>
  <c r="Y2553" i="1" s="1"/>
  <c r="Y2555" i="1" s="1"/>
  <c r="X2550" i="1"/>
  <c r="W2550" i="1"/>
  <c r="W2553" i="1" s="1"/>
  <c r="W2555" i="1" s="1"/>
  <c r="V2550" i="1"/>
  <c r="U2550" i="1"/>
  <c r="U2553" i="1" s="1"/>
  <c r="U2555" i="1" s="1"/>
  <c r="T2550" i="1"/>
  <c r="T2553" i="1" s="1"/>
  <c r="T2555" i="1" s="1"/>
  <c r="S2550" i="1"/>
  <c r="S2553" i="1" s="1"/>
  <c r="S2555" i="1" s="1"/>
  <c r="R2550" i="1"/>
  <c r="Q2550" i="1"/>
  <c r="Q2553" i="1" s="1"/>
  <c r="Q2555" i="1" s="1"/>
  <c r="P2550" i="1"/>
  <c r="O2550" i="1"/>
  <c r="O2553" i="1" s="1"/>
  <c r="O2555" i="1" s="1"/>
  <c r="N2550" i="1"/>
  <c r="M2550" i="1"/>
  <c r="Z2550" i="1" s="1"/>
  <c r="L2550" i="1"/>
  <c r="L2553" i="1" s="1"/>
  <c r="L2555" i="1" s="1"/>
  <c r="K2550" i="1"/>
  <c r="K2553" i="1" s="1"/>
  <c r="K2555" i="1" s="1"/>
  <c r="J2550" i="1"/>
  <c r="I2550" i="1"/>
  <c r="I2553" i="1" s="1"/>
  <c r="I2555" i="1" s="1"/>
  <c r="H2550" i="1"/>
  <c r="G2550" i="1"/>
  <c r="G2553" i="1" s="1"/>
  <c r="G2555" i="1" s="1"/>
  <c r="F2550" i="1"/>
  <c r="E2550" i="1"/>
  <c r="E2553" i="1" s="1"/>
  <c r="E2555" i="1" s="1"/>
  <c r="D2550" i="1"/>
  <c r="D2553" i="1" s="1"/>
  <c r="D2555" i="1" s="1"/>
  <c r="C2550" i="1"/>
  <c r="C2553" i="1" s="1"/>
  <c r="C2555" i="1" s="1"/>
  <c r="B2550" i="1"/>
  <c r="Z2544" i="1"/>
  <c r="Y2544" i="1"/>
  <c r="X2544" i="1"/>
  <c r="X2545" i="1" s="1"/>
  <c r="W2544" i="1"/>
  <c r="W2545" i="1" s="1"/>
  <c r="V2544" i="1"/>
  <c r="U2544" i="1"/>
  <c r="T2544" i="1"/>
  <c r="S2544" i="1"/>
  <c r="R2544" i="1"/>
  <c r="Q2544" i="1"/>
  <c r="P2544" i="1"/>
  <c r="O2544" i="1"/>
  <c r="O2545" i="1" s="1"/>
  <c r="N2544" i="1"/>
  <c r="M2544" i="1"/>
  <c r="L2544" i="1"/>
  <c r="K2544" i="1"/>
  <c r="J2544" i="1"/>
  <c r="I2544" i="1"/>
  <c r="H2544" i="1"/>
  <c r="G2544" i="1"/>
  <c r="G2545" i="1" s="1"/>
  <c r="F2544" i="1"/>
  <c r="E2544" i="1"/>
  <c r="D2544" i="1"/>
  <c r="AA2544" i="1" s="1"/>
  <c r="C2544" i="1"/>
  <c r="B2544" i="1"/>
  <c r="Y2542" i="1"/>
  <c r="X2542" i="1"/>
  <c r="W2542" i="1"/>
  <c r="V2542" i="1"/>
  <c r="V2532" i="1" s="1"/>
  <c r="U2542" i="1"/>
  <c r="T2542" i="1"/>
  <c r="S2542" i="1"/>
  <c r="R2542" i="1"/>
  <c r="Q2542" i="1"/>
  <c r="P2542" i="1"/>
  <c r="O2542" i="1"/>
  <c r="N2542" i="1"/>
  <c r="N2532" i="1" s="1"/>
  <c r="M2542" i="1"/>
  <c r="Z2542" i="1" s="1"/>
  <c r="AB2542" i="1" s="1"/>
  <c r="L2542" i="1"/>
  <c r="K2542" i="1"/>
  <c r="J2542" i="1"/>
  <c r="I2542" i="1"/>
  <c r="H2542" i="1"/>
  <c r="G2542" i="1"/>
  <c r="F2542" i="1"/>
  <c r="F2532" i="1" s="1"/>
  <c r="E2542" i="1"/>
  <c r="D2542" i="1"/>
  <c r="C2542" i="1"/>
  <c r="B2542" i="1"/>
  <c r="Y2541" i="1"/>
  <c r="X2541" i="1"/>
  <c r="X2531" i="1" s="1"/>
  <c r="W2541" i="1"/>
  <c r="V2541" i="1"/>
  <c r="U2541" i="1"/>
  <c r="T2541" i="1"/>
  <c r="S2541" i="1"/>
  <c r="R2541" i="1"/>
  <c r="Q2541" i="1"/>
  <c r="P2541" i="1"/>
  <c r="P2531" i="1" s="1"/>
  <c r="O2541" i="1"/>
  <c r="N2541" i="1"/>
  <c r="M2541" i="1"/>
  <c r="L2541" i="1"/>
  <c r="K2541" i="1"/>
  <c r="J2541" i="1"/>
  <c r="I2541" i="1"/>
  <c r="H2541" i="1"/>
  <c r="H2531" i="1" s="1"/>
  <c r="G2541" i="1"/>
  <c r="F2541" i="1"/>
  <c r="E2541" i="1"/>
  <c r="D2541" i="1"/>
  <c r="C2541" i="1"/>
  <c r="B2541" i="1"/>
  <c r="Y2540" i="1"/>
  <c r="X2540" i="1"/>
  <c r="W2540" i="1"/>
  <c r="V2540" i="1"/>
  <c r="U2540" i="1"/>
  <c r="T2540" i="1"/>
  <c r="S2540" i="1"/>
  <c r="R2540" i="1"/>
  <c r="Q2540" i="1"/>
  <c r="P2540" i="1"/>
  <c r="O2540" i="1"/>
  <c r="N2540" i="1"/>
  <c r="M2540" i="1"/>
  <c r="Z2540" i="1" s="1"/>
  <c r="L2540" i="1"/>
  <c r="K2540" i="1"/>
  <c r="J2540" i="1"/>
  <c r="I2540" i="1"/>
  <c r="H2540" i="1"/>
  <c r="G2540" i="1"/>
  <c r="F2540" i="1"/>
  <c r="E2540" i="1"/>
  <c r="D2540" i="1"/>
  <c r="C2540" i="1"/>
  <c r="B2540" i="1"/>
  <c r="Y2539" i="1"/>
  <c r="Y2543" i="1" s="1"/>
  <c r="X2539" i="1"/>
  <c r="X2543" i="1" s="1"/>
  <c r="W2539" i="1"/>
  <c r="W2543" i="1" s="1"/>
  <c r="V2539" i="1"/>
  <c r="V2543" i="1" s="1"/>
  <c r="V2545" i="1" s="1"/>
  <c r="U2539" i="1"/>
  <c r="T2539" i="1"/>
  <c r="T2543" i="1" s="1"/>
  <c r="T2545" i="1" s="1"/>
  <c r="S2539" i="1"/>
  <c r="R2539" i="1"/>
  <c r="R2543" i="1" s="1"/>
  <c r="Q2539" i="1"/>
  <c r="Q2543" i="1" s="1"/>
  <c r="P2539" i="1"/>
  <c r="O2539" i="1"/>
  <c r="O2543" i="1" s="1"/>
  <c r="N2539" i="1"/>
  <c r="N2543" i="1" s="1"/>
  <c r="N2545" i="1" s="1"/>
  <c r="M2539" i="1"/>
  <c r="L2539" i="1"/>
  <c r="L2543" i="1" s="1"/>
  <c r="L2545" i="1" s="1"/>
  <c r="K2539" i="1"/>
  <c r="J2539" i="1"/>
  <c r="J2543" i="1" s="1"/>
  <c r="I2539" i="1"/>
  <c r="I2543" i="1" s="1"/>
  <c r="H2539" i="1"/>
  <c r="G2539" i="1"/>
  <c r="G2543" i="1" s="1"/>
  <c r="F2539" i="1"/>
  <c r="F2543" i="1" s="1"/>
  <c r="F2545" i="1" s="1"/>
  <c r="E2539" i="1"/>
  <c r="D2539" i="1"/>
  <c r="D2543" i="1" s="1"/>
  <c r="D2545" i="1" s="1"/>
  <c r="C2539" i="1"/>
  <c r="B2539" i="1"/>
  <c r="B2543" i="1" s="1"/>
  <c r="Z2534" i="1"/>
  <c r="Y2534" i="1"/>
  <c r="Y2535" i="1" s="1"/>
  <c r="W2534" i="1"/>
  <c r="V2534" i="1"/>
  <c r="V2535" i="1" s="1"/>
  <c r="U2534" i="1"/>
  <c r="T2534" i="1"/>
  <c r="S2534" i="1"/>
  <c r="R2534" i="1"/>
  <c r="Q2534" i="1"/>
  <c r="O2534" i="1"/>
  <c r="N2534" i="1"/>
  <c r="N2535" i="1" s="1"/>
  <c r="M2534" i="1"/>
  <c r="L2534" i="1"/>
  <c r="L2535" i="1" s="1"/>
  <c r="K2534" i="1"/>
  <c r="J2534" i="1"/>
  <c r="I2534" i="1"/>
  <c r="G2534" i="1"/>
  <c r="F2534" i="1"/>
  <c r="F2535" i="1" s="1"/>
  <c r="E2534" i="1"/>
  <c r="D2534" i="1"/>
  <c r="C2534" i="1"/>
  <c r="B2534" i="1"/>
  <c r="G2533" i="1"/>
  <c r="Z2532" i="1"/>
  <c r="AB2532" i="1" s="1"/>
  <c r="Y2532" i="1"/>
  <c r="X2532" i="1"/>
  <c r="W2532" i="1"/>
  <c r="U2532" i="1"/>
  <c r="T2532" i="1"/>
  <c r="S2532" i="1"/>
  <c r="R2532" i="1"/>
  <c r="Q2532" i="1"/>
  <c r="P2532" i="1"/>
  <c r="O2532" i="1"/>
  <c r="M2532" i="1"/>
  <c r="L2532" i="1"/>
  <c r="K2532" i="1"/>
  <c r="J2532" i="1"/>
  <c r="I2532" i="1"/>
  <c r="H2532" i="1"/>
  <c r="G2532" i="1"/>
  <c r="E2532" i="1"/>
  <c r="D2532" i="1"/>
  <c r="C2532" i="1"/>
  <c r="B2532" i="1"/>
  <c r="Y2531" i="1"/>
  <c r="W2531" i="1"/>
  <c r="V2531" i="1"/>
  <c r="U2531" i="1"/>
  <c r="T2531" i="1"/>
  <c r="S2531" i="1"/>
  <c r="R2531" i="1"/>
  <c r="Q2531" i="1"/>
  <c r="O2531" i="1"/>
  <c r="N2531" i="1"/>
  <c r="M2531" i="1"/>
  <c r="L2531" i="1"/>
  <c r="K2531" i="1"/>
  <c r="J2531" i="1"/>
  <c r="I2531" i="1"/>
  <c r="G2531" i="1"/>
  <c r="F2531" i="1"/>
  <c r="E2531" i="1"/>
  <c r="D2531" i="1"/>
  <c r="C2531" i="1"/>
  <c r="B2531" i="1"/>
  <c r="Y2530" i="1"/>
  <c r="X2530" i="1"/>
  <c r="W2530" i="1"/>
  <c r="V2530" i="1"/>
  <c r="U2530" i="1"/>
  <c r="T2530" i="1"/>
  <c r="R2530" i="1"/>
  <c r="Q2530" i="1"/>
  <c r="P2530" i="1"/>
  <c r="O2530" i="1"/>
  <c r="N2530" i="1"/>
  <c r="M2530" i="1"/>
  <c r="L2530" i="1"/>
  <c r="J2530" i="1"/>
  <c r="I2530" i="1"/>
  <c r="H2530" i="1"/>
  <c r="G2530" i="1"/>
  <c r="F2530" i="1"/>
  <c r="E2530" i="1"/>
  <c r="D2530" i="1"/>
  <c r="B2530" i="1"/>
  <c r="Y2529" i="1"/>
  <c r="Y2533" i="1" s="1"/>
  <c r="X2529" i="1"/>
  <c r="W2529" i="1"/>
  <c r="W2533" i="1" s="1"/>
  <c r="V2529" i="1"/>
  <c r="V2533" i="1" s="1"/>
  <c r="T2529" i="1"/>
  <c r="T2533" i="1" s="1"/>
  <c r="S2529" i="1"/>
  <c r="R2529" i="1"/>
  <c r="Q2529" i="1"/>
  <c r="Q2533" i="1" s="1"/>
  <c r="P2529" i="1"/>
  <c r="N2529" i="1"/>
  <c r="N2533" i="1" s="1"/>
  <c r="L2529" i="1"/>
  <c r="L2533" i="1" s="1"/>
  <c r="K2529" i="1"/>
  <c r="J2529" i="1"/>
  <c r="J2533" i="1" s="1"/>
  <c r="J2535" i="1" s="1"/>
  <c r="I2529" i="1"/>
  <c r="I2533" i="1" s="1"/>
  <c r="H2529" i="1"/>
  <c r="G2529" i="1"/>
  <c r="F2529" i="1"/>
  <c r="F2533" i="1" s="1"/>
  <c r="D2529" i="1"/>
  <c r="C2529" i="1"/>
  <c r="B2529" i="1"/>
  <c r="W2525" i="1"/>
  <c r="V2525" i="1"/>
  <c r="N2525" i="1"/>
  <c r="I2525" i="1"/>
  <c r="F2525" i="1"/>
  <c r="Z2524" i="1"/>
  <c r="Y2523" i="1"/>
  <c r="Y2525" i="1" s="1"/>
  <c r="W2523" i="1"/>
  <c r="T2523" i="1"/>
  <c r="T2525" i="1" s="1"/>
  <c r="Q2523" i="1"/>
  <c r="Q2525" i="1" s="1"/>
  <c r="B2523" i="1"/>
  <c r="B2525" i="1" s="1"/>
  <c r="AA2522" i="1"/>
  <c r="Z2522" i="1"/>
  <c r="AA2521" i="1"/>
  <c r="Z2521" i="1"/>
  <c r="Z2520" i="1"/>
  <c r="AA2520" i="1" s="1"/>
  <c r="Y2519" i="1"/>
  <c r="X2519" i="1"/>
  <c r="X2523" i="1" s="1"/>
  <c r="X2525" i="1" s="1"/>
  <c r="W2519" i="1"/>
  <c r="V2519" i="1"/>
  <c r="V2523" i="1" s="1"/>
  <c r="U2519" i="1"/>
  <c r="U2523" i="1" s="1"/>
  <c r="U2525" i="1" s="1"/>
  <c r="T2519" i="1"/>
  <c r="S2519" i="1"/>
  <c r="S2523" i="1" s="1"/>
  <c r="S2525" i="1" s="1"/>
  <c r="R2519" i="1"/>
  <c r="R2523" i="1" s="1"/>
  <c r="R2525" i="1" s="1"/>
  <c r="Q2519" i="1"/>
  <c r="P2519" i="1"/>
  <c r="O2519" i="1"/>
  <c r="O2523" i="1" s="1"/>
  <c r="O2525" i="1" s="1"/>
  <c r="N2519" i="1"/>
  <c r="N2523" i="1" s="1"/>
  <c r="M2519" i="1"/>
  <c r="M2523" i="1" s="1"/>
  <c r="M2525" i="1" s="1"/>
  <c r="L2519" i="1"/>
  <c r="L2523" i="1" s="1"/>
  <c r="L2525" i="1" s="1"/>
  <c r="K2519" i="1"/>
  <c r="K2523" i="1" s="1"/>
  <c r="K2525" i="1" s="1"/>
  <c r="J2519" i="1"/>
  <c r="J2523" i="1" s="1"/>
  <c r="J2525" i="1" s="1"/>
  <c r="I2519" i="1"/>
  <c r="I2523" i="1" s="1"/>
  <c r="H2519" i="1"/>
  <c r="H2523" i="1" s="1"/>
  <c r="H2525" i="1" s="1"/>
  <c r="G2519" i="1"/>
  <c r="G2523" i="1" s="1"/>
  <c r="G2525" i="1" s="1"/>
  <c r="F2519" i="1"/>
  <c r="F2523" i="1" s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V2513" i="1"/>
  <c r="U2513" i="1"/>
  <c r="S2513" i="1"/>
  <c r="R2513" i="1"/>
  <c r="N2513" i="1"/>
  <c r="M2513" i="1"/>
  <c r="K2513" i="1"/>
  <c r="J2513" i="1"/>
  <c r="F2513" i="1"/>
  <c r="E2513" i="1"/>
  <c r="C2513" i="1"/>
  <c r="B2513" i="1"/>
  <c r="Z2512" i="1"/>
  <c r="AA2512" i="1" s="1"/>
  <c r="Y2511" i="1"/>
  <c r="Y2513" i="1" s="1"/>
  <c r="X2511" i="1"/>
  <c r="X2513" i="1" s="1"/>
  <c r="W2511" i="1"/>
  <c r="W2513" i="1" s="1"/>
  <c r="V2511" i="1"/>
  <c r="U2511" i="1"/>
  <c r="T2511" i="1"/>
  <c r="T2513" i="1" s="1"/>
  <c r="S2511" i="1"/>
  <c r="R2511" i="1"/>
  <c r="Q2511" i="1"/>
  <c r="Q2513" i="1" s="1"/>
  <c r="P2511" i="1"/>
  <c r="P2513" i="1" s="1"/>
  <c r="O2511" i="1"/>
  <c r="O2513" i="1" s="1"/>
  <c r="N2511" i="1"/>
  <c r="M2511" i="1"/>
  <c r="L2511" i="1"/>
  <c r="L2513" i="1" s="1"/>
  <c r="K2511" i="1"/>
  <c r="J2511" i="1"/>
  <c r="I2511" i="1"/>
  <c r="I2513" i="1" s="1"/>
  <c r="H2511" i="1"/>
  <c r="H2513" i="1" s="1"/>
  <c r="G2511" i="1"/>
  <c r="G2513" i="1" s="1"/>
  <c r="F2511" i="1"/>
  <c r="E2511" i="1"/>
  <c r="D2511" i="1"/>
  <c r="D2513" i="1" s="1"/>
  <c r="C2511" i="1"/>
  <c r="B2511" i="1"/>
  <c r="AB2510" i="1"/>
  <c r="AA2510" i="1"/>
  <c r="Z2510" i="1"/>
  <c r="Z2509" i="1"/>
  <c r="Z2508" i="1"/>
  <c r="AB2507" i="1"/>
  <c r="Z2507" i="1"/>
  <c r="AA2507" i="1" s="1"/>
  <c r="X2503" i="1"/>
  <c r="W2503" i="1"/>
  <c r="S2503" i="1"/>
  <c r="R2503" i="1"/>
  <c r="P2503" i="1"/>
  <c r="O2503" i="1"/>
  <c r="K2503" i="1"/>
  <c r="J2503" i="1"/>
  <c r="H2503" i="1"/>
  <c r="G2503" i="1"/>
  <c r="C2503" i="1"/>
  <c r="B2503" i="1"/>
  <c r="AA2502" i="1"/>
  <c r="Z2502" i="1"/>
  <c r="AB2502" i="1" s="1"/>
  <c r="Y2501" i="1"/>
  <c r="Y2503" i="1" s="1"/>
  <c r="X2501" i="1"/>
  <c r="W2501" i="1"/>
  <c r="V2501" i="1"/>
  <c r="V2503" i="1" s="1"/>
  <c r="U2501" i="1"/>
  <c r="U2503" i="1" s="1"/>
  <c r="T2501" i="1"/>
  <c r="T2503" i="1" s="1"/>
  <c r="S2501" i="1"/>
  <c r="R2501" i="1"/>
  <c r="Q2501" i="1"/>
  <c r="Q2503" i="1" s="1"/>
  <c r="P2501" i="1"/>
  <c r="O2501" i="1"/>
  <c r="N2501" i="1"/>
  <c r="N2503" i="1" s="1"/>
  <c r="M2501" i="1"/>
  <c r="M2503" i="1" s="1"/>
  <c r="L2501" i="1"/>
  <c r="L2503" i="1" s="1"/>
  <c r="K2501" i="1"/>
  <c r="J2501" i="1"/>
  <c r="I2501" i="1"/>
  <c r="I2503" i="1" s="1"/>
  <c r="H2501" i="1"/>
  <c r="G2501" i="1"/>
  <c r="F2501" i="1"/>
  <c r="F2503" i="1" s="1"/>
  <c r="E2501" i="1"/>
  <c r="E2503" i="1" s="1"/>
  <c r="D2501" i="1"/>
  <c r="D2503" i="1" s="1"/>
  <c r="C2501" i="1"/>
  <c r="B2501" i="1"/>
  <c r="AB2500" i="1"/>
  <c r="AA2500" i="1"/>
  <c r="Z2500" i="1"/>
  <c r="AB2499" i="1"/>
  <c r="AA2499" i="1"/>
  <c r="Z2499" i="1"/>
  <c r="Z2498" i="1"/>
  <c r="Z2497" i="1"/>
  <c r="X2493" i="1"/>
  <c r="W2493" i="1"/>
  <c r="U2493" i="1"/>
  <c r="T2493" i="1"/>
  <c r="P2493" i="1"/>
  <c r="O2493" i="1"/>
  <c r="M2493" i="1"/>
  <c r="L2493" i="1"/>
  <c r="H2493" i="1"/>
  <c r="G2493" i="1"/>
  <c r="E2493" i="1"/>
  <c r="D2493" i="1"/>
  <c r="AA2492" i="1"/>
  <c r="Z2492" i="1"/>
  <c r="Y2491" i="1"/>
  <c r="Y2493" i="1" s="1"/>
  <c r="X2491" i="1"/>
  <c r="W2491" i="1"/>
  <c r="V2491" i="1"/>
  <c r="V2493" i="1" s="1"/>
  <c r="U2491" i="1"/>
  <c r="T2491" i="1"/>
  <c r="S2491" i="1"/>
  <c r="S2493" i="1" s="1"/>
  <c r="R2491" i="1"/>
  <c r="R2493" i="1" s="1"/>
  <c r="Q2491" i="1"/>
  <c r="Q2493" i="1" s="1"/>
  <c r="P2491" i="1"/>
  <c r="O2491" i="1"/>
  <c r="N2491" i="1"/>
  <c r="N2493" i="1" s="1"/>
  <c r="M2491" i="1"/>
  <c r="L2491" i="1"/>
  <c r="K2491" i="1"/>
  <c r="K2493" i="1" s="1"/>
  <c r="J2491" i="1"/>
  <c r="J2493" i="1" s="1"/>
  <c r="I2491" i="1"/>
  <c r="I2493" i="1" s="1"/>
  <c r="H2491" i="1"/>
  <c r="G2491" i="1"/>
  <c r="F2491" i="1"/>
  <c r="F2493" i="1" s="1"/>
  <c r="E2491" i="1"/>
  <c r="D2491" i="1"/>
  <c r="C2491" i="1"/>
  <c r="C2493" i="1" s="1"/>
  <c r="B2491" i="1"/>
  <c r="B2493" i="1" s="1"/>
  <c r="Z2490" i="1"/>
  <c r="AA2490" i="1" s="1"/>
  <c r="AB2489" i="1"/>
  <c r="AA2489" i="1"/>
  <c r="Z2489" i="1"/>
  <c r="AB2488" i="1"/>
  <c r="AA2488" i="1"/>
  <c r="Z2488" i="1"/>
  <c r="Z2487" i="1"/>
  <c r="Z2483" i="1"/>
  <c r="AB2483" i="1" s="1"/>
  <c r="Y2483" i="1"/>
  <c r="U2483" i="1"/>
  <c r="T2483" i="1"/>
  <c r="R2483" i="1"/>
  <c r="Q2483" i="1"/>
  <c r="M2483" i="1"/>
  <c r="L2483" i="1"/>
  <c r="J2483" i="1"/>
  <c r="I2483" i="1"/>
  <c r="E2483" i="1"/>
  <c r="D2483" i="1"/>
  <c r="B2483" i="1"/>
  <c r="AB2482" i="1"/>
  <c r="Z2482" i="1"/>
  <c r="AA2482" i="1" s="1"/>
  <c r="Z2481" i="1"/>
  <c r="AB2481" i="1" s="1"/>
  <c r="Y2481" i="1"/>
  <c r="X2481" i="1"/>
  <c r="X2483" i="1" s="1"/>
  <c r="W2481" i="1"/>
  <c r="W2483" i="1" s="1"/>
  <c r="V2481" i="1"/>
  <c r="V2483" i="1" s="1"/>
  <c r="U2481" i="1"/>
  <c r="T2481" i="1"/>
  <c r="S2481" i="1"/>
  <c r="S2483" i="1" s="1"/>
  <c r="R2481" i="1"/>
  <c r="Q2481" i="1"/>
  <c r="P2481" i="1"/>
  <c r="P2483" i="1" s="1"/>
  <c r="O2481" i="1"/>
  <c r="O2483" i="1" s="1"/>
  <c r="N2481" i="1"/>
  <c r="N2483" i="1" s="1"/>
  <c r="M2481" i="1"/>
  <c r="L2481" i="1"/>
  <c r="K2481" i="1"/>
  <c r="K2483" i="1" s="1"/>
  <c r="J2481" i="1"/>
  <c r="I2481" i="1"/>
  <c r="H2481" i="1"/>
  <c r="H2483" i="1" s="1"/>
  <c r="G2481" i="1"/>
  <c r="G2483" i="1" s="1"/>
  <c r="F2481" i="1"/>
  <c r="F2483" i="1" s="1"/>
  <c r="E2481" i="1"/>
  <c r="D2481" i="1"/>
  <c r="C2481" i="1"/>
  <c r="C2483" i="1" s="1"/>
  <c r="B2481" i="1"/>
  <c r="AA2480" i="1"/>
  <c r="Z2480" i="1"/>
  <c r="AB2480" i="1" s="1"/>
  <c r="Z2479" i="1"/>
  <c r="AA2479" i="1" s="1"/>
  <c r="AA2481" i="1" s="1"/>
  <c r="AB2478" i="1"/>
  <c r="AA2478" i="1"/>
  <c r="Z2478" i="1"/>
  <c r="AB2477" i="1"/>
  <c r="AA2477" i="1"/>
  <c r="Z2477" i="1"/>
  <c r="W2473" i="1"/>
  <c r="O2473" i="1"/>
  <c r="G2473" i="1"/>
  <c r="B2473" i="1"/>
  <c r="Z2472" i="1"/>
  <c r="X2471" i="1"/>
  <c r="X2473" i="1" s="1"/>
  <c r="W2471" i="1"/>
  <c r="U2471" i="1"/>
  <c r="U2473" i="1" s="1"/>
  <c r="P2471" i="1"/>
  <c r="P2473" i="1" s="1"/>
  <c r="O2471" i="1"/>
  <c r="M2471" i="1"/>
  <c r="M2473" i="1" s="1"/>
  <c r="H2471" i="1"/>
  <c r="H2473" i="1" s="1"/>
  <c r="G2471" i="1"/>
  <c r="E2471" i="1"/>
  <c r="E2473" i="1" s="1"/>
  <c r="AA2470" i="1"/>
  <c r="Z2470" i="1"/>
  <c r="AB2470" i="1" s="1"/>
  <c r="AA2469" i="1"/>
  <c r="Z2469" i="1"/>
  <c r="AB2469" i="1" s="1"/>
  <c r="AA2468" i="1"/>
  <c r="Z2468" i="1"/>
  <c r="AB2468" i="1" s="1"/>
  <c r="Y2467" i="1"/>
  <c r="Y2471" i="1" s="1"/>
  <c r="Y2473" i="1" s="1"/>
  <c r="X2467" i="1"/>
  <c r="W2467" i="1"/>
  <c r="V2467" i="1"/>
  <c r="V2471" i="1" s="1"/>
  <c r="V2473" i="1" s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O2467" i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G2467" i="1"/>
  <c r="F2467" i="1"/>
  <c r="F2471" i="1" s="1"/>
  <c r="F2473" i="1" s="1"/>
  <c r="E2467" i="1"/>
  <c r="D2467" i="1"/>
  <c r="D2407" i="1" s="1"/>
  <c r="C2467" i="1"/>
  <c r="C2471" i="1" s="1"/>
  <c r="C2473" i="1" s="1"/>
  <c r="B2467" i="1"/>
  <c r="B2471" i="1" s="1"/>
  <c r="W2463" i="1"/>
  <c r="T2463" i="1"/>
  <c r="O2463" i="1"/>
  <c r="L2463" i="1"/>
  <c r="G2463" i="1"/>
  <c r="D2463" i="1"/>
  <c r="Z2462" i="1"/>
  <c r="Z2461" i="1"/>
  <c r="AB2461" i="1" s="1"/>
  <c r="U2461" i="1"/>
  <c r="U2463" i="1" s="1"/>
  <c r="T2461" i="1"/>
  <c r="R2461" i="1"/>
  <c r="R2463" i="1" s="1"/>
  <c r="M2461" i="1"/>
  <c r="M2463" i="1" s="1"/>
  <c r="L2461" i="1"/>
  <c r="J2461" i="1"/>
  <c r="J2463" i="1" s="1"/>
  <c r="E2461" i="1"/>
  <c r="E2463" i="1" s="1"/>
  <c r="D2461" i="1"/>
  <c r="B2461" i="1"/>
  <c r="B2463" i="1" s="1"/>
  <c r="Z2460" i="1"/>
  <c r="AB2460" i="1" s="1"/>
  <c r="AA2459" i="1"/>
  <c r="Z2459" i="1"/>
  <c r="AB2459" i="1" s="1"/>
  <c r="AA2458" i="1"/>
  <c r="Z2458" i="1"/>
  <c r="AB2458" i="1" s="1"/>
  <c r="Z2457" i="1"/>
  <c r="AB2457" i="1" s="1"/>
  <c r="Y2457" i="1"/>
  <c r="Y2461" i="1" s="1"/>
  <c r="Y2463" i="1" s="1"/>
  <c r="X2457" i="1"/>
  <c r="X2461" i="1" s="1"/>
  <c r="X2463" i="1" s="1"/>
  <c r="W2457" i="1"/>
  <c r="W2461" i="1" s="1"/>
  <c r="V2457" i="1"/>
  <c r="V2461" i="1" s="1"/>
  <c r="V2463" i="1" s="1"/>
  <c r="U2457" i="1"/>
  <c r="T2457" i="1"/>
  <c r="S2457" i="1"/>
  <c r="S2461" i="1" s="1"/>
  <c r="S2463" i="1" s="1"/>
  <c r="R2457" i="1"/>
  <c r="Q2457" i="1"/>
  <c r="Q2461" i="1" s="1"/>
  <c r="Q2463" i="1" s="1"/>
  <c r="P2457" i="1"/>
  <c r="P2461" i="1" s="1"/>
  <c r="P2463" i="1" s="1"/>
  <c r="O2457" i="1"/>
  <c r="O2461" i="1" s="1"/>
  <c r="N2457" i="1"/>
  <c r="N2461" i="1" s="1"/>
  <c r="N2463" i="1" s="1"/>
  <c r="M2457" i="1"/>
  <c r="L2457" i="1"/>
  <c r="K2457" i="1"/>
  <c r="K2461" i="1" s="1"/>
  <c r="K2463" i="1" s="1"/>
  <c r="J2457" i="1"/>
  <c r="I2457" i="1"/>
  <c r="I2461" i="1" s="1"/>
  <c r="I2463" i="1" s="1"/>
  <c r="H2457" i="1"/>
  <c r="H2461" i="1" s="1"/>
  <c r="H2463" i="1" s="1"/>
  <c r="G2457" i="1"/>
  <c r="G2461" i="1" s="1"/>
  <c r="F2457" i="1"/>
  <c r="F2461" i="1" s="1"/>
  <c r="F2463" i="1" s="1"/>
  <c r="E2457" i="1"/>
  <c r="D2457" i="1"/>
  <c r="AA2457" i="1" s="1"/>
  <c r="C2457" i="1"/>
  <c r="C2461" i="1" s="1"/>
  <c r="C2463" i="1" s="1"/>
  <c r="B2457" i="1"/>
  <c r="Q2453" i="1"/>
  <c r="I2453" i="1"/>
  <c r="AA2452" i="1"/>
  <c r="Z2452" i="1"/>
  <c r="Y2451" i="1"/>
  <c r="Y2453" i="1" s="1"/>
  <c r="X2451" i="1"/>
  <c r="X2453" i="1" s="1"/>
  <c r="V2451" i="1"/>
  <c r="V2453" i="1" s="1"/>
  <c r="Q2451" i="1"/>
  <c r="P2451" i="1"/>
  <c r="P2453" i="1" s="1"/>
  <c r="N2451" i="1"/>
  <c r="N2453" i="1" s="1"/>
  <c r="I2451" i="1"/>
  <c r="H2451" i="1"/>
  <c r="H2453" i="1" s="1"/>
  <c r="F2451" i="1"/>
  <c r="F2453" i="1" s="1"/>
  <c r="AA2450" i="1"/>
  <c r="Z2450" i="1"/>
  <c r="Z2449" i="1"/>
  <c r="AA2449" i="1" s="1"/>
  <c r="AA2448" i="1"/>
  <c r="Z2448" i="1"/>
  <c r="Y2447" i="1"/>
  <c r="X2447" i="1"/>
  <c r="W2447" i="1"/>
  <c r="W2451" i="1" s="1"/>
  <c r="W2453" i="1" s="1"/>
  <c r="V2447" i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P2447" i="1"/>
  <c r="O2447" i="1"/>
  <c r="O2451" i="1" s="1"/>
  <c r="O2453" i="1" s="1"/>
  <c r="N2447" i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H2447" i="1"/>
  <c r="G2447" i="1"/>
  <c r="G2451" i="1" s="1"/>
  <c r="G2453" i="1" s="1"/>
  <c r="F2447" i="1"/>
  <c r="E2447" i="1"/>
  <c r="E2451" i="1" s="1"/>
  <c r="E2453" i="1" s="1"/>
  <c r="D2447" i="1"/>
  <c r="C2447" i="1"/>
  <c r="C2451" i="1" s="1"/>
  <c r="C2453" i="1" s="1"/>
  <c r="B2447" i="1"/>
  <c r="B2451" i="1" s="1"/>
  <c r="B2453" i="1" s="1"/>
  <c r="U2443" i="1"/>
  <c r="E2443" i="1"/>
  <c r="Z2442" i="1"/>
  <c r="AA2442" i="1" s="1"/>
  <c r="Y2441" i="1"/>
  <c r="Y2443" i="1" s="1"/>
  <c r="W2441" i="1"/>
  <c r="W2443" i="1" s="1"/>
  <c r="R2441" i="1"/>
  <c r="R2443" i="1" s="1"/>
  <c r="Q2441" i="1"/>
  <c r="Q2443" i="1" s="1"/>
  <c r="O2441" i="1"/>
  <c r="O2443" i="1" s="1"/>
  <c r="J2441" i="1"/>
  <c r="J2443" i="1" s="1"/>
  <c r="G2441" i="1"/>
  <c r="G2443" i="1" s="1"/>
  <c r="B2441" i="1"/>
  <c r="B2443" i="1" s="1"/>
  <c r="AA2440" i="1"/>
  <c r="Z2440" i="1"/>
  <c r="AA2439" i="1"/>
  <c r="Z2439" i="1"/>
  <c r="Z2438" i="1"/>
  <c r="AA2438" i="1" s="1"/>
  <c r="Y2437" i="1"/>
  <c r="X2437" i="1"/>
  <c r="X2441" i="1" s="1"/>
  <c r="X2443" i="1" s="1"/>
  <c r="W2437" i="1"/>
  <c r="V2437" i="1"/>
  <c r="V2441" i="1" s="1"/>
  <c r="V2443" i="1" s="1"/>
  <c r="U2437" i="1"/>
  <c r="U2441" i="1" s="1"/>
  <c r="T2437" i="1"/>
  <c r="T2441" i="1" s="1"/>
  <c r="T2443" i="1" s="1"/>
  <c r="S2437" i="1"/>
  <c r="S2441" i="1" s="1"/>
  <c r="S2443" i="1" s="1"/>
  <c r="R2437" i="1"/>
  <c r="Q2437" i="1"/>
  <c r="P2437" i="1"/>
  <c r="O2437" i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K2441" i="1" s="1"/>
  <c r="K2443" i="1" s="1"/>
  <c r="J2437" i="1"/>
  <c r="I2437" i="1"/>
  <c r="I2441" i="1" s="1"/>
  <c r="I2443" i="1" s="1"/>
  <c r="H2437" i="1"/>
  <c r="H2441" i="1" s="1"/>
  <c r="H2443" i="1" s="1"/>
  <c r="G2437" i="1"/>
  <c r="F2437" i="1"/>
  <c r="F2441" i="1" s="1"/>
  <c r="F2443" i="1" s="1"/>
  <c r="E2437" i="1"/>
  <c r="E2441" i="1" s="1"/>
  <c r="D2437" i="1"/>
  <c r="D2441" i="1" s="1"/>
  <c r="D2443" i="1" s="1"/>
  <c r="C2437" i="1"/>
  <c r="C2441" i="1" s="1"/>
  <c r="C2443" i="1" s="1"/>
  <c r="B2437" i="1"/>
  <c r="Z2432" i="1"/>
  <c r="X2431" i="1"/>
  <c r="X2433" i="1" s="1"/>
  <c r="S2431" i="1"/>
  <c r="S2433" i="1" s="1"/>
  <c r="P2431" i="1"/>
  <c r="P2433" i="1" s="1"/>
  <c r="K2431" i="1"/>
  <c r="K2433" i="1" s="1"/>
  <c r="H2431" i="1"/>
  <c r="H2433" i="1" s="1"/>
  <c r="C2431" i="1"/>
  <c r="C2433" i="1" s="1"/>
  <c r="Z2430" i="1"/>
  <c r="AA2430" i="1" s="1"/>
  <c r="Z2429" i="1"/>
  <c r="AA2429" i="1" s="1"/>
  <c r="Z2428" i="1"/>
  <c r="AA2428" i="1" s="1"/>
  <c r="Y2427" i="1"/>
  <c r="Y2431" i="1" s="1"/>
  <c r="Y2433" i="1" s="1"/>
  <c r="X2427" i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R2427" i="1"/>
  <c r="R2431" i="1" s="1"/>
  <c r="R2433" i="1" s="1"/>
  <c r="Q2427" i="1"/>
  <c r="Q2431" i="1" s="1"/>
  <c r="Q2433" i="1" s="1"/>
  <c r="P2427" i="1"/>
  <c r="O2427" i="1"/>
  <c r="O2431" i="1" s="1"/>
  <c r="O2433" i="1" s="1"/>
  <c r="N2427" i="1"/>
  <c r="N2431" i="1" s="1"/>
  <c r="N2433" i="1" s="1"/>
  <c r="M2427" i="1"/>
  <c r="M2431" i="1" s="1"/>
  <c r="M2433" i="1" s="1"/>
  <c r="L2427" i="1"/>
  <c r="L2431" i="1" s="1"/>
  <c r="L2433" i="1" s="1"/>
  <c r="K2427" i="1"/>
  <c r="J2427" i="1"/>
  <c r="J2431" i="1" s="1"/>
  <c r="J2433" i="1" s="1"/>
  <c r="I2427" i="1"/>
  <c r="I2431" i="1" s="1"/>
  <c r="I2433" i="1" s="1"/>
  <c r="H2427" i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C2427" i="1"/>
  <c r="B2427" i="1"/>
  <c r="B2431" i="1" s="1"/>
  <c r="B2433" i="1" s="1"/>
  <c r="Z2422" i="1"/>
  <c r="AA2422" i="1" s="1"/>
  <c r="H2421" i="1"/>
  <c r="H2423" i="1" s="1"/>
  <c r="F2421" i="1"/>
  <c r="F2423" i="1" s="1"/>
  <c r="D2421" i="1"/>
  <c r="D2423" i="1" s="1"/>
  <c r="Z2420" i="1"/>
  <c r="AA2420" i="1" s="1"/>
  <c r="Z2419" i="1"/>
  <c r="AA2419" i="1" s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Z2418" i="1" s="1"/>
  <c r="L2418" i="1"/>
  <c r="K2418" i="1"/>
  <c r="J2418" i="1"/>
  <c r="I2418" i="1"/>
  <c r="H2418" i="1"/>
  <c r="G2418" i="1"/>
  <c r="F2418" i="1"/>
  <c r="E2418" i="1"/>
  <c r="D2418" i="1"/>
  <c r="C2418" i="1"/>
  <c r="C2421" i="1" s="1"/>
  <c r="C2423" i="1" s="1"/>
  <c r="B2418" i="1"/>
  <c r="Y2417" i="1"/>
  <c r="Y2407" i="1" s="1"/>
  <c r="Y2411" i="1" s="1"/>
  <c r="X2417" i="1"/>
  <c r="W2417" i="1"/>
  <c r="V2417" i="1"/>
  <c r="V2421" i="1" s="1"/>
  <c r="V2423" i="1" s="1"/>
  <c r="U2417" i="1"/>
  <c r="U2421" i="1" s="1"/>
  <c r="U2423" i="1" s="1"/>
  <c r="T2417" i="1"/>
  <c r="T2421" i="1" s="1"/>
  <c r="T2423" i="1" s="1"/>
  <c r="S2417" i="1"/>
  <c r="R2417" i="1"/>
  <c r="R2421" i="1" s="1"/>
  <c r="R2423" i="1" s="1"/>
  <c r="Q2417" i="1"/>
  <c r="Q2407" i="1" s="1"/>
  <c r="Q2411" i="1" s="1"/>
  <c r="P2417" i="1"/>
  <c r="O2417" i="1"/>
  <c r="N2417" i="1"/>
  <c r="N2421" i="1" s="1"/>
  <c r="N2423" i="1" s="1"/>
  <c r="M2417" i="1"/>
  <c r="M2421" i="1" s="1"/>
  <c r="M2423" i="1" s="1"/>
  <c r="L2417" i="1"/>
  <c r="L2421" i="1" s="1"/>
  <c r="L2423" i="1" s="1"/>
  <c r="K2417" i="1"/>
  <c r="J2417" i="1"/>
  <c r="J2421" i="1" s="1"/>
  <c r="J2423" i="1" s="1"/>
  <c r="I2417" i="1"/>
  <c r="I2407" i="1" s="1"/>
  <c r="I2411" i="1" s="1"/>
  <c r="H2417" i="1"/>
  <c r="G2417" i="1"/>
  <c r="G2421" i="1" s="1"/>
  <c r="G2423" i="1" s="1"/>
  <c r="F2417" i="1"/>
  <c r="E2417" i="1"/>
  <c r="E2421" i="1" s="1"/>
  <c r="E2423" i="1" s="1"/>
  <c r="D2417" i="1"/>
  <c r="C2417" i="1"/>
  <c r="B2417" i="1"/>
  <c r="B2421" i="1" s="1"/>
  <c r="B2423" i="1" s="1"/>
  <c r="Y2412" i="1"/>
  <c r="Y2413" i="1" s="1"/>
  <c r="X2412" i="1"/>
  <c r="W2412" i="1"/>
  <c r="W2413" i="1" s="1"/>
  <c r="V2412" i="1"/>
  <c r="V2413" i="1" s="1"/>
  <c r="U2412" i="1"/>
  <c r="T2412" i="1"/>
  <c r="S2412" i="1"/>
  <c r="R2412" i="1"/>
  <c r="Q2412" i="1"/>
  <c r="Q2413" i="1" s="1"/>
  <c r="P2412" i="1"/>
  <c r="O2412" i="1"/>
  <c r="N2412" i="1"/>
  <c r="Z2412" i="1" s="1"/>
  <c r="M2412" i="1"/>
  <c r="L2412" i="1"/>
  <c r="K2412" i="1"/>
  <c r="J2412" i="1"/>
  <c r="I2412" i="1"/>
  <c r="I2413" i="1" s="1"/>
  <c r="H2412" i="1"/>
  <c r="G2412" i="1"/>
  <c r="G2413" i="1" s="1"/>
  <c r="F2412" i="1"/>
  <c r="F2413" i="1" s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AA2410" i="1" s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Z2408" i="1" s="1"/>
  <c r="AA2408" i="1" s="1"/>
  <c r="L2408" i="1"/>
  <c r="K2408" i="1"/>
  <c r="J2408" i="1"/>
  <c r="I2408" i="1"/>
  <c r="H2408" i="1"/>
  <c r="G2408" i="1"/>
  <c r="F2408" i="1"/>
  <c r="E2408" i="1"/>
  <c r="D2408" i="1"/>
  <c r="C2408" i="1"/>
  <c r="B2408" i="1"/>
  <c r="X2407" i="1"/>
  <c r="X2411" i="1" s="1"/>
  <c r="X2413" i="1" s="1"/>
  <c r="W2407" i="1"/>
  <c r="W2411" i="1" s="1"/>
  <c r="V2407" i="1"/>
  <c r="V2411" i="1" s="1"/>
  <c r="R2407" i="1"/>
  <c r="R2411" i="1" s="1"/>
  <c r="P2407" i="1"/>
  <c r="P2411" i="1" s="1"/>
  <c r="P2413" i="1" s="1"/>
  <c r="O2407" i="1"/>
  <c r="O2411" i="1" s="1"/>
  <c r="N2407" i="1"/>
  <c r="N2411" i="1" s="1"/>
  <c r="J2407" i="1"/>
  <c r="J2411" i="1" s="1"/>
  <c r="H2407" i="1"/>
  <c r="H2411" i="1" s="1"/>
  <c r="H2413" i="1" s="1"/>
  <c r="G2407" i="1"/>
  <c r="G2411" i="1" s="1"/>
  <c r="F2407" i="1"/>
  <c r="F2411" i="1" s="1"/>
  <c r="B2407" i="1"/>
  <c r="B2411" i="1" s="1"/>
  <c r="AA2389" i="1"/>
  <c r="AA2387" i="1"/>
  <c r="AA2386" i="1"/>
  <c r="Y2385" i="1"/>
  <c r="Y2395" i="1" s="1"/>
  <c r="X2385" i="1"/>
  <c r="X2395" i="1" s="1"/>
  <c r="W2385" i="1"/>
  <c r="W2395" i="1" s="1"/>
  <c r="V2385" i="1"/>
  <c r="V2395" i="1" s="1"/>
  <c r="U2385" i="1"/>
  <c r="U2395" i="1" s="1"/>
  <c r="T2385" i="1"/>
  <c r="T2395" i="1" s="1"/>
  <c r="S2385" i="1"/>
  <c r="S2388" i="1" s="1"/>
  <c r="S2390" i="1" s="1"/>
  <c r="R2385" i="1"/>
  <c r="R2395" i="1" s="1"/>
  <c r="Q2385" i="1"/>
  <c r="Q2395" i="1" s="1"/>
  <c r="P2385" i="1"/>
  <c r="P2395" i="1" s="1"/>
  <c r="O2385" i="1"/>
  <c r="O2395" i="1" s="1"/>
  <c r="N2385" i="1"/>
  <c r="N2395" i="1" s="1"/>
  <c r="M2385" i="1"/>
  <c r="M2395" i="1" s="1"/>
  <c r="L2385" i="1"/>
  <c r="L2395" i="1" s="1"/>
  <c r="K2385" i="1"/>
  <c r="K2388" i="1" s="1"/>
  <c r="K2390" i="1" s="1"/>
  <c r="J2385" i="1"/>
  <c r="J2395" i="1" s="1"/>
  <c r="I2385" i="1"/>
  <c r="I2395" i="1" s="1"/>
  <c r="H2385" i="1"/>
  <c r="H2395" i="1" s="1"/>
  <c r="G2385" i="1"/>
  <c r="G2395" i="1" s="1"/>
  <c r="F2385" i="1"/>
  <c r="F2395" i="1" s="1"/>
  <c r="E2385" i="1"/>
  <c r="E2395" i="1" s="1"/>
  <c r="D2385" i="1"/>
  <c r="C2385" i="1"/>
  <c r="C2388" i="1" s="1"/>
  <c r="C2390" i="1" s="1"/>
  <c r="B2385" i="1"/>
  <c r="B2395" i="1" s="1"/>
  <c r="AA2384" i="1"/>
  <c r="Z2379" i="1"/>
  <c r="Y2379" i="1"/>
  <c r="Y2380" i="1" s="1"/>
  <c r="X2379" i="1"/>
  <c r="X2380" i="1" s="1"/>
  <c r="W2379" i="1"/>
  <c r="W2380" i="1" s="1"/>
  <c r="V2379" i="1"/>
  <c r="V2380" i="1" s="1"/>
  <c r="U2379" i="1"/>
  <c r="U2380" i="1" s="1"/>
  <c r="T2379" i="1"/>
  <c r="T2380" i="1" s="1"/>
  <c r="S2379" i="1"/>
  <c r="S2380" i="1" s="1"/>
  <c r="R2379" i="1"/>
  <c r="R2380" i="1" s="1"/>
  <c r="Q2379" i="1"/>
  <c r="Q2380" i="1" s="1"/>
  <c r="P2379" i="1"/>
  <c r="P2380" i="1" s="1"/>
  <c r="O2379" i="1"/>
  <c r="O2380" i="1" s="1"/>
  <c r="N2379" i="1"/>
  <c r="N2380" i="1" s="1"/>
  <c r="M2379" i="1"/>
  <c r="M2380" i="1" s="1"/>
  <c r="L2379" i="1"/>
  <c r="L2380" i="1" s="1"/>
  <c r="K2379" i="1"/>
  <c r="K2380" i="1" s="1"/>
  <c r="J2379" i="1"/>
  <c r="J2380" i="1" s="1"/>
  <c r="I2379" i="1"/>
  <c r="I2380" i="1" s="1"/>
  <c r="H2379" i="1"/>
  <c r="H2380" i="1" s="1"/>
  <c r="G2379" i="1"/>
  <c r="G2380" i="1" s="1"/>
  <c r="F2379" i="1"/>
  <c r="F2380" i="1" s="1"/>
  <c r="E2379" i="1"/>
  <c r="E2380" i="1" s="1"/>
  <c r="D2379" i="1"/>
  <c r="D2380" i="1" s="1"/>
  <c r="C2379" i="1"/>
  <c r="C2380" i="1" s="1"/>
  <c r="B2379" i="1"/>
  <c r="B2380" i="1" s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A2377" i="1"/>
  <c r="Z2377" i="1"/>
  <c r="Z2376" i="1"/>
  <c r="AA2376" i="1" s="1"/>
  <c r="AA2375" i="1"/>
  <c r="Z2375" i="1"/>
  <c r="Z2374" i="1"/>
  <c r="AA2374" i="1" s="1"/>
  <c r="X2370" i="1"/>
  <c r="T2370" i="1"/>
  <c r="P2370" i="1"/>
  <c r="L2370" i="1"/>
  <c r="H2370" i="1"/>
  <c r="D2370" i="1"/>
  <c r="Y2369" i="1"/>
  <c r="Y2370" i="1" s="1"/>
  <c r="X2369" i="1"/>
  <c r="W2369" i="1"/>
  <c r="W2370" i="1" s="1"/>
  <c r="V2369" i="1"/>
  <c r="V2370" i="1" s="1"/>
  <c r="U2369" i="1"/>
  <c r="U2370" i="1" s="1"/>
  <c r="T2369" i="1"/>
  <c r="S2369" i="1"/>
  <c r="S2370" i="1" s="1"/>
  <c r="R2369" i="1"/>
  <c r="R2370" i="1" s="1"/>
  <c r="Q2369" i="1"/>
  <c r="Q2370" i="1" s="1"/>
  <c r="P2369" i="1"/>
  <c r="O2369" i="1"/>
  <c r="O2370" i="1" s="1"/>
  <c r="N2369" i="1"/>
  <c r="N2370" i="1" s="1"/>
  <c r="M2369" i="1"/>
  <c r="Z2369" i="1" s="1"/>
  <c r="L2369" i="1"/>
  <c r="K2369" i="1"/>
  <c r="K2370" i="1" s="1"/>
  <c r="J2369" i="1"/>
  <c r="J2370" i="1" s="1"/>
  <c r="I2369" i="1"/>
  <c r="I2370" i="1" s="1"/>
  <c r="H2369" i="1"/>
  <c r="G2369" i="1"/>
  <c r="G2370" i="1" s="1"/>
  <c r="F2369" i="1"/>
  <c r="F2370" i="1" s="1"/>
  <c r="E2369" i="1"/>
  <c r="E2370" i="1" s="1"/>
  <c r="D2369" i="1"/>
  <c r="C2369" i="1"/>
  <c r="C2370" i="1" s="1"/>
  <c r="B2369" i="1"/>
  <c r="B2370" i="1" s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A2367" i="1"/>
  <c r="Z2367" i="1"/>
  <c r="Z2366" i="1"/>
  <c r="AA2366" i="1" s="1"/>
  <c r="AA2365" i="1"/>
  <c r="Z2365" i="1"/>
  <c r="Z2364" i="1"/>
  <c r="AA2364" i="1" s="1"/>
  <c r="Y2359" i="1"/>
  <c r="X2359" i="1"/>
  <c r="X2399" i="1" s="1"/>
  <c r="W2359" i="1"/>
  <c r="W2399" i="1" s="1"/>
  <c r="V2359" i="1"/>
  <c r="V2399" i="1" s="1"/>
  <c r="U2359" i="1"/>
  <c r="U2399" i="1" s="1"/>
  <c r="T2359" i="1"/>
  <c r="T2399" i="1" s="1"/>
  <c r="S2359" i="1"/>
  <c r="R2359" i="1"/>
  <c r="Q2359" i="1"/>
  <c r="P2359" i="1"/>
  <c r="P2399" i="1" s="1"/>
  <c r="O2359" i="1"/>
  <c r="O2399" i="1" s="1"/>
  <c r="N2359" i="1"/>
  <c r="N2399" i="1" s="1"/>
  <c r="M2359" i="1"/>
  <c r="M2399" i="1" s="1"/>
  <c r="L2359" i="1"/>
  <c r="L2399" i="1" s="1"/>
  <c r="K2359" i="1"/>
  <c r="J2359" i="1"/>
  <c r="I2359" i="1"/>
  <c r="H2359" i="1"/>
  <c r="H2399" i="1" s="1"/>
  <c r="G2359" i="1"/>
  <c r="G2399" i="1" s="1"/>
  <c r="F2359" i="1"/>
  <c r="F2399" i="1" s="1"/>
  <c r="E2359" i="1"/>
  <c r="E2399" i="1" s="1"/>
  <c r="D2359" i="1"/>
  <c r="D2399" i="1" s="1"/>
  <c r="C2359" i="1"/>
  <c r="B2359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C2356" i="1"/>
  <c r="C2396" i="1" s="1"/>
  <c r="B2356" i="1"/>
  <c r="B2396" i="1" s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Z2355" i="1" s="1"/>
  <c r="AA2355" i="1" s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Y2358" i="1" s="1"/>
  <c r="X2354" i="1"/>
  <c r="X2358" i="1" s="1"/>
  <c r="X2360" i="1" s="1"/>
  <c r="W2354" i="1"/>
  <c r="W2358" i="1" s="1"/>
  <c r="V2354" i="1"/>
  <c r="V2358" i="1" s="1"/>
  <c r="U2354" i="1"/>
  <c r="U2358" i="1" s="1"/>
  <c r="T2354" i="1"/>
  <c r="T2394" i="1" s="1"/>
  <c r="T2398" i="1" s="1"/>
  <c r="S2354" i="1"/>
  <c r="S2394" i="1" s="1"/>
  <c r="R2354" i="1"/>
  <c r="R2394" i="1" s="1"/>
  <c r="R2398" i="1" s="1"/>
  <c r="Q2354" i="1"/>
  <c r="Q2358" i="1" s="1"/>
  <c r="P2354" i="1"/>
  <c r="P2358" i="1" s="1"/>
  <c r="P2360" i="1" s="1"/>
  <c r="O2354" i="1"/>
  <c r="O2358" i="1" s="1"/>
  <c r="N2354" i="1"/>
  <c r="N2358" i="1" s="1"/>
  <c r="M2354" i="1"/>
  <c r="M2358" i="1" s="1"/>
  <c r="L2354" i="1"/>
  <c r="L2394" i="1" s="1"/>
  <c r="L2398" i="1" s="1"/>
  <c r="K2354" i="1"/>
  <c r="K2394" i="1" s="1"/>
  <c r="J2354" i="1"/>
  <c r="J2394" i="1" s="1"/>
  <c r="J2398" i="1" s="1"/>
  <c r="I2354" i="1"/>
  <c r="I2358" i="1" s="1"/>
  <c r="H2354" i="1"/>
  <c r="H2358" i="1" s="1"/>
  <c r="H2360" i="1" s="1"/>
  <c r="G2354" i="1"/>
  <c r="G2358" i="1" s="1"/>
  <c r="F2354" i="1"/>
  <c r="F2358" i="1" s="1"/>
  <c r="E2354" i="1"/>
  <c r="E2358" i="1" s="1"/>
  <c r="D2354" i="1"/>
  <c r="D2394" i="1" s="1"/>
  <c r="C2354" i="1"/>
  <c r="C2394" i="1" s="1"/>
  <c r="B2354" i="1"/>
  <c r="B2394" i="1" s="1"/>
  <c r="B2398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R2326" i="1"/>
  <c r="J2326" i="1"/>
  <c r="B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L2326" i="1" s="1"/>
  <c r="L2328" i="1" s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Z2322" i="1" s="1"/>
  <c r="L2322" i="1"/>
  <c r="K2322" i="1"/>
  <c r="J2322" i="1"/>
  <c r="I2322" i="1"/>
  <c r="H2322" i="1"/>
  <c r="G2322" i="1"/>
  <c r="F2322" i="1"/>
  <c r="E2322" i="1"/>
  <c r="D2322" i="1"/>
  <c r="AA2322" i="1" s="1"/>
  <c r="C2322" i="1"/>
  <c r="B2322" i="1"/>
  <c r="I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I2315" i="1"/>
  <c r="H2315" i="1"/>
  <c r="G2315" i="1"/>
  <c r="F2315" i="1"/>
  <c r="F2316" i="1" s="1"/>
  <c r="E2315" i="1"/>
  <c r="D2315" i="1"/>
  <c r="C2315" i="1"/>
  <c r="B2315" i="1"/>
  <c r="Z2314" i="1"/>
  <c r="D2314" i="1"/>
  <c r="AA2314" i="1" s="1"/>
  <c r="C2314" i="1"/>
  <c r="B2314" i="1"/>
  <c r="Y2313" i="1"/>
  <c r="X2313" i="1"/>
  <c r="X2316" i="1" s="1"/>
  <c r="X2318" i="1" s="1"/>
  <c r="W2313" i="1"/>
  <c r="V2313" i="1"/>
  <c r="V2316" i="1" s="1"/>
  <c r="U2313" i="1"/>
  <c r="T2313" i="1"/>
  <c r="S2313" i="1"/>
  <c r="R2313" i="1"/>
  <c r="Q2313" i="1"/>
  <c r="P2313" i="1"/>
  <c r="Z2313" i="1" s="1"/>
  <c r="O2313" i="1"/>
  <c r="N2313" i="1"/>
  <c r="M2313" i="1"/>
  <c r="L2313" i="1"/>
  <c r="K2313" i="1"/>
  <c r="J2313" i="1"/>
  <c r="I2313" i="1"/>
  <c r="H2313" i="1"/>
  <c r="H2316" i="1" s="1"/>
  <c r="H2318" i="1" s="1"/>
  <c r="G2313" i="1"/>
  <c r="F2313" i="1"/>
  <c r="E2313" i="1"/>
  <c r="D2313" i="1"/>
  <c r="C2313" i="1"/>
  <c r="B2313" i="1"/>
  <c r="Y2312" i="1"/>
  <c r="Y2316" i="1" s="1"/>
  <c r="Y2318" i="1" s="1"/>
  <c r="X2312" i="1"/>
  <c r="W2312" i="1"/>
  <c r="W2316" i="1" s="1"/>
  <c r="W2318" i="1" s="1"/>
  <c r="V2312" i="1"/>
  <c r="U2312" i="1"/>
  <c r="U2316" i="1" s="1"/>
  <c r="T2312" i="1"/>
  <c r="T2316" i="1" s="1"/>
  <c r="T2318" i="1" s="1"/>
  <c r="S2312" i="1"/>
  <c r="S2316" i="1" s="1"/>
  <c r="R2312" i="1"/>
  <c r="Q2312" i="1"/>
  <c r="Q2316" i="1" s="1"/>
  <c r="Q2318" i="1" s="1"/>
  <c r="P2312" i="1"/>
  <c r="P2316" i="1" s="1"/>
  <c r="P2318" i="1" s="1"/>
  <c r="O2312" i="1"/>
  <c r="O2316" i="1" s="1"/>
  <c r="O2318" i="1" s="1"/>
  <c r="N2312" i="1"/>
  <c r="M2312" i="1"/>
  <c r="M2316" i="1" s="1"/>
  <c r="L2312" i="1"/>
  <c r="K2312" i="1"/>
  <c r="K2316" i="1" s="1"/>
  <c r="J2312" i="1"/>
  <c r="I2312" i="1"/>
  <c r="I2316" i="1" s="1"/>
  <c r="H2312" i="1"/>
  <c r="G2312" i="1"/>
  <c r="G2316" i="1" s="1"/>
  <c r="G2318" i="1" s="1"/>
  <c r="F2312" i="1"/>
  <c r="E2312" i="1"/>
  <c r="E2316" i="1" s="1"/>
  <c r="D2312" i="1"/>
  <c r="C2312" i="1"/>
  <c r="C2316" i="1" s="1"/>
  <c r="B2312" i="1"/>
  <c r="K2308" i="1"/>
  <c r="Y2307" i="1"/>
  <c r="X2307" i="1"/>
  <c r="W2307" i="1"/>
  <c r="W2308" i="1" s="1"/>
  <c r="V2307" i="1"/>
  <c r="V2308" i="1" s="1"/>
  <c r="U2307" i="1"/>
  <c r="U2308" i="1" s="1"/>
  <c r="T2307" i="1"/>
  <c r="S2307" i="1"/>
  <c r="R2307" i="1"/>
  <c r="Q2307" i="1"/>
  <c r="P2307" i="1"/>
  <c r="O2307" i="1"/>
  <c r="O2308" i="1" s="1"/>
  <c r="N2307" i="1"/>
  <c r="N2308" i="1" s="1"/>
  <c r="M2307" i="1"/>
  <c r="Z2307" i="1" s="1"/>
  <c r="L2307" i="1"/>
  <c r="K2307" i="1"/>
  <c r="J2307" i="1"/>
  <c r="I2307" i="1"/>
  <c r="H2307" i="1"/>
  <c r="G2307" i="1"/>
  <c r="G2308" i="1" s="1"/>
  <c r="F2307" i="1"/>
  <c r="F2308" i="1" s="1"/>
  <c r="E2307" i="1"/>
  <c r="D2307" i="1"/>
  <c r="C2307" i="1"/>
  <c r="B2307" i="1"/>
  <c r="T2306" i="1"/>
  <c r="T2308" i="1" s="1"/>
  <c r="L2306" i="1"/>
  <c r="L2308" i="1" s="1"/>
  <c r="Z2305" i="1"/>
  <c r="Y2305" i="1"/>
  <c r="X2305" i="1"/>
  <c r="W2305" i="1"/>
  <c r="V2305" i="1"/>
  <c r="U2305" i="1"/>
  <c r="T2305" i="1"/>
  <c r="S2305" i="1"/>
  <c r="R2305" i="1"/>
  <c r="R2306" i="1" s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Z2303" i="1" s="1"/>
  <c r="AB2303" i="1" s="1"/>
  <c r="M2303" i="1"/>
  <c r="L2303" i="1"/>
  <c r="K2303" i="1"/>
  <c r="J2303" i="1"/>
  <c r="J2306" i="1" s="1"/>
  <c r="I2303" i="1"/>
  <c r="H2303" i="1"/>
  <c r="G2303" i="1"/>
  <c r="F2303" i="1"/>
  <c r="E2303" i="1"/>
  <c r="D2303" i="1"/>
  <c r="C2303" i="1"/>
  <c r="B2303" i="1"/>
  <c r="Y2302" i="1"/>
  <c r="Y2306" i="1" s="1"/>
  <c r="X2302" i="1"/>
  <c r="X2306" i="1" s="1"/>
  <c r="X2308" i="1" s="1"/>
  <c r="W2302" i="1"/>
  <c r="W2306" i="1" s="1"/>
  <c r="V2302" i="1"/>
  <c r="V2306" i="1" s="1"/>
  <c r="U2302" i="1"/>
  <c r="U2306" i="1" s="1"/>
  <c r="T2302" i="1"/>
  <c r="S2302" i="1"/>
  <c r="S2306" i="1" s="1"/>
  <c r="S2308" i="1" s="1"/>
  <c r="R2302" i="1"/>
  <c r="Q2302" i="1"/>
  <c r="Q2306" i="1" s="1"/>
  <c r="P2302" i="1"/>
  <c r="P2306" i="1" s="1"/>
  <c r="P2308" i="1" s="1"/>
  <c r="O2302" i="1"/>
  <c r="O2306" i="1" s="1"/>
  <c r="N2302" i="1"/>
  <c r="N2306" i="1" s="1"/>
  <c r="M2302" i="1"/>
  <c r="L2302" i="1"/>
  <c r="K2302" i="1"/>
  <c r="K2306" i="1" s="1"/>
  <c r="J2302" i="1"/>
  <c r="I2302" i="1"/>
  <c r="I2306" i="1" s="1"/>
  <c r="H2302" i="1"/>
  <c r="H2306" i="1" s="1"/>
  <c r="H2308" i="1" s="1"/>
  <c r="G2302" i="1"/>
  <c r="G2306" i="1" s="1"/>
  <c r="F2302" i="1"/>
  <c r="F2306" i="1" s="1"/>
  <c r="E2302" i="1"/>
  <c r="E2306" i="1" s="1"/>
  <c r="E2308" i="1" s="1"/>
  <c r="D2302" i="1"/>
  <c r="D2306" i="1" s="1"/>
  <c r="D2308" i="1" s="1"/>
  <c r="C2302" i="1"/>
  <c r="B2302" i="1"/>
  <c r="Y2298" i="1"/>
  <c r="W2298" i="1"/>
  <c r="Y2297" i="1"/>
  <c r="X2297" i="1"/>
  <c r="W2297" i="1"/>
  <c r="V2297" i="1"/>
  <c r="U2297" i="1"/>
  <c r="T2297" i="1"/>
  <c r="S2297" i="1"/>
  <c r="S2298" i="1" s="1"/>
  <c r="R2297" i="1"/>
  <c r="Q2297" i="1"/>
  <c r="P2297" i="1"/>
  <c r="O2297" i="1"/>
  <c r="N2297" i="1"/>
  <c r="M2297" i="1"/>
  <c r="L2297" i="1"/>
  <c r="K2297" i="1"/>
  <c r="K2298" i="1" s="1"/>
  <c r="J2297" i="1"/>
  <c r="I2297" i="1"/>
  <c r="I2298" i="1" s="1"/>
  <c r="H2297" i="1"/>
  <c r="G2297" i="1"/>
  <c r="F2297" i="1"/>
  <c r="E2297" i="1"/>
  <c r="D2297" i="1"/>
  <c r="C2297" i="1"/>
  <c r="C2298" i="1" s="1"/>
  <c r="B2297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AA2295" i="1" s="1"/>
  <c r="M2295" i="1"/>
  <c r="L2295" i="1"/>
  <c r="K2295" i="1"/>
  <c r="J2295" i="1"/>
  <c r="I2295" i="1"/>
  <c r="H2295" i="1"/>
  <c r="G2295" i="1"/>
  <c r="F2295" i="1"/>
  <c r="F2296" i="1" s="1"/>
  <c r="E2295" i="1"/>
  <c r="D2295" i="1"/>
  <c r="C2295" i="1"/>
  <c r="B2295" i="1"/>
  <c r="Z2294" i="1"/>
  <c r="D2294" i="1"/>
  <c r="C2294" i="1"/>
  <c r="B2294" i="1"/>
  <c r="Y2293" i="1"/>
  <c r="X2293" i="1"/>
  <c r="X2296" i="1" s="1"/>
  <c r="X2298" i="1" s="1"/>
  <c r="W2293" i="1"/>
  <c r="V2293" i="1"/>
  <c r="V2296" i="1" s="1"/>
  <c r="U2293" i="1"/>
  <c r="T2293" i="1"/>
  <c r="S2293" i="1"/>
  <c r="R2293" i="1"/>
  <c r="Q2293" i="1"/>
  <c r="P2293" i="1"/>
  <c r="Z2293" i="1" s="1"/>
  <c r="O2293" i="1"/>
  <c r="N2293" i="1"/>
  <c r="M2293" i="1"/>
  <c r="L2293" i="1"/>
  <c r="K2293" i="1"/>
  <c r="J2293" i="1"/>
  <c r="I2293" i="1"/>
  <c r="H2293" i="1"/>
  <c r="H2296" i="1" s="1"/>
  <c r="H2298" i="1" s="1"/>
  <c r="G2293" i="1"/>
  <c r="F2293" i="1"/>
  <c r="E2293" i="1"/>
  <c r="D2293" i="1"/>
  <c r="C2293" i="1"/>
  <c r="B2293" i="1"/>
  <c r="Y2292" i="1"/>
  <c r="Y2296" i="1" s="1"/>
  <c r="X2292" i="1"/>
  <c r="W2292" i="1"/>
  <c r="W2296" i="1" s="1"/>
  <c r="V2292" i="1"/>
  <c r="U2292" i="1"/>
  <c r="U2296" i="1" s="1"/>
  <c r="T2292" i="1"/>
  <c r="T2296" i="1" s="1"/>
  <c r="T2298" i="1" s="1"/>
  <c r="S2292" i="1"/>
  <c r="S2296" i="1" s="1"/>
  <c r="R2292" i="1"/>
  <c r="Q2292" i="1"/>
  <c r="Q2296" i="1" s="1"/>
  <c r="Q2298" i="1" s="1"/>
  <c r="P2292" i="1"/>
  <c r="P2296" i="1" s="1"/>
  <c r="P2298" i="1" s="1"/>
  <c r="O2292" i="1"/>
  <c r="O2296" i="1" s="1"/>
  <c r="O2298" i="1" s="1"/>
  <c r="N2292" i="1"/>
  <c r="M2292" i="1"/>
  <c r="M2296" i="1" s="1"/>
  <c r="L2292" i="1"/>
  <c r="L2296" i="1" s="1"/>
  <c r="L2298" i="1" s="1"/>
  <c r="K2292" i="1"/>
  <c r="K2296" i="1" s="1"/>
  <c r="J2292" i="1"/>
  <c r="I2292" i="1"/>
  <c r="I2296" i="1" s="1"/>
  <c r="H2292" i="1"/>
  <c r="G2292" i="1"/>
  <c r="G2296" i="1" s="1"/>
  <c r="G2298" i="1" s="1"/>
  <c r="F2292" i="1"/>
  <c r="E2292" i="1"/>
  <c r="E2296" i="1" s="1"/>
  <c r="D2292" i="1"/>
  <c r="C2292" i="1"/>
  <c r="C2296" i="1" s="1"/>
  <c r="B2292" i="1"/>
  <c r="K2288" i="1"/>
  <c r="Y2287" i="1"/>
  <c r="X2287" i="1"/>
  <c r="W2287" i="1"/>
  <c r="W2288" i="1" s="1"/>
  <c r="V2287" i="1"/>
  <c r="V2288" i="1" s="1"/>
  <c r="U2287" i="1"/>
  <c r="U2288" i="1" s="1"/>
  <c r="T2287" i="1"/>
  <c r="S2287" i="1"/>
  <c r="R2287" i="1"/>
  <c r="Q2287" i="1"/>
  <c r="P2287" i="1"/>
  <c r="O2287" i="1"/>
  <c r="O2288" i="1" s="1"/>
  <c r="N2287" i="1"/>
  <c r="N2288" i="1" s="1"/>
  <c r="M2287" i="1"/>
  <c r="Z2287" i="1" s="1"/>
  <c r="L2287" i="1"/>
  <c r="K2287" i="1"/>
  <c r="J2287" i="1"/>
  <c r="I2287" i="1"/>
  <c r="H2287" i="1"/>
  <c r="G2287" i="1"/>
  <c r="G2288" i="1" s="1"/>
  <c r="F2287" i="1"/>
  <c r="F2288" i="1" s="1"/>
  <c r="E2287" i="1"/>
  <c r="D2287" i="1"/>
  <c r="C2287" i="1"/>
  <c r="B2287" i="1"/>
  <c r="T2286" i="1"/>
  <c r="T2288" i="1" s="1"/>
  <c r="L2286" i="1"/>
  <c r="L2288" i="1" s="1"/>
  <c r="Y2285" i="1"/>
  <c r="X2285" i="1"/>
  <c r="W2285" i="1"/>
  <c r="V2285" i="1"/>
  <c r="U2285" i="1"/>
  <c r="T2285" i="1"/>
  <c r="S2285" i="1"/>
  <c r="R2285" i="1"/>
  <c r="Z2285" i="1" s="1"/>
  <c r="Q2285" i="1"/>
  <c r="P2285" i="1"/>
  <c r="O2285" i="1"/>
  <c r="N2285" i="1"/>
  <c r="M2285" i="1"/>
  <c r="L2285" i="1"/>
  <c r="K2285" i="1"/>
  <c r="J2285" i="1"/>
  <c r="J2286" i="1" s="1"/>
  <c r="I2285" i="1"/>
  <c r="H2285" i="1"/>
  <c r="G2285" i="1"/>
  <c r="F2285" i="1"/>
  <c r="E2285" i="1"/>
  <c r="D2285" i="1"/>
  <c r="C2285" i="1"/>
  <c r="B2285" i="1"/>
  <c r="B2286" i="1" s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Z2283" i="1" s="1"/>
  <c r="AB2283" i="1" s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W2282" i="1"/>
  <c r="W2286" i="1" s="1"/>
  <c r="V2282" i="1"/>
  <c r="V2286" i="1" s="1"/>
  <c r="U2282" i="1"/>
  <c r="U2286" i="1" s="1"/>
  <c r="T2282" i="1"/>
  <c r="S2282" i="1"/>
  <c r="S2286" i="1" s="1"/>
  <c r="S2288" i="1" s="1"/>
  <c r="R2282" i="1"/>
  <c r="Q2282" i="1"/>
  <c r="Q2286" i="1" s="1"/>
  <c r="P2282" i="1"/>
  <c r="P2286" i="1" s="1"/>
  <c r="O2282" i="1"/>
  <c r="O2286" i="1" s="1"/>
  <c r="N2282" i="1"/>
  <c r="N2286" i="1" s="1"/>
  <c r="M2282" i="1"/>
  <c r="L2282" i="1"/>
  <c r="K2282" i="1"/>
  <c r="K2286" i="1" s="1"/>
  <c r="J2282" i="1"/>
  <c r="I2282" i="1"/>
  <c r="I2286" i="1" s="1"/>
  <c r="H2282" i="1"/>
  <c r="H2286" i="1" s="1"/>
  <c r="G2282" i="1"/>
  <c r="G2286" i="1" s="1"/>
  <c r="F2282" i="1"/>
  <c r="F2286" i="1" s="1"/>
  <c r="E2282" i="1"/>
  <c r="E2286" i="1" s="1"/>
  <c r="E2288" i="1" s="1"/>
  <c r="D2282" i="1"/>
  <c r="D2286" i="1" s="1"/>
  <c r="D2288" i="1" s="1"/>
  <c r="C2282" i="1"/>
  <c r="B2282" i="1"/>
  <c r="Y2277" i="1"/>
  <c r="X2277" i="1"/>
  <c r="W2277" i="1"/>
  <c r="V2277" i="1"/>
  <c r="V2278" i="1" s="1"/>
  <c r="U2277" i="1"/>
  <c r="T2277" i="1"/>
  <c r="S2277" i="1"/>
  <c r="R2277" i="1"/>
  <c r="Q2277" i="1"/>
  <c r="P2277" i="1"/>
  <c r="O2277" i="1"/>
  <c r="N2277" i="1"/>
  <c r="N2278" i="1" s="1"/>
  <c r="M2277" i="1"/>
  <c r="Z2277" i="1" s="1"/>
  <c r="L2277" i="1"/>
  <c r="K2277" i="1"/>
  <c r="J2277" i="1"/>
  <c r="I2277" i="1"/>
  <c r="H2277" i="1"/>
  <c r="G2277" i="1"/>
  <c r="F2277" i="1"/>
  <c r="E2277" i="1"/>
  <c r="D2277" i="1"/>
  <c r="C2277" i="1"/>
  <c r="B2277" i="1"/>
  <c r="Y2276" i="1"/>
  <c r="Y2278" i="1" s="1"/>
  <c r="V2276" i="1"/>
  <c r="Q2276" i="1"/>
  <c r="Q2278" i="1" s="1"/>
  <c r="N2276" i="1"/>
  <c r="I2276" i="1"/>
  <c r="I2278" i="1" s="1"/>
  <c r="F2276" i="1"/>
  <c r="Y2275" i="1"/>
  <c r="X2275" i="1"/>
  <c r="W2275" i="1"/>
  <c r="V2275" i="1"/>
  <c r="U2275" i="1"/>
  <c r="T2275" i="1"/>
  <c r="S2275" i="1"/>
  <c r="R2275" i="1"/>
  <c r="Q2275" i="1"/>
  <c r="P2275" i="1"/>
  <c r="Z2275" i="1" s="1"/>
  <c r="AA2275" i="1" s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Z2273" i="1" s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X2276" i="1" s="1"/>
  <c r="W2272" i="1"/>
  <c r="W2276" i="1" s="1"/>
  <c r="W2278" i="1" s="1"/>
  <c r="V2272" i="1"/>
  <c r="U2272" i="1"/>
  <c r="U2276" i="1" s="1"/>
  <c r="T2272" i="1"/>
  <c r="T2276" i="1" s="1"/>
  <c r="S2272" i="1"/>
  <c r="S2276" i="1" s="1"/>
  <c r="R2272" i="1"/>
  <c r="Q2272" i="1"/>
  <c r="P2272" i="1"/>
  <c r="P2276" i="1" s="1"/>
  <c r="P2278" i="1" s="1"/>
  <c r="O2272" i="1"/>
  <c r="O2276" i="1" s="1"/>
  <c r="N2272" i="1"/>
  <c r="M2272" i="1"/>
  <c r="Z2272" i="1" s="1"/>
  <c r="L2272" i="1"/>
  <c r="L2276" i="1" s="1"/>
  <c r="L2278" i="1" s="1"/>
  <c r="K2272" i="1"/>
  <c r="K2276" i="1" s="1"/>
  <c r="J2272" i="1"/>
  <c r="J2276" i="1" s="1"/>
  <c r="I2272" i="1"/>
  <c r="H2272" i="1"/>
  <c r="H2276" i="1" s="1"/>
  <c r="H2278" i="1" s="1"/>
  <c r="G2272" i="1"/>
  <c r="G2276" i="1" s="1"/>
  <c r="F2272" i="1"/>
  <c r="E2272" i="1"/>
  <c r="E2276" i="1" s="1"/>
  <c r="D2272" i="1"/>
  <c r="D2276" i="1" s="1"/>
  <c r="D2278" i="1" s="1"/>
  <c r="C2272" i="1"/>
  <c r="C2276" i="1" s="1"/>
  <c r="B2272" i="1"/>
  <c r="B2276" i="1" s="1"/>
  <c r="Y2267" i="1"/>
  <c r="Y2268" i="1" s="1"/>
  <c r="X2267" i="1"/>
  <c r="W2267" i="1"/>
  <c r="V2267" i="1"/>
  <c r="U2267" i="1"/>
  <c r="T2267" i="1"/>
  <c r="S2267" i="1"/>
  <c r="R2267" i="1"/>
  <c r="R2268" i="1" s="1"/>
  <c r="Q2267" i="1"/>
  <c r="Q2268" i="1" s="1"/>
  <c r="P2267" i="1"/>
  <c r="O2267" i="1"/>
  <c r="N2267" i="1"/>
  <c r="M2267" i="1"/>
  <c r="L2267" i="1"/>
  <c r="K2267" i="1"/>
  <c r="J2267" i="1"/>
  <c r="J2268" i="1" s="1"/>
  <c r="I2267" i="1"/>
  <c r="I2268" i="1" s="1"/>
  <c r="H2267" i="1"/>
  <c r="G2267" i="1"/>
  <c r="F2267" i="1"/>
  <c r="E2267" i="1"/>
  <c r="D2267" i="1"/>
  <c r="C2267" i="1"/>
  <c r="B2267" i="1"/>
  <c r="B2268" i="1" s="1"/>
  <c r="U2266" i="1"/>
  <c r="U2268" i="1" s="1"/>
  <c r="R2266" i="1"/>
  <c r="M2266" i="1"/>
  <c r="M2268" i="1" s="1"/>
  <c r="J2266" i="1"/>
  <c r="E2266" i="1"/>
  <c r="E2268" i="1" s="1"/>
  <c r="B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AB2263" i="1" s="1"/>
  <c r="L2263" i="1"/>
  <c r="K2263" i="1"/>
  <c r="J2263" i="1"/>
  <c r="I2263" i="1"/>
  <c r="H2263" i="1"/>
  <c r="G2263" i="1"/>
  <c r="F2263" i="1"/>
  <c r="E2263" i="1"/>
  <c r="D2263" i="1"/>
  <c r="AA2263" i="1" s="1"/>
  <c r="C2263" i="1"/>
  <c r="B2263" i="1"/>
  <c r="Y2262" i="1"/>
  <c r="Y2266" i="1" s="1"/>
  <c r="X2262" i="1"/>
  <c r="X2266" i="1" s="1"/>
  <c r="X2268" i="1" s="1"/>
  <c r="W2262" i="1"/>
  <c r="W2266" i="1" s="1"/>
  <c r="V2262" i="1"/>
  <c r="V2266" i="1" s="1"/>
  <c r="U2262" i="1"/>
  <c r="T2262" i="1"/>
  <c r="T2266" i="1" s="1"/>
  <c r="S2262" i="1"/>
  <c r="S2266" i="1" s="1"/>
  <c r="R2262" i="1"/>
  <c r="Q2262" i="1"/>
  <c r="Q2266" i="1" s="1"/>
  <c r="P2262" i="1"/>
  <c r="P2266" i="1" s="1"/>
  <c r="P2268" i="1" s="1"/>
  <c r="O2262" i="1"/>
  <c r="O2266" i="1" s="1"/>
  <c r="N2262" i="1"/>
  <c r="N2266" i="1" s="1"/>
  <c r="M2262" i="1"/>
  <c r="Z2262" i="1" s="1"/>
  <c r="L2262" i="1"/>
  <c r="L2266" i="1" s="1"/>
  <c r="K2262" i="1"/>
  <c r="K2266" i="1" s="1"/>
  <c r="J2262" i="1"/>
  <c r="I2262" i="1"/>
  <c r="I2266" i="1" s="1"/>
  <c r="H2262" i="1"/>
  <c r="H2266" i="1" s="1"/>
  <c r="H2268" i="1" s="1"/>
  <c r="G2262" i="1"/>
  <c r="G2266" i="1" s="1"/>
  <c r="F2262" i="1"/>
  <c r="F2266" i="1" s="1"/>
  <c r="E2262" i="1"/>
  <c r="D2262" i="1"/>
  <c r="AA2262" i="1" s="1"/>
  <c r="C2262" i="1"/>
  <c r="C2266" i="1" s="1"/>
  <c r="B2262" i="1"/>
  <c r="Y2257" i="1"/>
  <c r="X2257" i="1"/>
  <c r="X2258" i="1" s="1"/>
  <c r="W2257" i="1"/>
  <c r="V2257" i="1"/>
  <c r="U2257" i="1"/>
  <c r="T2257" i="1"/>
  <c r="T2258" i="1" s="1"/>
  <c r="S2257" i="1"/>
  <c r="R2257" i="1"/>
  <c r="Q2257" i="1"/>
  <c r="P2257" i="1"/>
  <c r="P2258" i="1" s="1"/>
  <c r="O2257" i="1"/>
  <c r="N2257" i="1"/>
  <c r="M2257" i="1"/>
  <c r="L2257" i="1"/>
  <c r="L2258" i="1" s="1"/>
  <c r="K2257" i="1"/>
  <c r="K2258" i="1" s="1"/>
  <c r="J2257" i="1"/>
  <c r="I2257" i="1"/>
  <c r="H2257" i="1"/>
  <c r="H2258" i="1" s="1"/>
  <c r="G2257" i="1"/>
  <c r="F2257" i="1"/>
  <c r="E2257" i="1"/>
  <c r="D2257" i="1"/>
  <c r="D2258" i="1" s="1"/>
  <c r="C2257" i="1"/>
  <c r="C2258" i="1" s="1"/>
  <c r="B2257" i="1"/>
  <c r="W2256" i="1"/>
  <c r="W2258" i="1" s="1"/>
  <c r="T2256" i="1"/>
  <c r="O2256" i="1"/>
  <c r="O2258" i="1" s="1"/>
  <c r="L2256" i="1"/>
  <c r="G2256" i="1"/>
  <c r="G2258" i="1" s="1"/>
  <c r="D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AA2255" i="1" s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AA2254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V2252" i="1"/>
  <c r="V2256" i="1" s="1"/>
  <c r="U2252" i="1"/>
  <c r="U2256" i="1" s="1"/>
  <c r="T2252" i="1"/>
  <c r="S2252" i="1"/>
  <c r="S2256" i="1" s="1"/>
  <c r="R2252" i="1"/>
  <c r="R2256" i="1" s="1"/>
  <c r="R2258" i="1" s="1"/>
  <c r="Q2252" i="1"/>
  <c r="Q2256" i="1" s="1"/>
  <c r="P2252" i="1"/>
  <c r="P2256" i="1" s="1"/>
  <c r="O2252" i="1"/>
  <c r="N2252" i="1"/>
  <c r="N2256" i="1" s="1"/>
  <c r="M2252" i="1"/>
  <c r="Z2252" i="1" s="1"/>
  <c r="L2252" i="1"/>
  <c r="K2252" i="1"/>
  <c r="K2256" i="1" s="1"/>
  <c r="J2252" i="1"/>
  <c r="J2256" i="1" s="1"/>
  <c r="J2258" i="1" s="1"/>
  <c r="I2252" i="1"/>
  <c r="I2256" i="1" s="1"/>
  <c r="H2252" i="1"/>
  <c r="H2256" i="1" s="1"/>
  <c r="G2252" i="1"/>
  <c r="F2252" i="1"/>
  <c r="F2256" i="1" s="1"/>
  <c r="E2252" i="1"/>
  <c r="E2256" i="1" s="1"/>
  <c r="D2252" i="1"/>
  <c r="C2252" i="1"/>
  <c r="C2256" i="1" s="1"/>
  <c r="B2252" i="1"/>
  <c r="B2256" i="1" s="1"/>
  <c r="B2258" i="1" s="1"/>
  <c r="Y2247" i="1"/>
  <c r="X2247" i="1"/>
  <c r="W2247" i="1"/>
  <c r="V2247" i="1"/>
  <c r="V2248" i="1" s="1"/>
  <c r="U2247" i="1"/>
  <c r="T2247" i="1"/>
  <c r="S2247" i="1"/>
  <c r="R2247" i="1"/>
  <c r="R2248" i="1" s="1"/>
  <c r="Q2247" i="1"/>
  <c r="P2247" i="1"/>
  <c r="O2247" i="1"/>
  <c r="N2247" i="1"/>
  <c r="N2248" i="1" s="1"/>
  <c r="M2247" i="1"/>
  <c r="Z2247" i="1" s="1"/>
  <c r="L2247" i="1"/>
  <c r="K2247" i="1"/>
  <c r="J2247" i="1"/>
  <c r="J2248" i="1" s="1"/>
  <c r="I2247" i="1"/>
  <c r="H2247" i="1"/>
  <c r="G2247" i="1"/>
  <c r="F2247" i="1"/>
  <c r="F2248" i="1" s="1"/>
  <c r="E2247" i="1"/>
  <c r="D2247" i="1"/>
  <c r="C2247" i="1"/>
  <c r="B2247" i="1"/>
  <c r="B2248" i="1" s="1"/>
  <c r="Y2246" i="1"/>
  <c r="Y2248" i="1" s="1"/>
  <c r="V2246" i="1"/>
  <c r="Q2246" i="1"/>
  <c r="Q2248" i="1" s="1"/>
  <c r="N2246" i="1"/>
  <c r="I2246" i="1"/>
  <c r="I2248" i="1" s="1"/>
  <c r="F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AA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AA2243" i="1" s="1"/>
  <c r="C2243" i="1"/>
  <c r="B2243" i="1"/>
  <c r="Y2242" i="1"/>
  <c r="X2242" i="1"/>
  <c r="X2246" i="1" s="1"/>
  <c r="W2242" i="1"/>
  <c r="W2246" i="1" s="1"/>
  <c r="V2242" i="1"/>
  <c r="U2242" i="1"/>
  <c r="U2246" i="1" s="1"/>
  <c r="T2242" i="1"/>
  <c r="T2246" i="1" s="1"/>
  <c r="T2248" i="1" s="1"/>
  <c r="S2242" i="1"/>
  <c r="S2246" i="1" s="1"/>
  <c r="R2242" i="1"/>
  <c r="R2246" i="1" s="1"/>
  <c r="Q2242" i="1"/>
  <c r="P2242" i="1"/>
  <c r="P2246" i="1" s="1"/>
  <c r="O2242" i="1"/>
  <c r="O2246" i="1" s="1"/>
  <c r="N2242" i="1"/>
  <c r="M2242" i="1"/>
  <c r="M2246" i="1" s="1"/>
  <c r="L2242" i="1"/>
  <c r="L2246" i="1" s="1"/>
  <c r="L2248" i="1" s="1"/>
  <c r="K2242" i="1"/>
  <c r="K2246" i="1" s="1"/>
  <c r="J2242" i="1"/>
  <c r="J2246" i="1" s="1"/>
  <c r="I2242" i="1"/>
  <c r="H2242" i="1"/>
  <c r="H2246" i="1" s="1"/>
  <c r="G2242" i="1"/>
  <c r="G2246" i="1" s="1"/>
  <c r="F2242" i="1"/>
  <c r="E2242" i="1"/>
  <c r="E2246" i="1" s="1"/>
  <c r="D2242" i="1"/>
  <c r="D2246" i="1" s="1"/>
  <c r="D2248" i="1" s="1"/>
  <c r="C2242" i="1"/>
  <c r="C2246" i="1" s="1"/>
  <c r="B2242" i="1"/>
  <c r="B2246" i="1" s="1"/>
  <c r="Y2237" i="1"/>
  <c r="Y2238" i="1" s="1"/>
  <c r="X2237" i="1"/>
  <c r="X2238" i="1" s="1"/>
  <c r="W2237" i="1"/>
  <c r="V2237" i="1"/>
  <c r="U2237" i="1"/>
  <c r="U2238" i="1" s="1"/>
  <c r="T2237" i="1"/>
  <c r="T2238" i="1" s="1"/>
  <c r="S2237" i="1"/>
  <c r="R2237" i="1"/>
  <c r="Q2237" i="1"/>
  <c r="Q2238" i="1" s="1"/>
  <c r="P2237" i="1"/>
  <c r="P2238" i="1" s="1"/>
  <c r="O2237" i="1"/>
  <c r="N2237" i="1"/>
  <c r="M2237" i="1"/>
  <c r="Z2237" i="1" s="1"/>
  <c r="L2237" i="1"/>
  <c r="L2238" i="1" s="1"/>
  <c r="K2237" i="1"/>
  <c r="J2237" i="1"/>
  <c r="I2237" i="1"/>
  <c r="I2238" i="1" s="1"/>
  <c r="H2237" i="1"/>
  <c r="H2238" i="1" s="1"/>
  <c r="G2237" i="1"/>
  <c r="F2237" i="1"/>
  <c r="E2237" i="1"/>
  <c r="E2238" i="1" s="1"/>
  <c r="D2237" i="1"/>
  <c r="AA2237" i="1" s="1"/>
  <c r="C2237" i="1"/>
  <c r="B2237" i="1"/>
  <c r="X2236" i="1"/>
  <c r="S2236" i="1"/>
  <c r="S2238" i="1" s="1"/>
  <c r="P2236" i="1"/>
  <c r="K2236" i="1"/>
  <c r="K2238" i="1" s="1"/>
  <c r="H2236" i="1"/>
  <c r="C2236" i="1"/>
  <c r="C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Z2233" i="1" s="1"/>
  <c r="AB2233" i="1" s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AA2233" i="1" s="1"/>
  <c r="C2233" i="1"/>
  <c r="B2233" i="1"/>
  <c r="Y2232" i="1"/>
  <c r="Y2236" i="1" s="1"/>
  <c r="X2232" i="1"/>
  <c r="W2232" i="1"/>
  <c r="W2236" i="1" s="1"/>
  <c r="V2232" i="1"/>
  <c r="V2236" i="1" s="1"/>
  <c r="V2238" i="1" s="1"/>
  <c r="U2232" i="1"/>
  <c r="U2236" i="1" s="1"/>
  <c r="T2232" i="1"/>
  <c r="T2236" i="1" s="1"/>
  <c r="S2232" i="1"/>
  <c r="R2232" i="1"/>
  <c r="R2236" i="1" s="1"/>
  <c r="Q2232" i="1"/>
  <c r="Q2236" i="1" s="1"/>
  <c r="P2232" i="1"/>
  <c r="O2232" i="1"/>
  <c r="O2236" i="1" s="1"/>
  <c r="N2232" i="1"/>
  <c r="N2236" i="1" s="1"/>
  <c r="N2238" i="1" s="1"/>
  <c r="M2232" i="1"/>
  <c r="Z2232" i="1" s="1"/>
  <c r="L2232" i="1"/>
  <c r="L2236" i="1" s="1"/>
  <c r="K2232" i="1"/>
  <c r="J2232" i="1"/>
  <c r="J2236" i="1" s="1"/>
  <c r="I2232" i="1"/>
  <c r="I2236" i="1" s="1"/>
  <c r="H2232" i="1"/>
  <c r="G2232" i="1"/>
  <c r="G2236" i="1" s="1"/>
  <c r="F2232" i="1"/>
  <c r="F2236" i="1" s="1"/>
  <c r="F2238" i="1" s="1"/>
  <c r="E2232" i="1"/>
  <c r="E2236" i="1" s="1"/>
  <c r="D2232" i="1"/>
  <c r="D2236" i="1" s="1"/>
  <c r="C2232" i="1"/>
  <c r="B2232" i="1"/>
  <c r="B2236" i="1" s="1"/>
  <c r="Y2227" i="1"/>
  <c r="X2227" i="1"/>
  <c r="W2227" i="1"/>
  <c r="V2227" i="1"/>
  <c r="V2228" i="1" s="1"/>
  <c r="U2227" i="1"/>
  <c r="T2227" i="1"/>
  <c r="S2227" i="1"/>
  <c r="S2228" i="1" s="1"/>
  <c r="R2227" i="1"/>
  <c r="R2228" i="1" s="1"/>
  <c r="Q2227" i="1"/>
  <c r="P2227" i="1"/>
  <c r="O2227" i="1"/>
  <c r="N2227" i="1"/>
  <c r="N2228" i="1" s="1"/>
  <c r="M2227" i="1"/>
  <c r="L2227" i="1"/>
  <c r="K2227" i="1"/>
  <c r="K2228" i="1" s="1"/>
  <c r="J2227" i="1"/>
  <c r="J2228" i="1" s="1"/>
  <c r="I2227" i="1"/>
  <c r="H2227" i="1"/>
  <c r="G2227" i="1"/>
  <c r="F2227" i="1"/>
  <c r="F2228" i="1" s="1"/>
  <c r="E2227" i="1"/>
  <c r="D2227" i="1"/>
  <c r="C2227" i="1"/>
  <c r="C2228" i="1" s="1"/>
  <c r="B2227" i="1"/>
  <c r="B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AA2225" i="1" s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E2223" i="1"/>
  <c r="D2223" i="1"/>
  <c r="AA2223" i="1" s="1"/>
  <c r="C2223" i="1"/>
  <c r="B2223" i="1"/>
  <c r="Y2222" i="1"/>
  <c r="Y2226" i="1" s="1"/>
  <c r="X2222" i="1"/>
  <c r="X2226" i="1" s="1"/>
  <c r="X2228" i="1" s="1"/>
  <c r="W2222" i="1"/>
  <c r="W2226" i="1" s="1"/>
  <c r="V2222" i="1"/>
  <c r="V2226" i="1" s="1"/>
  <c r="U2222" i="1"/>
  <c r="U2226" i="1" s="1"/>
  <c r="U2228" i="1" s="1"/>
  <c r="T2222" i="1"/>
  <c r="T2226" i="1" s="1"/>
  <c r="S2222" i="1"/>
  <c r="S2226" i="1" s="1"/>
  <c r="R2222" i="1"/>
  <c r="R2226" i="1" s="1"/>
  <c r="Q2222" i="1"/>
  <c r="Q2226" i="1" s="1"/>
  <c r="P2222" i="1"/>
  <c r="P2226" i="1" s="1"/>
  <c r="P2228" i="1" s="1"/>
  <c r="O2222" i="1"/>
  <c r="O2226" i="1" s="1"/>
  <c r="N2222" i="1"/>
  <c r="N2226" i="1" s="1"/>
  <c r="M2222" i="1"/>
  <c r="Z2222" i="1" s="1"/>
  <c r="L2222" i="1"/>
  <c r="L2226" i="1" s="1"/>
  <c r="K2222" i="1"/>
  <c r="K2226" i="1" s="1"/>
  <c r="J2222" i="1"/>
  <c r="J2226" i="1" s="1"/>
  <c r="I2222" i="1"/>
  <c r="I2226" i="1" s="1"/>
  <c r="H2222" i="1"/>
  <c r="H2226" i="1" s="1"/>
  <c r="H2228" i="1" s="1"/>
  <c r="G2222" i="1"/>
  <c r="G2226" i="1" s="1"/>
  <c r="F2222" i="1"/>
  <c r="F2226" i="1" s="1"/>
  <c r="E2222" i="1"/>
  <c r="E2226" i="1" s="1"/>
  <c r="E2228" i="1" s="1"/>
  <c r="D2222" i="1"/>
  <c r="AA2222" i="1" s="1"/>
  <c r="AA2226" i="1" s="1"/>
  <c r="C2222" i="1"/>
  <c r="C2226" i="1" s="1"/>
  <c r="B2222" i="1"/>
  <c r="B2226" i="1" s="1"/>
  <c r="Y2217" i="1"/>
  <c r="X2217" i="1"/>
  <c r="W2217" i="1"/>
  <c r="W2218" i="1" s="1"/>
  <c r="V2217" i="1"/>
  <c r="U2217" i="1"/>
  <c r="T2217" i="1"/>
  <c r="T2218" i="1" s="1"/>
  <c r="S2217" i="1"/>
  <c r="S2218" i="1" s="1"/>
  <c r="R2217" i="1"/>
  <c r="Q2217" i="1"/>
  <c r="P2217" i="1"/>
  <c r="O2217" i="1"/>
  <c r="O2218" i="1" s="1"/>
  <c r="N2217" i="1"/>
  <c r="M2217" i="1"/>
  <c r="L2217" i="1"/>
  <c r="L2218" i="1" s="1"/>
  <c r="K2217" i="1"/>
  <c r="K2218" i="1" s="1"/>
  <c r="J2217" i="1"/>
  <c r="I2217" i="1"/>
  <c r="H2217" i="1"/>
  <c r="G2217" i="1"/>
  <c r="G2218" i="1" s="1"/>
  <c r="F2217" i="1"/>
  <c r="E2217" i="1"/>
  <c r="D2217" i="1"/>
  <c r="D2218" i="1" s="1"/>
  <c r="C2217" i="1"/>
  <c r="C2218" i="1" s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W2212" i="1"/>
  <c r="W2216" i="1" s="1"/>
  <c r="V2212" i="1"/>
  <c r="V2216" i="1" s="1"/>
  <c r="U2212" i="1"/>
  <c r="U2216" i="1" s="1"/>
  <c r="T2212" i="1"/>
  <c r="T2216" i="1" s="1"/>
  <c r="S2212" i="1"/>
  <c r="S2216" i="1" s="1"/>
  <c r="R2212" i="1"/>
  <c r="R2216" i="1" s="1"/>
  <c r="Q2212" i="1"/>
  <c r="Q2216" i="1" s="1"/>
  <c r="P2212" i="1"/>
  <c r="P2216" i="1" s="1"/>
  <c r="O2212" i="1"/>
  <c r="O2216" i="1" s="1"/>
  <c r="N2212" i="1"/>
  <c r="N2216" i="1" s="1"/>
  <c r="M2212" i="1"/>
  <c r="Z2212" i="1" s="1"/>
  <c r="L2212" i="1"/>
  <c r="L2216" i="1" s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D2212" i="1"/>
  <c r="D2216" i="1" s="1"/>
  <c r="C2212" i="1"/>
  <c r="C2216" i="1" s="1"/>
  <c r="B2212" i="1"/>
  <c r="B2216" i="1" s="1"/>
  <c r="Z2210" i="1"/>
  <c r="Y2207" i="1"/>
  <c r="Y2208" i="1" s="1"/>
  <c r="X2207" i="1"/>
  <c r="W2207" i="1"/>
  <c r="V2207" i="1"/>
  <c r="V2208" i="1" s="1"/>
  <c r="U2207" i="1"/>
  <c r="T2207" i="1"/>
  <c r="S2207" i="1"/>
  <c r="R2207" i="1"/>
  <c r="Q2207" i="1"/>
  <c r="Q2208" i="1" s="1"/>
  <c r="P2207" i="1"/>
  <c r="O2207" i="1"/>
  <c r="N2207" i="1"/>
  <c r="N2208" i="1" s="1"/>
  <c r="M2207" i="1"/>
  <c r="Z2207" i="1" s="1"/>
  <c r="L2207" i="1"/>
  <c r="K2207" i="1"/>
  <c r="J2207" i="1"/>
  <c r="I2207" i="1"/>
  <c r="I2208" i="1" s="1"/>
  <c r="H2207" i="1"/>
  <c r="G2207" i="1"/>
  <c r="F2207" i="1"/>
  <c r="F2208" i="1" s="1"/>
  <c r="E2207" i="1"/>
  <c r="E2208" i="1" s="1"/>
  <c r="D2207" i="1"/>
  <c r="C2207" i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AA2203" i="1" s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R2202" i="1"/>
  <c r="R2206" i="1" s="1"/>
  <c r="Q2202" i="1"/>
  <c r="Q2206" i="1" s="1"/>
  <c r="P2202" i="1"/>
  <c r="P2206" i="1" s="1"/>
  <c r="O2202" i="1"/>
  <c r="O2206" i="1" s="1"/>
  <c r="N2202" i="1"/>
  <c r="N2206" i="1" s="1"/>
  <c r="M2202" i="1"/>
  <c r="M2206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G2206" i="1" s="1"/>
  <c r="F2202" i="1"/>
  <c r="F2206" i="1" s="1"/>
  <c r="E2202" i="1"/>
  <c r="E2206" i="1" s="1"/>
  <c r="D2202" i="1"/>
  <c r="D2206" i="1" s="1"/>
  <c r="C2202" i="1"/>
  <c r="C2206" i="1" s="1"/>
  <c r="B2202" i="1"/>
  <c r="B2206" i="1" s="1"/>
  <c r="Y2197" i="1"/>
  <c r="X2197" i="1"/>
  <c r="W2197" i="1"/>
  <c r="W2198" i="1" s="1"/>
  <c r="V2197" i="1"/>
  <c r="U2197" i="1"/>
  <c r="T2197" i="1"/>
  <c r="S2197" i="1"/>
  <c r="R2197" i="1"/>
  <c r="R2198" i="1" s="1"/>
  <c r="Q2197" i="1"/>
  <c r="P2197" i="1"/>
  <c r="O2197" i="1"/>
  <c r="O2198" i="1" s="1"/>
  <c r="N2197" i="1"/>
  <c r="M2197" i="1"/>
  <c r="Z2197" i="1" s="1"/>
  <c r="L2197" i="1"/>
  <c r="K2197" i="1"/>
  <c r="J2197" i="1"/>
  <c r="J2198" i="1" s="1"/>
  <c r="I2197" i="1"/>
  <c r="H2197" i="1"/>
  <c r="G2197" i="1"/>
  <c r="G2198" i="1" s="1"/>
  <c r="F2197" i="1"/>
  <c r="E2197" i="1"/>
  <c r="D2197" i="1"/>
  <c r="C2197" i="1"/>
  <c r="B2197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AA2193" i="1" s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T2196" i="1" s="1"/>
  <c r="S2192" i="1"/>
  <c r="S2196" i="1" s="1"/>
  <c r="R2192" i="1"/>
  <c r="R2196" i="1" s="1"/>
  <c r="Q2192" i="1"/>
  <c r="Q2196" i="1" s="1"/>
  <c r="P2192" i="1"/>
  <c r="P2196" i="1" s="1"/>
  <c r="O2192" i="1"/>
  <c r="O2196" i="1" s="1"/>
  <c r="N2192" i="1"/>
  <c r="N2196" i="1" s="1"/>
  <c r="M2192" i="1"/>
  <c r="Z2192" i="1" s="1"/>
  <c r="L2192" i="1"/>
  <c r="L2196" i="1" s="1"/>
  <c r="K2192" i="1"/>
  <c r="K2196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D2192" i="1"/>
  <c r="AA2192" i="1" s="1"/>
  <c r="C2192" i="1"/>
  <c r="C2196" i="1" s="1"/>
  <c r="B2192" i="1"/>
  <c r="B2196" i="1" s="1"/>
  <c r="Y2187" i="1"/>
  <c r="X2187" i="1"/>
  <c r="X2188" i="1" s="1"/>
  <c r="W2187" i="1"/>
  <c r="V2187" i="1"/>
  <c r="U2187" i="1"/>
  <c r="T2187" i="1"/>
  <c r="S2187" i="1"/>
  <c r="S2188" i="1" s="1"/>
  <c r="R2187" i="1"/>
  <c r="Q2187" i="1"/>
  <c r="P2187" i="1"/>
  <c r="P2188" i="1" s="1"/>
  <c r="O2187" i="1"/>
  <c r="N2187" i="1"/>
  <c r="M2187" i="1"/>
  <c r="L2187" i="1"/>
  <c r="K2187" i="1"/>
  <c r="K2188" i="1" s="1"/>
  <c r="J2187" i="1"/>
  <c r="I2187" i="1"/>
  <c r="H2187" i="1"/>
  <c r="H2188" i="1" s="1"/>
  <c r="G2187" i="1"/>
  <c r="F2187" i="1"/>
  <c r="E2187" i="1"/>
  <c r="D2187" i="1"/>
  <c r="C2187" i="1"/>
  <c r="C2188" i="1" s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AA2185" i="1" s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P2186" i="1" s="1"/>
  <c r="O2182" i="1"/>
  <c r="O2186" i="1" s="1"/>
  <c r="N2182" i="1"/>
  <c r="N2186" i="1" s="1"/>
  <c r="M2182" i="1"/>
  <c r="Z2182" i="1" s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F2186" i="1" s="1"/>
  <c r="E2182" i="1"/>
  <c r="E2186" i="1" s="1"/>
  <c r="D2182" i="1"/>
  <c r="C2182" i="1"/>
  <c r="C2186" i="1" s="1"/>
  <c r="B2182" i="1"/>
  <c r="B2186" i="1" s="1"/>
  <c r="Y2177" i="1"/>
  <c r="Y2178" i="1" s="1"/>
  <c r="X2177" i="1"/>
  <c r="W2177" i="1"/>
  <c r="W2178" i="1" s="1"/>
  <c r="V2177" i="1"/>
  <c r="V2178" i="1" s="1"/>
  <c r="U2177" i="1"/>
  <c r="T2177" i="1"/>
  <c r="S2177" i="1"/>
  <c r="R2177" i="1"/>
  <c r="R2178" i="1" s="1"/>
  <c r="Q2177" i="1"/>
  <c r="Q2178" i="1" s="1"/>
  <c r="P2177" i="1"/>
  <c r="O2177" i="1"/>
  <c r="O2178" i="1" s="1"/>
  <c r="N2177" i="1"/>
  <c r="N2178" i="1" s="1"/>
  <c r="M2177" i="1"/>
  <c r="Z2177" i="1" s="1"/>
  <c r="L2177" i="1"/>
  <c r="K2177" i="1"/>
  <c r="J2177" i="1"/>
  <c r="J2178" i="1" s="1"/>
  <c r="I2177" i="1"/>
  <c r="I2178" i="1" s="1"/>
  <c r="H2177" i="1"/>
  <c r="G2177" i="1"/>
  <c r="G2178" i="1" s="1"/>
  <c r="F2177" i="1"/>
  <c r="F2178" i="1" s="1"/>
  <c r="E2177" i="1"/>
  <c r="D2177" i="1"/>
  <c r="C2177" i="1"/>
  <c r="B2177" i="1"/>
  <c r="B2178" i="1" s="1"/>
  <c r="V2176" i="1"/>
  <c r="N2176" i="1"/>
  <c r="F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AA2175" i="1" s="1"/>
  <c r="C2175" i="1"/>
  <c r="B2175" i="1"/>
  <c r="Z2174" i="1"/>
  <c r="AA2174" i="1" s="1"/>
  <c r="Y2173" i="1"/>
  <c r="X2173" i="1"/>
  <c r="W2173" i="1"/>
  <c r="V2173" i="1"/>
  <c r="U2173" i="1"/>
  <c r="U2176" i="1" s="1"/>
  <c r="T2173" i="1"/>
  <c r="S2173" i="1"/>
  <c r="R2173" i="1"/>
  <c r="Q2173" i="1"/>
  <c r="P2173" i="1"/>
  <c r="O2173" i="1"/>
  <c r="N2173" i="1"/>
  <c r="M2173" i="1"/>
  <c r="M2176" i="1" s="1"/>
  <c r="L2173" i="1"/>
  <c r="K2173" i="1"/>
  <c r="J2173" i="1"/>
  <c r="I2173" i="1"/>
  <c r="H2173" i="1"/>
  <c r="G2173" i="1"/>
  <c r="F2173" i="1"/>
  <c r="E2173" i="1"/>
  <c r="E2176" i="1" s="1"/>
  <c r="D2173" i="1"/>
  <c r="C2173" i="1"/>
  <c r="B2173" i="1"/>
  <c r="Y2172" i="1"/>
  <c r="Y2176" i="1" s="1"/>
  <c r="X2172" i="1"/>
  <c r="X2176" i="1" s="1"/>
  <c r="W2172" i="1"/>
  <c r="W2176" i="1" s="1"/>
  <c r="V2172" i="1"/>
  <c r="U2172" i="1"/>
  <c r="T2172" i="1"/>
  <c r="T2176" i="1" s="1"/>
  <c r="S2172" i="1"/>
  <c r="S2176" i="1" s="1"/>
  <c r="R2172" i="1"/>
  <c r="R2176" i="1" s="1"/>
  <c r="Q2172" i="1"/>
  <c r="Q2176" i="1" s="1"/>
  <c r="P2172" i="1"/>
  <c r="P2176" i="1" s="1"/>
  <c r="O2172" i="1"/>
  <c r="O2176" i="1" s="1"/>
  <c r="N2172" i="1"/>
  <c r="M2172" i="1"/>
  <c r="Z2172" i="1" s="1"/>
  <c r="L2172" i="1"/>
  <c r="L2176" i="1" s="1"/>
  <c r="K2172" i="1"/>
  <c r="K2176" i="1" s="1"/>
  <c r="J2172" i="1"/>
  <c r="J2176" i="1" s="1"/>
  <c r="I2172" i="1"/>
  <c r="I2176" i="1" s="1"/>
  <c r="H2172" i="1"/>
  <c r="H2176" i="1" s="1"/>
  <c r="G2172" i="1"/>
  <c r="G2176" i="1" s="1"/>
  <c r="F2172" i="1"/>
  <c r="E2172" i="1"/>
  <c r="D2172" i="1"/>
  <c r="D2176" i="1" s="1"/>
  <c r="C2172" i="1"/>
  <c r="C2176" i="1" s="1"/>
  <c r="B2172" i="1"/>
  <c r="B2176" i="1" s="1"/>
  <c r="Y2167" i="1"/>
  <c r="Y2168" i="1" s="1"/>
  <c r="X2167" i="1"/>
  <c r="X2168" i="1" s="1"/>
  <c r="W2167" i="1"/>
  <c r="V2167" i="1"/>
  <c r="V2168" i="1" s="1"/>
  <c r="U2167" i="1"/>
  <c r="U2168" i="1" s="1"/>
  <c r="T2167" i="1"/>
  <c r="T2168" i="1" s="1"/>
  <c r="S2167" i="1"/>
  <c r="R2167" i="1"/>
  <c r="Q2167" i="1"/>
  <c r="Q2168" i="1" s="1"/>
  <c r="P2167" i="1"/>
  <c r="P2168" i="1" s="1"/>
  <c r="O2167" i="1"/>
  <c r="N2167" i="1"/>
  <c r="N2168" i="1" s="1"/>
  <c r="M2167" i="1"/>
  <c r="Z2167" i="1" s="1"/>
  <c r="L2167" i="1"/>
  <c r="L2168" i="1" s="1"/>
  <c r="K2167" i="1"/>
  <c r="J2167" i="1"/>
  <c r="I2167" i="1"/>
  <c r="I2168" i="1" s="1"/>
  <c r="H2167" i="1"/>
  <c r="H2168" i="1" s="1"/>
  <c r="G2167" i="1"/>
  <c r="F2167" i="1"/>
  <c r="F2168" i="1" s="1"/>
  <c r="E2167" i="1"/>
  <c r="E2168" i="1" s="1"/>
  <c r="D2167" i="1"/>
  <c r="C2167" i="1"/>
  <c r="B2167" i="1"/>
  <c r="X2166" i="1"/>
  <c r="P2166" i="1"/>
  <c r="H2166" i="1"/>
  <c r="Y2165" i="1"/>
  <c r="X2165" i="1"/>
  <c r="W2165" i="1"/>
  <c r="V2165" i="1"/>
  <c r="U2165" i="1"/>
  <c r="T2165" i="1"/>
  <c r="S2165" i="1"/>
  <c r="R2165" i="1"/>
  <c r="Z2165" i="1" s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AA2165" i="1" s="1"/>
  <c r="C2165" i="1"/>
  <c r="B2165" i="1"/>
  <c r="AA2164" i="1"/>
  <c r="Z2164" i="1"/>
  <c r="Y2163" i="1"/>
  <c r="X2163" i="1"/>
  <c r="W2163" i="1"/>
  <c r="W2166" i="1" s="1"/>
  <c r="V2163" i="1"/>
  <c r="V2166" i="1" s="1"/>
  <c r="U2163" i="1"/>
  <c r="U2166" i="1" s="1"/>
  <c r="T2163" i="1"/>
  <c r="S2163" i="1"/>
  <c r="R2163" i="1"/>
  <c r="Q2163" i="1"/>
  <c r="P2163" i="1"/>
  <c r="O2163" i="1"/>
  <c r="O2166" i="1" s="1"/>
  <c r="N2163" i="1"/>
  <c r="N2166" i="1" s="1"/>
  <c r="M2163" i="1"/>
  <c r="M2166" i="1" s="1"/>
  <c r="L2163" i="1"/>
  <c r="K2163" i="1"/>
  <c r="J2163" i="1"/>
  <c r="I2163" i="1"/>
  <c r="H2163" i="1"/>
  <c r="G2163" i="1"/>
  <c r="G2166" i="1" s="1"/>
  <c r="F2163" i="1"/>
  <c r="F2166" i="1" s="1"/>
  <c r="E2163" i="1"/>
  <c r="E2166" i="1" s="1"/>
  <c r="D2163" i="1"/>
  <c r="C2163" i="1"/>
  <c r="B2163" i="1"/>
  <c r="Y2162" i="1"/>
  <c r="Y2166" i="1" s="1"/>
  <c r="X2162" i="1"/>
  <c r="W2162" i="1"/>
  <c r="V2162" i="1"/>
  <c r="U2162" i="1"/>
  <c r="T2162" i="1"/>
  <c r="T2166" i="1" s="1"/>
  <c r="S2162" i="1"/>
  <c r="S2166" i="1" s="1"/>
  <c r="S2168" i="1" s="1"/>
  <c r="R2162" i="1"/>
  <c r="R2166" i="1" s="1"/>
  <c r="R2168" i="1" s="1"/>
  <c r="Q2162" i="1"/>
  <c r="Q2166" i="1" s="1"/>
  <c r="P2162" i="1"/>
  <c r="O2162" i="1"/>
  <c r="N2162" i="1"/>
  <c r="M2162" i="1"/>
  <c r="L2162" i="1"/>
  <c r="L2166" i="1" s="1"/>
  <c r="K2162" i="1"/>
  <c r="K2166" i="1" s="1"/>
  <c r="K2168" i="1" s="1"/>
  <c r="J2162" i="1"/>
  <c r="J2166" i="1" s="1"/>
  <c r="J2168" i="1" s="1"/>
  <c r="I2162" i="1"/>
  <c r="I2166" i="1" s="1"/>
  <c r="H2162" i="1"/>
  <c r="G2162" i="1"/>
  <c r="F2162" i="1"/>
  <c r="E2162" i="1"/>
  <c r="D2162" i="1"/>
  <c r="D2166" i="1" s="1"/>
  <c r="C2162" i="1"/>
  <c r="C2166" i="1" s="1"/>
  <c r="C2168" i="1" s="1"/>
  <c r="B2162" i="1"/>
  <c r="B2166" i="1" s="1"/>
  <c r="B2168" i="1" s="1"/>
  <c r="Y2157" i="1"/>
  <c r="X2157" i="1"/>
  <c r="W2157" i="1"/>
  <c r="V2157" i="1"/>
  <c r="V2158" i="1" s="1"/>
  <c r="U2157" i="1"/>
  <c r="T2157" i="1"/>
  <c r="S2157" i="1"/>
  <c r="R2157" i="1"/>
  <c r="Q2157" i="1"/>
  <c r="P2157" i="1"/>
  <c r="O2157" i="1"/>
  <c r="N2157" i="1"/>
  <c r="N2158" i="1" s="1"/>
  <c r="M2157" i="1"/>
  <c r="Z2157" i="1" s="1"/>
  <c r="L2157" i="1"/>
  <c r="K2157" i="1"/>
  <c r="J2157" i="1"/>
  <c r="I2157" i="1"/>
  <c r="H2157" i="1"/>
  <c r="G2157" i="1"/>
  <c r="F2157" i="1"/>
  <c r="F2158" i="1" s="1"/>
  <c r="E2157" i="1"/>
  <c r="D2157" i="1"/>
  <c r="C2157" i="1"/>
  <c r="C2158" i="1" s="1"/>
  <c r="B2157" i="1"/>
  <c r="B2158" i="1" s="1"/>
  <c r="V2156" i="1"/>
  <c r="R2156" i="1"/>
  <c r="R2158" i="1" s="1"/>
  <c r="N2156" i="1"/>
  <c r="J2156" i="1"/>
  <c r="J2158" i="1" s="1"/>
  <c r="F2156" i="1"/>
  <c r="B2156" i="1"/>
  <c r="Y2155" i="1"/>
  <c r="X2155" i="1"/>
  <c r="W2155" i="1"/>
  <c r="V2155" i="1"/>
  <c r="U2155" i="1"/>
  <c r="T2155" i="1"/>
  <c r="S2155" i="1"/>
  <c r="R2155" i="1"/>
  <c r="Q2155" i="1"/>
  <c r="P2155" i="1"/>
  <c r="O2155" i="1"/>
  <c r="Z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AA2155" i="1" s="1"/>
  <c r="C2155" i="1"/>
  <c r="B2155" i="1"/>
  <c r="Z2154" i="1"/>
  <c r="AA2154" i="1" s="1"/>
  <c r="Y2153" i="1"/>
  <c r="Y2156" i="1" s="1"/>
  <c r="X2153" i="1"/>
  <c r="W2153" i="1"/>
  <c r="V2153" i="1"/>
  <c r="U2153" i="1"/>
  <c r="U2156" i="1" s="1"/>
  <c r="U2158" i="1" s="1"/>
  <c r="T2153" i="1"/>
  <c r="S2153" i="1"/>
  <c r="R2153" i="1"/>
  <c r="Q2153" i="1"/>
  <c r="Q2156" i="1" s="1"/>
  <c r="P2153" i="1"/>
  <c r="O2153" i="1"/>
  <c r="N2153" i="1"/>
  <c r="M2153" i="1"/>
  <c r="M2156" i="1" s="1"/>
  <c r="M2158" i="1" s="1"/>
  <c r="L2153" i="1"/>
  <c r="K2153" i="1"/>
  <c r="J2153" i="1"/>
  <c r="I2153" i="1"/>
  <c r="I2156" i="1" s="1"/>
  <c r="H2153" i="1"/>
  <c r="G2153" i="1"/>
  <c r="F2153" i="1"/>
  <c r="E2153" i="1"/>
  <c r="E2156" i="1" s="1"/>
  <c r="E2158" i="1" s="1"/>
  <c r="D2153" i="1"/>
  <c r="C2153" i="1"/>
  <c r="B2153" i="1"/>
  <c r="Y2152" i="1"/>
  <c r="X2152" i="1"/>
  <c r="X2156" i="1" s="1"/>
  <c r="W2152" i="1"/>
  <c r="W2156" i="1" s="1"/>
  <c r="V2152" i="1"/>
  <c r="U2152" i="1"/>
  <c r="T2152" i="1"/>
  <c r="T2156" i="1" s="1"/>
  <c r="T2158" i="1" s="1"/>
  <c r="S2152" i="1"/>
  <c r="S2156" i="1" s="1"/>
  <c r="S2158" i="1" s="1"/>
  <c r="R2152" i="1"/>
  <c r="Q2152" i="1"/>
  <c r="P2152" i="1"/>
  <c r="P2156" i="1" s="1"/>
  <c r="O2152" i="1"/>
  <c r="Z2152" i="1" s="1"/>
  <c r="N2152" i="1"/>
  <c r="M2152" i="1"/>
  <c r="L2152" i="1"/>
  <c r="L2156" i="1" s="1"/>
  <c r="L2158" i="1" s="1"/>
  <c r="K2152" i="1"/>
  <c r="K2156" i="1" s="1"/>
  <c r="K2158" i="1" s="1"/>
  <c r="J2152" i="1"/>
  <c r="I2152" i="1"/>
  <c r="H2152" i="1"/>
  <c r="H2156" i="1" s="1"/>
  <c r="G2152" i="1"/>
  <c r="G2156" i="1" s="1"/>
  <c r="F2152" i="1"/>
  <c r="E2152" i="1"/>
  <c r="D2152" i="1"/>
  <c r="AA2152" i="1" s="1"/>
  <c r="C2152" i="1"/>
  <c r="C2156" i="1" s="1"/>
  <c r="B2152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V2146" i="1"/>
  <c r="V2148" i="1" s="1"/>
  <c r="N2146" i="1"/>
  <c r="N2148" i="1" s="1"/>
  <c r="F2146" i="1"/>
  <c r="F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Z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U2146" i="1" s="1"/>
  <c r="T2143" i="1"/>
  <c r="T2146" i="1" s="1"/>
  <c r="S2143" i="1"/>
  <c r="S2146" i="1" s="1"/>
  <c r="S2148" i="1" s="1"/>
  <c r="R2143" i="1"/>
  <c r="Q2143" i="1"/>
  <c r="P2143" i="1"/>
  <c r="O2143" i="1"/>
  <c r="N2143" i="1"/>
  <c r="M2143" i="1"/>
  <c r="Z2143" i="1" s="1"/>
  <c r="AB2143" i="1" s="1"/>
  <c r="L2143" i="1"/>
  <c r="L2146" i="1" s="1"/>
  <c r="K2143" i="1"/>
  <c r="K2146" i="1" s="1"/>
  <c r="K2148" i="1" s="1"/>
  <c r="J2143" i="1"/>
  <c r="I2143" i="1"/>
  <c r="H2143" i="1"/>
  <c r="G2143" i="1"/>
  <c r="F2143" i="1"/>
  <c r="E2143" i="1"/>
  <c r="E2146" i="1" s="1"/>
  <c r="D2143" i="1"/>
  <c r="C2143" i="1"/>
  <c r="C2146" i="1" s="1"/>
  <c r="B2143" i="1"/>
  <c r="Y2142" i="1"/>
  <c r="Y2146" i="1" s="1"/>
  <c r="X2142" i="1"/>
  <c r="W2142" i="1"/>
  <c r="V2142" i="1"/>
  <c r="U2142" i="1"/>
  <c r="T2142" i="1"/>
  <c r="S2142" i="1"/>
  <c r="R2142" i="1"/>
  <c r="R2146" i="1" s="1"/>
  <c r="R2148" i="1" s="1"/>
  <c r="Q2142" i="1"/>
  <c r="Q2146" i="1" s="1"/>
  <c r="P2142" i="1"/>
  <c r="O2142" i="1"/>
  <c r="N2142" i="1"/>
  <c r="M2142" i="1"/>
  <c r="L2142" i="1"/>
  <c r="K2142" i="1"/>
  <c r="J2142" i="1"/>
  <c r="J2146" i="1" s="1"/>
  <c r="J2148" i="1" s="1"/>
  <c r="I2142" i="1"/>
  <c r="I2146" i="1" s="1"/>
  <c r="H2142" i="1"/>
  <c r="G2142" i="1"/>
  <c r="F2142" i="1"/>
  <c r="E2142" i="1"/>
  <c r="D2142" i="1"/>
  <c r="C2142" i="1"/>
  <c r="B2142" i="1"/>
  <c r="B2146" i="1" s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X2136" i="1"/>
  <c r="X2138" i="1" s="1"/>
  <c r="V2136" i="1"/>
  <c r="P2136" i="1"/>
  <c r="P2138" i="1" s="1"/>
  <c r="H2136" i="1"/>
  <c r="H2138" i="1" s="1"/>
  <c r="F2136" i="1"/>
  <c r="Y2135" i="1"/>
  <c r="X2135" i="1"/>
  <c r="W2135" i="1"/>
  <c r="V2135" i="1"/>
  <c r="U2135" i="1"/>
  <c r="T2135" i="1"/>
  <c r="S2135" i="1"/>
  <c r="R2135" i="1"/>
  <c r="Q2135" i="1"/>
  <c r="P2135" i="1"/>
  <c r="O2135" i="1"/>
  <c r="Z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X2133" i="1"/>
  <c r="W2133" i="1"/>
  <c r="W2136" i="1" s="1"/>
  <c r="V2133" i="1"/>
  <c r="U2133" i="1"/>
  <c r="U2136" i="1" s="1"/>
  <c r="T2133" i="1"/>
  <c r="S2133" i="1"/>
  <c r="R2133" i="1"/>
  <c r="Q2133" i="1"/>
  <c r="P2133" i="1"/>
  <c r="O2133" i="1"/>
  <c r="N2133" i="1"/>
  <c r="N2136" i="1" s="1"/>
  <c r="M2133" i="1"/>
  <c r="Z2133" i="1" s="1"/>
  <c r="AB2133" i="1" s="1"/>
  <c r="L2133" i="1"/>
  <c r="K2133" i="1"/>
  <c r="J2133" i="1"/>
  <c r="I2133" i="1"/>
  <c r="H2133" i="1"/>
  <c r="G2133" i="1"/>
  <c r="G2136" i="1" s="1"/>
  <c r="F2133" i="1"/>
  <c r="E2133" i="1"/>
  <c r="E2136" i="1" s="1"/>
  <c r="D2133" i="1"/>
  <c r="C2133" i="1"/>
  <c r="B2133" i="1"/>
  <c r="Y2132" i="1"/>
  <c r="X2132" i="1"/>
  <c r="W2132" i="1"/>
  <c r="V2132" i="1"/>
  <c r="U2132" i="1"/>
  <c r="T2132" i="1"/>
  <c r="S2132" i="1"/>
  <c r="S2136" i="1" s="1"/>
  <c r="S2138" i="1" s="1"/>
  <c r="R2132" i="1"/>
  <c r="R2136" i="1" s="1"/>
  <c r="R2138" i="1" s="1"/>
  <c r="Q2132" i="1"/>
  <c r="P2132" i="1"/>
  <c r="O2132" i="1"/>
  <c r="N2132" i="1"/>
  <c r="M2132" i="1"/>
  <c r="L2132" i="1"/>
  <c r="K2132" i="1"/>
  <c r="K2136" i="1" s="1"/>
  <c r="K2138" i="1" s="1"/>
  <c r="J2132" i="1"/>
  <c r="J2136" i="1" s="1"/>
  <c r="J2138" i="1" s="1"/>
  <c r="I2132" i="1"/>
  <c r="H2132" i="1"/>
  <c r="G2132" i="1"/>
  <c r="F2132" i="1"/>
  <c r="E2132" i="1"/>
  <c r="D2132" i="1"/>
  <c r="C2132" i="1"/>
  <c r="C2136" i="1" s="1"/>
  <c r="C2138" i="1" s="1"/>
  <c r="B2132" i="1"/>
  <c r="B2136" i="1" s="1"/>
  <c r="B2138" i="1" s="1"/>
  <c r="Y2127" i="1"/>
  <c r="X2127" i="1"/>
  <c r="W2127" i="1"/>
  <c r="V2127" i="1"/>
  <c r="U2127" i="1"/>
  <c r="T2127" i="1"/>
  <c r="T2128" i="1" s="1"/>
  <c r="S2127" i="1"/>
  <c r="R2127" i="1"/>
  <c r="Q2127" i="1"/>
  <c r="P2127" i="1"/>
  <c r="O2127" i="1"/>
  <c r="N2127" i="1"/>
  <c r="M2127" i="1"/>
  <c r="Z2127" i="1" s="1"/>
  <c r="L2127" i="1"/>
  <c r="L2128" i="1" s="1"/>
  <c r="K2127" i="1"/>
  <c r="J2127" i="1"/>
  <c r="I2127" i="1"/>
  <c r="H2127" i="1"/>
  <c r="G2127" i="1"/>
  <c r="F2127" i="1"/>
  <c r="E2127" i="1"/>
  <c r="D2127" i="1"/>
  <c r="C2127" i="1"/>
  <c r="B2127" i="1"/>
  <c r="V2126" i="1"/>
  <c r="P2126" i="1"/>
  <c r="N2126" i="1"/>
  <c r="F2126" i="1"/>
  <c r="Y2125" i="1"/>
  <c r="X2125" i="1"/>
  <c r="W2125" i="1"/>
  <c r="V2125" i="1"/>
  <c r="U2125" i="1"/>
  <c r="T2125" i="1"/>
  <c r="S2125" i="1"/>
  <c r="R2125" i="1"/>
  <c r="Q2125" i="1"/>
  <c r="P2125" i="1"/>
  <c r="O2125" i="1"/>
  <c r="Z2125" i="1" s="1"/>
  <c r="N2125" i="1"/>
  <c r="M2125" i="1"/>
  <c r="L2125" i="1"/>
  <c r="K2125" i="1"/>
  <c r="J2125" i="1"/>
  <c r="J2126" i="1" s="1"/>
  <c r="J2128" i="1" s="1"/>
  <c r="I2125" i="1"/>
  <c r="H2125" i="1"/>
  <c r="G2125" i="1"/>
  <c r="F2125" i="1"/>
  <c r="E2125" i="1"/>
  <c r="D2125" i="1"/>
  <c r="AA2125" i="1" s="1"/>
  <c r="C2125" i="1"/>
  <c r="B2125" i="1"/>
  <c r="AA2124" i="1"/>
  <c r="Z2124" i="1"/>
  <c r="Y2123" i="1"/>
  <c r="X2123" i="1"/>
  <c r="W2123" i="1"/>
  <c r="V2123" i="1"/>
  <c r="U2123" i="1"/>
  <c r="U2126" i="1" s="1"/>
  <c r="T2123" i="1"/>
  <c r="S2123" i="1"/>
  <c r="R2123" i="1"/>
  <c r="Q2123" i="1"/>
  <c r="Q2126" i="1" s="1"/>
  <c r="P2123" i="1"/>
  <c r="O2123" i="1"/>
  <c r="N2123" i="1"/>
  <c r="M2123" i="1"/>
  <c r="L2123" i="1"/>
  <c r="K2123" i="1"/>
  <c r="J2123" i="1"/>
  <c r="I2123" i="1"/>
  <c r="I2126" i="1" s="1"/>
  <c r="H2123" i="1"/>
  <c r="G2123" i="1"/>
  <c r="F2123" i="1"/>
  <c r="E2123" i="1"/>
  <c r="E2126" i="1" s="1"/>
  <c r="D2123" i="1"/>
  <c r="C2123" i="1"/>
  <c r="B2123" i="1"/>
  <c r="Y2122" i="1"/>
  <c r="Y2126" i="1" s="1"/>
  <c r="X2122" i="1"/>
  <c r="X2126" i="1" s="1"/>
  <c r="W2122" i="1"/>
  <c r="W2126" i="1" s="1"/>
  <c r="V2122" i="1"/>
  <c r="U2122" i="1"/>
  <c r="T2122" i="1"/>
  <c r="T2126" i="1" s="1"/>
  <c r="S2122" i="1"/>
  <c r="S2126" i="1" s="1"/>
  <c r="S2128" i="1" s="1"/>
  <c r="R2122" i="1"/>
  <c r="R2126" i="1" s="1"/>
  <c r="R2128" i="1" s="1"/>
  <c r="Q2122" i="1"/>
  <c r="P2122" i="1"/>
  <c r="O2122" i="1"/>
  <c r="O2126" i="1" s="1"/>
  <c r="N2122" i="1"/>
  <c r="M2122" i="1"/>
  <c r="L2122" i="1"/>
  <c r="L2126" i="1" s="1"/>
  <c r="K2122" i="1"/>
  <c r="K2126" i="1" s="1"/>
  <c r="K2128" i="1" s="1"/>
  <c r="J2122" i="1"/>
  <c r="I2122" i="1"/>
  <c r="H2122" i="1"/>
  <c r="H2126" i="1" s="1"/>
  <c r="G2122" i="1"/>
  <c r="G2126" i="1" s="1"/>
  <c r="F2122" i="1"/>
  <c r="E2122" i="1"/>
  <c r="D2122" i="1"/>
  <c r="D2126" i="1" s="1"/>
  <c r="C2122" i="1"/>
  <c r="C2126" i="1" s="1"/>
  <c r="C2128" i="1" s="1"/>
  <c r="B2122" i="1"/>
  <c r="B2126" i="1" s="1"/>
  <c r="B2128" i="1" s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F2118" i="1" s="1"/>
  <c r="E2117" i="1"/>
  <c r="D2117" i="1"/>
  <c r="C2117" i="1"/>
  <c r="B2117" i="1"/>
  <c r="Y2116" i="1"/>
  <c r="V2116" i="1"/>
  <c r="V2118" i="1" s="1"/>
  <c r="U2116" i="1"/>
  <c r="N2116" i="1"/>
  <c r="F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E2116" i="1" s="1"/>
  <c r="D2113" i="1"/>
  <c r="C2113" i="1"/>
  <c r="B2113" i="1"/>
  <c r="Y2112" i="1"/>
  <c r="X2112" i="1"/>
  <c r="X2116" i="1" s="1"/>
  <c r="W2112" i="1"/>
  <c r="W2116" i="1" s="1"/>
  <c r="W2118" i="1" s="1"/>
  <c r="V2112" i="1"/>
  <c r="U2112" i="1"/>
  <c r="T2112" i="1"/>
  <c r="T2116" i="1" s="1"/>
  <c r="T2118" i="1" s="1"/>
  <c r="S2112" i="1"/>
  <c r="S2116" i="1" s="1"/>
  <c r="R2112" i="1"/>
  <c r="R2116" i="1" s="1"/>
  <c r="Q2112" i="1"/>
  <c r="Q2116" i="1" s="1"/>
  <c r="P2112" i="1"/>
  <c r="P2116" i="1" s="1"/>
  <c r="P2118" i="1" s="1"/>
  <c r="O2112" i="1"/>
  <c r="N2112" i="1"/>
  <c r="M2112" i="1"/>
  <c r="L2112" i="1"/>
  <c r="L2116" i="1" s="1"/>
  <c r="L2118" i="1" s="1"/>
  <c r="K2112" i="1"/>
  <c r="K2116" i="1" s="1"/>
  <c r="J2112" i="1"/>
  <c r="J2116" i="1" s="1"/>
  <c r="I2112" i="1"/>
  <c r="I2116" i="1" s="1"/>
  <c r="H2112" i="1"/>
  <c r="H2116" i="1" s="1"/>
  <c r="G2112" i="1"/>
  <c r="G2116" i="1" s="1"/>
  <c r="F2112" i="1"/>
  <c r="E2112" i="1"/>
  <c r="D2112" i="1"/>
  <c r="D2116" i="1" s="1"/>
  <c r="C2112" i="1"/>
  <c r="C2116" i="1" s="1"/>
  <c r="B2112" i="1"/>
  <c r="B2116" i="1" s="1"/>
  <c r="S2108" i="1"/>
  <c r="K2108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C2097" i="1" s="1"/>
  <c r="B2107" i="1"/>
  <c r="B2097" i="1" s="1"/>
  <c r="V2106" i="1"/>
  <c r="V2108" i="1" s="1"/>
  <c r="N2106" i="1"/>
  <c r="N2108" i="1" s="1"/>
  <c r="F2106" i="1"/>
  <c r="F2108" i="1" s="1"/>
  <c r="Y2105" i="1"/>
  <c r="X2105" i="1"/>
  <c r="X2095" i="1" s="1"/>
  <c r="W2105" i="1"/>
  <c r="W2095" i="1" s="1"/>
  <c r="V2105" i="1"/>
  <c r="U2105" i="1"/>
  <c r="T2105" i="1"/>
  <c r="S2105" i="1"/>
  <c r="R2105" i="1"/>
  <c r="Z2105" i="1" s="1"/>
  <c r="Q2105" i="1"/>
  <c r="P2105" i="1"/>
  <c r="P2095" i="1" s="1"/>
  <c r="O2105" i="1"/>
  <c r="O2095" i="1" s="1"/>
  <c r="N2105" i="1"/>
  <c r="M2105" i="1"/>
  <c r="L2105" i="1"/>
  <c r="K2105" i="1"/>
  <c r="J2105" i="1"/>
  <c r="J2095" i="1" s="1"/>
  <c r="J2096" i="1" s="1"/>
  <c r="J2098" i="1" s="1"/>
  <c r="I2105" i="1"/>
  <c r="H2105" i="1"/>
  <c r="H2095" i="1" s="1"/>
  <c r="G2105" i="1"/>
  <c r="G2095" i="1" s="1"/>
  <c r="F2105" i="1"/>
  <c r="E2105" i="1"/>
  <c r="D2105" i="1"/>
  <c r="C2105" i="1"/>
  <c r="B2105" i="1"/>
  <c r="B2095" i="1" s="1"/>
  <c r="B2096" i="1" s="1"/>
  <c r="B2098" i="1" s="1"/>
  <c r="Z2104" i="1"/>
  <c r="AA2104" i="1" s="1"/>
  <c r="Y2103" i="1"/>
  <c r="X2103" i="1"/>
  <c r="W2103" i="1"/>
  <c r="W2106" i="1" s="1"/>
  <c r="V2103" i="1"/>
  <c r="U2103" i="1"/>
  <c r="U2093" i="1" s="1"/>
  <c r="T2103" i="1"/>
  <c r="T2093" i="1" s="1"/>
  <c r="S2103" i="1"/>
  <c r="R2103" i="1"/>
  <c r="Q2103" i="1"/>
  <c r="P2103" i="1"/>
  <c r="O2103" i="1"/>
  <c r="O2106" i="1" s="1"/>
  <c r="N2103" i="1"/>
  <c r="M2103" i="1"/>
  <c r="M2106" i="1" s="1"/>
  <c r="L2103" i="1"/>
  <c r="L2093" i="1" s="1"/>
  <c r="K2103" i="1"/>
  <c r="J2103" i="1"/>
  <c r="I2103" i="1"/>
  <c r="H2103" i="1"/>
  <c r="G2103" i="1"/>
  <c r="G2093" i="1" s="1"/>
  <c r="F2103" i="1"/>
  <c r="E2103" i="1"/>
  <c r="E2093" i="1" s="1"/>
  <c r="D2103" i="1"/>
  <c r="C2103" i="1"/>
  <c r="B2103" i="1"/>
  <c r="Y2102" i="1"/>
  <c r="Y2106" i="1" s="1"/>
  <c r="X2102" i="1"/>
  <c r="X2092" i="1" s="1"/>
  <c r="X2096" i="1" s="1"/>
  <c r="W2102" i="1"/>
  <c r="V2102" i="1"/>
  <c r="U2102" i="1"/>
  <c r="T2102" i="1"/>
  <c r="T2106" i="1" s="1"/>
  <c r="S2102" i="1"/>
  <c r="S2106" i="1" s="1"/>
  <c r="R2102" i="1"/>
  <c r="Q2102" i="1"/>
  <c r="Q2106" i="1" s="1"/>
  <c r="P2102" i="1"/>
  <c r="P2092" i="1" s="1"/>
  <c r="P2096" i="1" s="1"/>
  <c r="O2102" i="1"/>
  <c r="N2102" i="1"/>
  <c r="M2102" i="1"/>
  <c r="L2102" i="1"/>
  <c r="L2106" i="1" s="1"/>
  <c r="K2102" i="1"/>
  <c r="K2106" i="1" s="1"/>
  <c r="J2102" i="1"/>
  <c r="I2102" i="1"/>
  <c r="I2106" i="1" s="1"/>
  <c r="H2102" i="1"/>
  <c r="H2092" i="1" s="1"/>
  <c r="H2096" i="1" s="1"/>
  <c r="G2102" i="1"/>
  <c r="F2102" i="1"/>
  <c r="E2102" i="1"/>
  <c r="D2102" i="1"/>
  <c r="D2106" i="1" s="1"/>
  <c r="C2102" i="1"/>
  <c r="C2106" i="1" s="1"/>
  <c r="C2108" i="1" s="1"/>
  <c r="B2102" i="1"/>
  <c r="L2098" i="1"/>
  <c r="K2098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L2337" i="1" s="1"/>
  <c r="K2097" i="1"/>
  <c r="J2097" i="1"/>
  <c r="I2097" i="1"/>
  <c r="H2097" i="1"/>
  <c r="G2097" i="1"/>
  <c r="F2097" i="1"/>
  <c r="E2097" i="1"/>
  <c r="D2097" i="1"/>
  <c r="Y2095" i="1"/>
  <c r="V2095" i="1"/>
  <c r="U2095" i="1"/>
  <c r="T2095" i="1"/>
  <c r="S2095" i="1"/>
  <c r="R2095" i="1"/>
  <c r="Z2095" i="1" s="1"/>
  <c r="Q2095" i="1"/>
  <c r="N2095" i="1"/>
  <c r="M2095" i="1"/>
  <c r="L2095" i="1"/>
  <c r="L2335" i="1" s="1"/>
  <c r="K2095" i="1"/>
  <c r="I2095" i="1"/>
  <c r="F2095" i="1"/>
  <c r="E2095" i="1"/>
  <c r="D2095" i="1"/>
  <c r="C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Y2093" i="1"/>
  <c r="X2093" i="1"/>
  <c r="W2093" i="1"/>
  <c r="W2333" i="1" s="1"/>
  <c r="V2093" i="1"/>
  <c r="S2093" i="1"/>
  <c r="R2093" i="1"/>
  <c r="Q2093" i="1"/>
  <c r="P2093" i="1"/>
  <c r="N2093" i="1"/>
  <c r="K2093" i="1"/>
  <c r="J2093" i="1"/>
  <c r="I2093" i="1"/>
  <c r="H2093" i="1"/>
  <c r="F2093" i="1"/>
  <c r="C2093" i="1"/>
  <c r="B2093" i="1"/>
  <c r="V2092" i="1"/>
  <c r="V2096" i="1" s="1"/>
  <c r="U2092" i="1"/>
  <c r="T2092" i="1"/>
  <c r="S2092" i="1"/>
  <c r="S2096" i="1" s="1"/>
  <c r="S2098" i="1" s="1"/>
  <c r="R2092" i="1"/>
  <c r="R2096" i="1" s="1"/>
  <c r="R2098" i="1" s="1"/>
  <c r="N2092" i="1"/>
  <c r="N2096" i="1" s="1"/>
  <c r="M2092" i="1"/>
  <c r="L2092" i="1"/>
  <c r="L2096" i="1" s="1"/>
  <c r="K2092" i="1"/>
  <c r="K2096" i="1" s="1"/>
  <c r="J2092" i="1"/>
  <c r="I2092" i="1"/>
  <c r="I2096" i="1" s="1"/>
  <c r="F2092" i="1"/>
  <c r="F2096" i="1" s="1"/>
  <c r="E2092" i="1"/>
  <c r="D2092" i="1"/>
  <c r="C2092" i="1"/>
  <c r="C2096" i="1" s="1"/>
  <c r="C2098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AB2066" i="1" s="1"/>
  <c r="Y2066" i="1"/>
  <c r="T2066" i="1"/>
  <c r="S2066" i="1"/>
  <c r="R2066" i="1"/>
  <c r="Q2066" i="1"/>
  <c r="L2066" i="1"/>
  <c r="K2066" i="1"/>
  <c r="J2066" i="1"/>
  <c r="I2066" i="1"/>
  <c r="D2066" i="1"/>
  <c r="C2066" i="1"/>
  <c r="B2066" i="1"/>
  <c r="AA2065" i="1"/>
  <c r="AA2066" i="1" s="1"/>
  <c r="Z2064" i="1"/>
  <c r="AB2064" i="1" s="1"/>
  <c r="Y2064" i="1"/>
  <c r="X2064" i="1"/>
  <c r="X2066" i="1" s="1"/>
  <c r="W2064" i="1"/>
  <c r="W2066" i="1" s="1"/>
  <c r="V2064" i="1"/>
  <c r="V2066" i="1" s="1"/>
  <c r="U2064" i="1"/>
  <c r="U2066" i="1" s="1"/>
  <c r="T2064" i="1"/>
  <c r="S2064" i="1"/>
  <c r="R2064" i="1"/>
  <c r="Q2064" i="1"/>
  <c r="P2064" i="1"/>
  <c r="P2066" i="1" s="1"/>
  <c r="O2064" i="1"/>
  <c r="O2066" i="1" s="1"/>
  <c r="N2064" i="1"/>
  <c r="N2066" i="1" s="1"/>
  <c r="M2064" i="1"/>
  <c r="M2066" i="1" s="1"/>
  <c r="L2064" i="1"/>
  <c r="K2064" i="1"/>
  <c r="J2064" i="1"/>
  <c r="I2064" i="1"/>
  <c r="H2064" i="1"/>
  <c r="H2066" i="1" s="1"/>
  <c r="G2064" i="1"/>
  <c r="G2066" i="1" s="1"/>
  <c r="F2064" i="1"/>
  <c r="F2066" i="1" s="1"/>
  <c r="E2064" i="1"/>
  <c r="E2066" i="1" s="1"/>
  <c r="D2064" i="1"/>
  <c r="C2064" i="1"/>
  <c r="B2064" i="1"/>
  <c r="AA2063" i="1"/>
  <c r="AA2062" i="1"/>
  <c r="AB2061" i="1"/>
  <c r="AA2061" i="1"/>
  <c r="AA2060" i="1"/>
  <c r="AA2064" i="1" s="1"/>
  <c r="Y2056" i="1"/>
  <c r="X2056" i="1"/>
  <c r="W2056" i="1"/>
  <c r="V2056" i="1"/>
  <c r="Q2056" i="1"/>
  <c r="P2056" i="1"/>
  <c r="O2056" i="1"/>
  <c r="N2056" i="1"/>
  <c r="I2056" i="1"/>
  <c r="H2056" i="1"/>
  <c r="G2056" i="1"/>
  <c r="F2056" i="1"/>
  <c r="Z2055" i="1"/>
  <c r="Y2054" i="1"/>
  <c r="X2054" i="1"/>
  <c r="W2054" i="1"/>
  <c r="V2054" i="1"/>
  <c r="U2054" i="1"/>
  <c r="U2056" i="1" s="1"/>
  <c r="T2054" i="1"/>
  <c r="T2056" i="1" s="1"/>
  <c r="S2054" i="1"/>
  <c r="S2056" i="1" s="1"/>
  <c r="R2054" i="1"/>
  <c r="R2056" i="1" s="1"/>
  <c r="Q2054" i="1"/>
  <c r="P2054" i="1"/>
  <c r="O2054" i="1"/>
  <c r="N2054" i="1"/>
  <c r="M2054" i="1"/>
  <c r="M2056" i="1" s="1"/>
  <c r="L2054" i="1"/>
  <c r="L2056" i="1" s="1"/>
  <c r="K2054" i="1"/>
  <c r="K2056" i="1" s="1"/>
  <c r="J2054" i="1"/>
  <c r="J2056" i="1" s="1"/>
  <c r="I2054" i="1"/>
  <c r="H2054" i="1"/>
  <c r="G2054" i="1"/>
  <c r="F2054" i="1"/>
  <c r="E2054" i="1"/>
  <c r="E2056" i="1" s="1"/>
  <c r="D2054" i="1"/>
  <c r="D2056" i="1" s="1"/>
  <c r="C2054" i="1"/>
  <c r="C2056" i="1" s="1"/>
  <c r="B2054" i="1"/>
  <c r="B2056" i="1" s="1"/>
  <c r="Z2053" i="1"/>
  <c r="AA2053" i="1" s="1"/>
  <c r="Z2052" i="1"/>
  <c r="AA2052" i="1" s="1"/>
  <c r="AB2051" i="1"/>
  <c r="AA2051" i="1"/>
  <c r="AA2050" i="1"/>
  <c r="AA2054" i="1" s="1"/>
  <c r="Z2050" i="1"/>
  <c r="Z2054" i="1" s="1"/>
  <c r="AB2054" i="1" s="1"/>
  <c r="X2046" i="1"/>
  <c r="W2046" i="1"/>
  <c r="V2046" i="1"/>
  <c r="P2046" i="1"/>
  <c r="O2046" i="1"/>
  <c r="N2046" i="1"/>
  <c r="H2046" i="1"/>
  <c r="G2046" i="1"/>
  <c r="F2046" i="1"/>
  <c r="Z2045" i="1"/>
  <c r="Z2044" i="1"/>
  <c r="AB2044" i="1" s="1"/>
  <c r="Y2044" i="1"/>
  <c r="Y2046" i="1" s="1"/>
  <c r="X2044" i="1"/>
  <c r="W2044" i="1"/>
  <c r="V2044" i="1"/>
  <c r="U2044" i="1"/>
  <c r="U2046" i="1" s="1"/>
  <c r="T2044" i="1"/>
  <c r="T2046" i="1" s="1"/>
  <c r="S2044" i="1"/>
  <c r="S2046" i="1" s="1"/>
  <c r="R2044" i="1"/>
  <c r="R2046" i="1" s="1"/>
  <c r="Q2044" i="1"/>
  <c r="Q2046" i="1" s="1"/>
  <c r="P2044" i="1"/>
  <c r="O2044" i="1"/>
  <c r="N2044" i="1"/>
  <c r="M2044" i="1"/>
  <c r="M2046" i="1" s="1"/>
  <c r="L2044" i="1"/>
  <c r="L2046" i="1" s="1"/>
  <c r="K2044" i="1"/>
  <c r="K2046" i="1" s="1"/>
  <c r="J2044" i="1"/>
  <c r="J2046" i="1" s="1"/>
  <c r="I2044" i="1"/>
  <c r="I2046" i="1" s="1"/>
  <c r="H2044" i="1"/>
  <c r="G2044" i="1"/>
  <c r="F2044" i="1"/>
  <c r="E2044" i="1"/>
  <c r="E2046" i="1" s="1"/>
  <c r="D2044" i="1"/>
  <c r="D2046" i="1" s="1"/>
  <c r="C2044" i="1"/>
  <c r="C2046" i="1" s="1"/>
  <c r="B2044" i="1"/>
  <c r="B2046" i="1" s="1"/>
  <c r="Z2043" i="1"/>
  <c r="AA2043" i="1" s="1"/>
  <c r="Z2042" i="1"/>
  <c r="AA2042" i="1" s="1"/>
  <c r="AB2041" i="1"/>
  <c r="AA2041" i="1"/>
  <c r="AA2040" i="1"/>
  <c r="AA2044" i="1" s="1"/>
  <c r="Z2040" i="1"/>
  <c r="X2036" i="1"/>
  <c r="W2036" i="1"/>
  <c r="V2036" i="1"/>
  <c r="U2036" i="1"/>
  <c r="P2036" i="1"/>
  <c r="O2036" i="1"/>
  <c r="N2036" i="1"/>
  <c r="M2036" i="1"/>
  <c r="H2036" i="1"/>
  <c r="G2036" i="1"/>
  <c r="F2036" i="1"/>
  <c r="E2036" i="1"/>
  <c r="Z2035" i="1"/>
  <c r="AA2034" i="1"/>
  <c r="Z2034" i="1"/>
  <c r="Y2034" i="1"/>
  <c r="Y2036" i="1" s="1"/>
  <c r="X2034" i="1"/>
  <c r="W2034" i="1"/>
  <c r="V2034" i="1"/>
  <c r="U2034" i="1"/>
  <c r="T2034" i="1"/>
  <c r="T2036" i="1" s="1"/>
  <c r="S2034" i="1"/>
  <c r="S2036" i="1" s="1"/>
  <c r="R2034" i="1"/>
  <c r="R2036" i="1" s="1"/>
  <c r="Q2034" i="1"/>
  <c r="Q2036" i="1" s="1"/>
  <c r="P2034" i="1"/>
  <c r="O2034" i="1"/>
  <c r="N2034" i="1"/>
  <c r="M2034" i="1"/>
  <c r="L2034" i="1"/>
  <c r="L2036" i="1" s="1"/>
  <c r="K2034" i="1"/>
  <c r="K2036" i="1" s="1"/>
  <c r="J2034" i="1"/>
  <c r="J2036" i="1" s="1"/>
  <c r="I2034" i="1"/>
  <c r="I2036" i="1" s="1"/>
  <c r="H2034" i="1"/>
  <c r="G2034" i="1"/>
  <c r="F2034" i="1"/>
  <c r="E2034" i="1"/>
  <c r="D2034" i="1"/>
  <c r="D2036" i="1" s="1"/>
  <c r="C2034" i="1"/>
  <c r="C2036" i="1" s="1"/>
  <c r="B2034" i="1"/>
  <c r="B2036" i="1" s="1"/>
  <c r="Z2033" i="1"/>
  <c r="AA2033" i="1" s="1"/>
  <c r="Z2032" i="1"/>
  <c r="AA2032" i="1" s="1"/>
  <c r="AB2031" i="1"/>
  <c r="AA2031" i="1"/>
  <c r="AB2030" i="1"/>
  <c r="AA2030" i="1"/>
  <c r="Z2030" i="1"/>
  <c r="Y2026" i="1"/>
  <c r="X2026" i="1"/>
  <c r="W2026" i="1"/>
  <c r="Q2026" i="1"/>
  <c r="P2026" i="1"/>
  <c r="O2026" i="1"/>
  <c r="N2026" i="1"/>
  <c r="I2026" i="1"/>
  <c r="H2026" i="1"/>
  <c r="G2026" i="1"/>
  <c r="AA2025" i="1"/>
  <c r="Z2025" i="1"/>
  <c r="AA2024" i="1"/>
  <c r="Y2024" i="1"/>
  <c r="X2024" i="1"/>
  <c r="W2024" i="1"/>
  <c r="V2024" i="1"/>
  <c r="V2026" i="1" s="1"/>
  <c r="U2024" i="1"/>
  <c r="U2026" i="1" s="1"/>
  <c r="T2024" i="1"/>
  <c r="T2026" i="1" s="1"/>
  <c r="S2024" i="1"/>
  <c r="S2026" i="1" s="1"/>
  <c r="R2024" i="1"/>
  <c r="R2026" i="1" s="1"/>
  <c r="Q2024" i="1"/>
  <c r="P2024" i="1"/>
  <c r="O2024" i="1"/>
  <c r="N2024" i="1"/>
  <c r="M2024" i="1"/>
  <c r="M2026" i="1" s="1"/>
  <c r="L2024" i="1"/>
  <c r="L2026" i="1" s="1"/>
  <c r="K2024" i="1"/>
  <c r="K2026" i="1" s="1"/>
  <c r="J2024" i="1"/>
  <c r="J2026" i="1" s="1"/>
  <c r="I2024" i="1"/>
  <c r="H2024" i="1"/>
  <c r="G2024" i="1"/>
  <c r="F2024" i="1"/>
  <c r="F2026" i="1" s="1"/>
  <c r="E2024" i="1"/>
  <c r="E2026" i="1" s="1"/>
  <c r="D2024" i="1"/>
  <c r="D2026" i="1" s="1"/>
  <c r="C2024" i="1"/>
  <c r="C2026" i="1" s="1"/>
  <c r="B2024" i="1"/>
  <c r="B2026" i="1" s="1"/>
  <c r="Z2023" i="1"/>
  <c r="AA2023" i="1" s="1"/>
  <c r="Z2022" i="1"/>
  <c r="AA2022" i="1" s="1"/>
  <c r="AB2021" i="1"/>
  <c r="AA2021" i="1"/>
  <c r="AA2020" i="1"/>
  <c r="Z2020" i="1"/>
  <c r="Y2016" i="1"/>
  <c r="X2016" i="1"/>
  <c r="W2016" i="1"/>
  <c r="Q2016" i="1"/>
  <c r="P2016" i="1"/>
  <c r="O2016" i="1"/>
  <c r="I2016" i="1"/>
  <c r="H2016" i="1"/>
  <c r="G2016" i="1"/>
  <c r="Z2015" i="1"/>
  <c r="Y2014" i="1"/>
  <c r="X2014" i="1"/>
  <c r="W2014" i="1"/>
  <c r="V2014" i="1"/>
  <c r="V2016" i="1" s="1"/>
  <c r="U2014" i="1"/>
  <c r="U2016" i="1" s="1"/>
  <c r="T2014" i="1"/>
  <c r="T2016" i="1" s="1"/>
  <c r="S2014" i="1"/>
  <c r="S2016" i="1" s="1"/>
  <c r="R2014" i="1"/>
  <c r="R2016" i="1" s="1"/>
  <c r="Q2014" i="1"/>
  <c r="P2014" i="1"/>
  <c r="O2014" i="1"/>
  <c r="N2014" i="1"/>
  <c r="N2016" i="1" s="1"/>
  <c r="M2014" i="1"/>
  <c r="M2016" i="1" s="1"/>
  <c r="L2014" i="1"/>
  <c r="L2016" i="1" s="1"/>
  <c r="K2014" i="1"/>
  <c r="K2016" i="1" s="1"/>
  <c r="J2014" i="1"/>
  <c r="J2016" i="1" s="1"/>
  <c r="I2014" i="1"/>
  <c r="H2014" i="1"/>
  <c r="G2014" i="1"/>
  <c r="F2014" i="1"/>
  <c r="F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Z2012" i="1"/>
  <c r="AA2012" i="1" s="1"/>
  <c r="AB2011" i="1"/>
  <c r="AA2011" i="1"/>
  <c r="AA2010" i="1"/>
  <c r="AA2014" i="1" s="1"/>
  <c r="Z2010" i="1"/>
  <c r="Y2006" i="1"/>
  <c r="X2006" i="1"/>
  <c r="W2006" i="1"/>
  <c r="Q2006" i="1"/>
  <c r="P2006" i="1"/>
  <c r="O2006" i="1"/>
  <c r="I2006" i="1"/>
  <c r="H2006" i="1"/>
  <c r="G2006" i="1"/>
  <c r="Z2005" i="1"/>
  <c r="AA2005" i="1" s="1"/>
  <c r="Y2004" i="1"/>
  <c r="X2004" i="1"/>
  <c r="W2004" i="1"/>
  <c r="V2004" i="1"/>
  <c r="V2006" i="1" s="1"/>
  <c r="U2004" i="1"/>
  <c r="U2006" i="1" s="1"/>
  <c r="T2004" i="1"/>
  <c r="T2006" i="1" s="1"/>
  <c r="S2004" i="1"/>
  <c r="S2006" i="1" s="1"/>
  <c r="R2004" i="1"/>
  <c r="R2006" i="1" s="1"/>
  <c r="Q2004" i="1"/>
  <c r="P2004" i="1"/>
  <c r="O2004" i="1"/>
  <c r="N2004" i="1"/>
  <c r="N2006" i="1" s="1"/>
  <c r="M2004" i="1"/>
  <c r="M2006" i="1" s="1"/>
  <c r="L2004" i="1"/>
  <c r="L2006" i="1" s="1"/>
  <c r="K2004" i="1"/>
  <c r="K2006" i="1" s="1"/>
  <c r="J2004" i="1"/>
  <c r="J2006" i="1" s="1"/>
  <c r="I2004" i="1"/>
  <c r="H2004" i="1"/>
  <c r="G2004" i="1"/>
  <c r="F2004" i="1"/>
  <c r="F2006" i="1" s="1"/>
  <c r="E2004" i="1"/>
  <c r="E2006" i="1" s="1"/>
  <c r="D2004" i="1"/>
  <c r="D2006" i="1" s="1"/>
  <c r="C2004" i="1"/>
  <c r="C2006" i="1" s="1"/>
  <c r="B2004" i="1"/>
  <c r="B2006" i="1" s="1"/>
  <c r="Z2003" i="1"/>
  <c r="AA2003" i="1" s="1"/>
  <c r="Z2002" i="1"/>
  <c r="AA2002" i="1" s="1"/>
  <c r="AB2001" i="1"/>
  <c r="AA2001" i="1"/>
  <c r="AA2004" i="1" s="1"/>
  <c r="AA2000" i="1"/>
  <c r="Z2000" i="1"/>
  <c r="Z2004" i="1" s="1"/>
  <c r="AB2004" i="1" s="1"/>
  <c r="Y1996" i="1"/>
  <c r="X1996" i="1"/>
  <c r="W1996" i="1"/>
  <c r="Q1996" i="1"/>
  <c r="P1996" i="1"/>
  <c r="O1996" i="1"/>
  <c r="N1996" i="1"/>
  <c r="I1996" i="1"/>
  <c r="H1996" i="1"/>
  <c r="G1996" i="1"/>
  <c r="Z1995" i="1"/>
  <c r="AA1994" i="1"/>
  <c r="Y1994" i="1"/>
  <c r="X1994" i="1"/>
  <c r="W1994" i="1"/>
  <c r="V1994" i="1"/>
  <c r="V1996" i="1" s="1"/>
  <c r="U1994" i="1"/>
  <c r="U1996" i="1" s="1"/>
  <c r="T1994" i="1"/>
  <c r="T1996" i="1" s="1"/>
  <c r="S1994" i="1"/>
  <c r="S1996" i="1" s="1"/>
  <c r="R1994" i="1"/>
  <c r="R1996" i="1" s="1"/>
  <c r="Q1994" i="1"/>
  <c r="P1994" i="1"/>
  <c r="O1994" i="1"/>
  <c r="N1994" i="1"/>
  <c r="M1994" i="1"/>
  <c r="M1996" i="1" s="1"/>
  <c r="L1994" i="1"/>
  <c r="L1996" i="1" s="1"/>
  <c r="K1994" i="1"/>
  <c r="K1996" i="1" s="1"/>
  <c r="J1994" i="1"/>
  <c r="J1996" i="1" s="1"/>
  <c r="I1994" i="1"/>
  <c r="H1994" i="1"/>
  <c r="G1994" i="1"/>
  <c r="F1994" i="1"/>
  <c r="F1996" i="1" s="1"/>
  <c r="E1994" i="1"/>
  <c r="E1996" i="1" s="1"/>
  <c r="D1994" i="1"/>
  <c r="D1996" i="1" s="1"/>
  <c r="C1994" i="1"/>
  <c r="C1996" i="1" s="1"/>
  <c r="B1994" i="1"/>
  <c r="B1996" i="1" s="1"/>
  <c r="Z1993" i="1"/>
  <c r="AA1993" i="1" s="1"/>
  <c r="Z1992" i="1"/>
  <c r="AA1992" i="1" s="1"/>
  <c r="AB1991" i="1"/>
  <c r="AA1991" i="1"/>
  <c r="AA1990" i="1"/>
  <c r="Z1990" i="1"/>
  <c r="Z1994" i="1" s="1"/>
  <c r="AB1994" i="1" s="1"/>
  <c r="Y1986" i="1"/>
  <c r="X1986" i="1"/>
  <c r="W1986" i="1"/>
  <c r="Q1986" i="1"/>
  <c r="P1986" i="1"/>
  <c r="O1986" i="1"/>
  <c r="N1986" i="1"/>
  <c r="I1986" i="1"/>
  <c r="H1986" i="1"/>
  <c r="G1986" i="1"/>
  <c r="AA1985" i="1"/>
  <c r="Z1985" i="1"/>
  <c r="AA1984" i="1"/>
  <c r="Y1984" i="1"/>
  <c r="X1984" i="1"/>
  <c r="W1984" i="1"/>
  <c r="V1984" i="1"/>
  <c r="V1986" i="1" s="1"/>
  <c r="U1984" i="1"/>
  <c r="U1986" i="1" s="1"/>
  <c r="T1984" i="1"/>
  <c r="T1986" i="1" s="1"/>
  <c r="S1984" i="1"/>
  <c r="S1986" i="1" s="1"/>
  <c r="R1984" i="1"/>
  <c r="R1986" i="1" s="1"/>
  <c r="Q1984" i="1"/>
  <c r="P1984" i="1"/>
  <c r="O1984" i="1"/>
  <c r="N1984" i="1"/>
  <c r="M1984" i="1"/>
  <c r="M1986" i="1" s="1"/>
  <c r="L1984" i="1"/>
  <c r="L1986" i="1" s="1"/>
  <c r="K1984" i="1"/>
  <c r="K1986" i="1" s="1"/>
  <c r="J1984" i="1"/>
  <c r="J1986" i="1" s="1"/>
  <c r="I1984" i="1"/>
  <c r="H1984" i="1"/>
  <c r="G1984" i="1"/>
  <c r="F1984" i="1"/>
  <c r="F1986" i="1" s="1"/>
  <c r="E1984" i="1"/>
  <c r="E1986" i="1" s="1"/>
  <c r="D1984" i="1"/>
  <c r="D1986" i="1" s="1"/>
  <c r="C1984" i="1"/>
  <c r="C1986" i="1" s="1"/>
  <c r="B1984" i="1"/>
  <c r="B1986" i="1" s="1"/>
  <c r="Z1983" i="1"/>
  <c r="AA1983" i="1" s="1"/>
  <c r="Z1982" i="1"/>
  <c r="AA1982" i="1" s="1"/>
  <c r="AB1981" i="1"/>
  <c r="AA1981" i="1"/>
  <c r="AA1980" i="1"/>
  <c r="Z1980" i="1"/>
  <c r="Y1976" i="1"/>
  <c r="X1976" i="1"/>
  <c r="W1976" i="1"/>
  <c r="Q1976" i="1"/>
  <c r="P1976" i="1"/>
  <c r="O1976" i="1"/>
  <c r="I1976" i="1"/>
  <c r="H1976" i="1"/>
  <c r="G1976" i="1"/>
  <c r="Z1975" i="1"/>
  <c r="Y1974" i="1"/>
  <c r="X1974" i="1"/>
  <c r="W1974" i="1"/>
  <c r="V1974" i="1"/>
  <c r="V1976" i="1" s="1"/>
  <c r="U1974" i="1"/>
  <c r="U1976" i="1" s="1"/>
  <c r="T1974" i="1"/>
  <c r="T1976" i="1" s="1"/>
  <c r="S1974" i="1"/>
  <c r="S1976" i="1" s="1"/>
  <c r="R1974" i="1"/>
  <c r="R1976" i="1" s="1"/>
  <c r="Q1974" i="1"/>
  <c r="P1974" i="1"/>
  <c r="O1974" i="1"/>
  <c r="N1974" i="1"/>
  <c r="N1976" i="1" s="1"/>
  <c r="M1974" i="1"/>
  <c r="M1976" i="1" s="1"/>
  <c r="L1974" i="1"/>
  <c r="L1976" i="1" s="1"/>
  <c r="K1974" i="1"/>
  <c r="K1976" i="1" s="1"/>
  <c r="J1974" i="1"/>
  <c r="J1976" i="1" s="1"/>
  <c r="I1974" i="1"/>
  <c r="H1974" i="1"/>
  <c r="G1974" i="1"/>
  <c r="F1974" i="1"/>
  <c r="F1976" i="1" s="1"/>
  <c r="E1974" i="1"/>
  <c r="E1976" i="1" s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AB1970" i="1"/>
  <c r="AA1970" i="1"/>
  <c r="AA1974" i="1" s="1"/>
  <c r="Z1970" i="1"/>
  <c r="Y1966" i="1"/>
  <c r="X1966" i="1"/>
  <c r="V1966" i="1"/>
  <c r="S1966" i="1"/>
  <c r="R1966" i="1"/>
  <c r="Q1966" i="1"/>
  <c r="P1966" i="1"/>
  <c r="N1966" i="1"/>
  <c r="K1966" i="1"/>
  <c r="J1966" i="1"/>
  <c r="I1966" i="1"/>
  <c r="H1966" i="1"/>
  <c r="F1966" i="1"/>
  <c r="C1966" i="1"/>
  <c r="B1966" i="1"/>
  <c r="Z1965" i="1"/>
  <c r="AA1965" i="1" s="1"/>
  <c r="Y1964" i="1"/>
  <c r="X1964" i="1"/>
  <c r="W1964" i="1"/>
  <c r="W1966" i="1" s="1"/>
  <c r="V1964" i="1"/>
  <c r="U1964" i="1"/>
  <c r="U1966" i="1" s="1"/>
  <c r="T1964" i="1"/>
  <c r="T1966" i="1" s="1"/>
  <c r="S1964" i="1"/>
  <c r="R1964" i="1"/>
  <c r="Q1964" i="1"/>
  <c r="P1964" i="1"/>
  <c r="O1964" i="1"/>
  <c r="O1966" i="1" s="1"/>
  <c r="N1964" i="1"/>
  <c r="M1964" i="1"/>
  <c r="M1966" i="1" s="1"/>
  <c r="L1964" i="1"/>
  <c r="L1966" i="1" s="1"/>
  <c r="K1964" i="1"/>
  <c r="J1964" i="1"/>
  <c r="I1964" i="1"/>
  <c r="H1964" i="1"/>
  <c r="G1964" i="1"/>
  <c r="G1966" i="1" s="1"/>
  <c r="F1964" i="1"/>
  <c r="E1964" i="1"/>
  <c r="E1966" i="1" s="1"/>
  <c r="D1964" i="1"/>
  <c r="D1966" i="1" s="1"/>
  <c r="C1964" i="1"/>
  <c r="B1964" i="1"/>
  <c r="Z1963" i="1"/>
  <c r="Z1964" i="1" s="1"/>
  <c r="AA1962" i="1"/>
  <c r="Z1962" i="1"/>
  <c r="AB1961" i="1"/>
  <c r="AA1961" i="1"/>
  <c r="AB1960" i="1"/>
  <c r="AA1960" i="1"/>
  <c r="Z1960" i="1"/>
  <c r="Y1956" i="1"/>
  <c r="W1956" i="1"/>
  <c r="T1956" i="1"/>
  <c r="S1956" i="1"/>
  <c r="R1956" i="1"/>
  <c r="Q1956" i="1"/>
  <c r="O1956" i="1"/>
  <c r="L1956" i="1"/>
  <c r="K1956" i="1"/>
  <c r="J1956" i="1"/>
  <c r="I1956" i="1"/>
  <c r="G1956" i="1"/>
  <c r="D1956" i="1"/>
  <c r="C1956" i="1"/>
  <c r="B1956" i="1"/>
  <c r="AA1955" i="1"/>
  <c r="Z1955" i="1"/>
  <c r="Y1954" i="1"/>
  <c r="X1954" i="1"/>
  <c r="X1956" i="1" s="1"/>
  <c r="W1954" i="1"/>
  <c r="V1954" i="1"/>
  <c r="V1956" i="1" s="1"/>
  <c r="U1954" i="1"/>
  <c r="U1956" i="1" s="1"/>
  <c r="T1954" i="1"/>
  <c r="S1954" i="1"/>
  <c r="R1954" i="1"/>
  <c r="Q1954" i="1"/>
  <c r="P1954" i="1"/>
  <c r="P1956" i="1" s="1"/>
  <c r="O1954" i="1"/>
  <c r="N1954" i="1"/>
  <c r="N1956" i="1" s="1"/>
  <c r="M1954" i="1"/>
  <c r="M1956" i="1" s="1"/>
  <c r="L1954" i="1"/>
  <c r="K1954" i="1"/>
  <c r="J1954" i="1"/>
  <c r="I1954" i="1"/>
  <c r="H1954" i="1"/>
  <c r="H1956" i="1" s="1"/>
  <c r="G1954" i="1"/>
  <c r="F1954" i="1"/>
  <c r="F1956" i="1" s="1"/>
  <c r="E1954" i="1"/>
  <c r="E1956" i="1" s="1"/>
  <c r="D1954" i="1"/>
  <c r="C1954" i="1"/>
  <c r="B1954" i="1"/>
  <c r="Z1953" i="1"/>
  <c r="AA1953" i="1" s="1"/>
  <c r="Z1952" i="1"/>
  <c r="AA1952" i="1" s="1"/>
  <c r="AB1951" i="1"/>
  <c r="AA1951" i="1"/>
  <c r="Z1950" i="1"/>
  <c r="AB1950" i="1" s="1"/>
  <c r="X1946" i="1"/>
  <c r="U1946" i="1"/>
  <c r="T1946" i="1"/>
  <c r="S1946" i="1"/>
  <c r="R1946" i="1"/>
  <c r="P1946" i="1"/>
  <c r="M1946" i="1"/>
  <c r="L1946" i="1"/>
  <c r="K1946" i="1"/>
  <c r="J1946" i="1"/>
  <c r="H1946" i="1"/>
  <c r="E1946" i="1"/>
  <c r="D1946" i="1"/>
  <c r="C1946" i="1"/>
  <c r="B1946" i="1"/>
  <c r="Z1945" i="1"/>
  <c r="AA1945" i="1" s="1"/>
  <c r="Y1944" i="1"/>
  <c r="Y1946" i="1" s="1"/>
  <c r="X1944" i="1"/>
  <c r="W1944" i="1"/>
  <c r="W1946" i="1" s="1"/>
  <c r="V1944" i="1"/>
  <c r="V1946" i="1" s="1"/>
  <c r="U1944" i="1"/>
  <c r="T1944" i="1"/>
  <c r="S1944" i="1"/>
  <c r="R1944" i="1"/>
  <c r="Q1944" i="1"/>
  <c r="Q1946" i="1" s="1"/>
  <c r="P1944" i="1"/>
  <c r="O1944" i="1"/>
  <c r="O1946" i="1" s="1"/>
  <c r="N1944" i="1"/>
  <c r="N1946" i="1" s="1"/>
  <c r="M1944" i="1"/>
  <c r="L1944" i="1"/>
  <c r="K1944" i="1"/>
  <c r="J1944" i="1"/>
  <c r="I1944" i="1"/>
  <c r="I1946" i="1" s="1"/>
  <c r="H1944" i="1"/>
  <c r="G1944" i="1"/>
  <c r="G1946" i="1" s="1"/>
  <c r="F1944" i="1"/>
  <c r="F1946" i="1" s="1"/>
  <c r="E1944" i="1"/>
  <c r="D1944" i="1"/>
  <c r="C1944" i="1"/>
  <c r="B1944" i="1"/>
  <c r="AA1943" i="1"/>
  <c r="Z1943" i="1"/>
  <c r="AA1942" i="1"/>
  <c r="Z1942" i="1"/>
  <c r="AB1941" i="1"/>
  <c r="AA1941" i="1"/>
  <c r="Z1940" i="1"/>
  <c r="AB1940" i="1" s="1"/>
  <c r="Y1936" i="1"/>
  <c r="V1936" i="1"/>
  <c r="U1936" i="1"/>
  <c r="T1936" i="1"/>
  <c r="S1936" i="1"/>
  <c r="Q1936" i="1"/>
  <c r="N1936" i="1"/>
  <c r="M1936" i="1"/>
  <c r="L1936" i="1"/>
  <c r="K1936" i="1"/>
  <c r="I1936" i="1"/>
  <c r="F1936" i="1"/>
  <c r="E1936" i="1"/>
  <c r="D1936" i="1"/>
  <c r="C1936" i="1"/>
  <c r="AA1935" i="1"/>
  <c r="Z1935" i="1"/>
  <c r="Z1934" i="1"/>
  <c r="Z1936" i="1" s="1"/>
  <c r="AB1936" i="1" s="1"/>
  <c r="Y1934" i="1"/>
  <c r="X1934" i="1"/>
  <c r="X1936" i="1" s="1"/>
  <c r="W1934" i="1"/>
  <c r="W1936" i="1" s="1"/>
  <c r="V1934" i="1"/>
  <c r="U1934" i="1"/>
  <c r="T1934" i="1"/>
  <c r="S1934" i="1"/>
  <c r="R1934" i="1"/>
  <c r="R1936" i="1" s="1"/>
  <c r="Q1934" i="1"/>
  <c r="P1934" i="1"/>
  <c r="P1936" i="1" s="1"/>
  <c r="O1934" i="1"/>
  <c r="O1936" i="1" s="1"/>
  <c r="N1934" i="1"/>
  <c r="M1934" i="1"/>
  <c r="L1934" i="1"/>
  <c r="K1934" i="1"/>
  <c r="J1934" i="1"/>
  <c r="J1936" i="1" s="1"/>
  <c r="I1934" i="1"/>
  <c r="H1934" i="1"/>
  <c r="H1936" i="1" s="1"/>
  <c r="G1934" i="1"/>
  <c r="G1936" i="1" s="1"/>
  <c r="F1934" i="1"/>
  <c r="E1934" i="1"/>
  <c r="D1934" i="1"/>
  <c r="C1934" i="1"/>
  <c r="B1934" i="1"/>
  <c r="B1936" i="1" s="1"/>
  <c r="Z1933" i="1"/>
  <c r="AA1933" i="1" s="1"/>
  <c r="Z1932" i="1"/>
  <c r="AA1932" i="1" s="1"/>
  <c r="AB1931" i="1"/>
  <c r="AA1931" i="1"/>
  <c r="AB1930" i="1"/>
  <c r="AA1930" i="1"/>
  <c r="Z1930" i="1"/>
  <c r="W1926" i="1"/>
  <c r="V1926" i="1"/>
  <c r="T1926" i="1"/>
  <c r="R1926" i="1"/>
  <c r="O1926" i="1"/>
  <c r="N1926" i="1"/>
  <c r="L1926" i="1"/>
  <c r="J1926" i="1"/>
  <c r="G1926" i="1"/>
  <c r="F1926" i="1"/>
  <c r="D1926" i="1"/>
  <c r="B1926" i="1"/>
  <c r="AA1925" i="1"/>
  <c r="Z1925" i="1"/>
  <c r="Y1924" i="1"/>
  <c r="Y1926" i="1" s="1"/>
  <c r="X1924" i="1"/>
  <c r="X1926" i="1" s="1"/>
  <c r="W1924" i="1"/>
  <c r="V1924" i="1"/>
  <c r="U1924" i="1"/>
  <c r="U1926" i="1" s="1"/>
  <c r="T1924" i="1"/>
  <c r="S1924" i="1"/>
  <c r="S1926" i="1" s="1"/>
  <c r="R1924" i="1"/>
  <c r="Q1924" i="1"/>
  <c r="Q1926" i="1" s="1"/>
  <c r="P1924" i="1"/>
  <c r="P1926" i="1" s="1"/>
  <c r="O1924" i="1"/>
  <c r="N1924" i="1"/>
  <c r="M1924" i="1"/>
  <c r="M1926" i="1" s="1"/>
  <c r="L1924" i="1"/>
  <c r="K1924" i="1"/>
  <c r="K1926" i="1" s="1"/>
  <c r="J1924" i="1"/>
  <c r="I1924" i="1"/>
  <c r="I1926" i="1" s="1"/>
  <c r="H1924" i="1"/>
  <c r="H1926" i="1" s="1"/>
  <c r="G1924" i="1"/>
  <c r="F1924" i="1"/>
  <c r="E1924" i="1"/>
  <c r="E1926" i="1" s="1"/>
  <c r="D1924" i="1"/>
  <c r="C1924" i="1"/>
  <c r="C1926" i="1" s="1"/>
  <c r="B1924" i="1"/>
  <c r="AA1923" i="1"/>
  <c r="Z1923" i="1"/>
  <c r="AA1922" i="1"/>
  <c r="Z1922" i="1"/>
  <c r="AB1921" i="1"/>
  <c r="AA1921" i="1"/>
  <c r="AB1920" i="1"/>
  <c r="Z1920" i="1"/>
  <c r="Z1924" i="1" s="1"/>
  <c r="X1916" i="1"/>
  <c r="W1916" i="1"/>
  <c r="U1916" i="1"/>
  <c r="S1916" i="1"/>
  <c r="P1916" i="1"/>
  <c r="O1916" i="1"/>
  <c r="M1916" i="1"/>
  <c r="K1916" i="1"/>
  <c r="H1916" i="1"/>
  <c r="G1916" i="1"/>
  <c r="E1916" i="1"/>
  <c r="C1916" i="1"/>
  <c r="Z1915" i="1"/>
  <c r="Z1916" i="1" s="1"/>
  <c r="Z1914" i="1"/>
  <c r="Y1914" i="1"/>
  <c r="Y1916" i="1" s="1"/>
  <c r="X1914" i="1"/>
  <c r="W1914" i="1"/>
  <c r="V1914" i="1"/>
  <c r="V1916" i="1" s="1"/>
  <c r="U1914" i="1"/>
  <c r="T1914" i="1"/>
  <c r="T1916" i="1" s="1"/>
  <c r="S1914" i="1"/>
  <c r="R1914" i="1"/>
  <c r="R1916" i="1" s="1"/>
  <c r="Q1914" i="1"/>
  <c r="Q1916" i="1" s="1"/>
  <c r="P1914" i="1"/>
  <c r="O1914" i="1"/>
  <c r="N1914" i="1"/>
  <c r="N1916" i="1" s="1"/>
  <c r="M1914" i="1"/>
  <c r="L1914" i="1"/>
  <c r="L1916" i="1" s="1"/>
  <c r="K1914" i="1"/>
  <c r="J1914" i="1"/>
  <c r="J1916" i="1" s="1"/>
  <c r="I1914" i="1"/>
  <c r="I1916" i="1" s="1"/>
  <c r="H1914" i="1"/>
  <c r="G1914" i="1"/>
  <c r="F1914" i="1"/>
  <c r="F1916" i="1" s="1"/>
  <c r="E1914" i="1"/>
  <c r="D1914" i="1"/>
  <c r="D1916" i="1" s="1"/>
  <c r="C1914" i="1"/>
  <c r="B1914" i="1"/>
  <c r="B1916" i="1" s="1"/>
  <c r="Z1913" i="1"/>
  <c r="AA1913" i="1" s="1"/>
  <c r="AA1912" i="1"/>
  <c r="Z1912" i="1"/>
  <c r="AB1911" i="1"/>
  <c r="AA1911" i="1"/>
  <c r="AA1910" i="1"/>
  <c r="AA1914" i="1" s="1"/>
  <c r="Z1910" i="1"/>
  <c r="AB1910" i="1" s="1"/>
  <c r="Y1906" i="1"/>
  <c r="X1906" i="1"/>
  <c r="V1906" i="1"/>
  <c r="S1906" i="1"/>
  <c r="Q1906" i="1"/>
  <c r="P1906" i="1"/>
  <c r="N1906" i="1"/>
  <c r="K1906" i="1"/>
  <c r="I1906" i="1"/>
  <c r="H1906" i="1"/>
  <c r="F1906" i="1"/>
  <c r="C1906" i="1"/>
  <c r="AA1905" i="1"/>
  <c r="Y1904" i="1"/>
  <c r="X1904" i="1"/>
  <c r="W1904" i="1"/>
  <c r="W1906" i="1" s="1"/>
  <c r="V1904" i="1"/>
  <c r="U1904" i="1"/>
  <c r="U1906" i="1" s="1"/>
  <c r="T1904" i="1"/>
  <c r="T1906" i="1" s="1"/>
  <c r="S1904" i="1"/>
  <c r="R1904" i="1"/>
  <c r="R1906" i="1" s="1"/>
  <c r="Q1904" i="1"/>
  <c r="P1904" i="1"/>
  <c r="O1904" i="1"/>
  <c r="O1906" i="1" s="1"/>
  <c r="N1904" i="1"/>
  <c r="M1904" i="1"/>
  <c r="M1906" i="1" s="1"/>
  <c r="L1904" i="1"/>
  <c r="L1906" i="1" s="1"/>
  <c r="K1904" i="1"/>
  <c r="J1904" i="1"/>
  <c r="J1906" i="1" s="1"/>
  <c r="I1904" i="1"/>
  <c r="H1904" i="1"/>
  <c r="G1904" i="1"/>
  <c r="G1906" i="1" s="1"/>
  <c r="F1904" i="1"/>
  <c r="E1904" i="1"/>
  <c r="E1906" i="1" s="1"/>
  <c r="D1904" i="1"/>
  <c r="D1906" i="1" s="1"/>
  <c r="C1904" i="1"/>
  <c r="B1904" i="1"/>
  <c r="B1906" i="1" s="1"/>
  <c r="Z1903" i="1"/>
  <c r="AA1903" i="1" s="1"/>
  <c r="AA1902" i="1"/>
  <c r="Z1902" i="1"/>
  <c r="AB1901" i="1"/>
  <c r="AA1901" i="1"/>
  <c r="Z1900" i="1"/>
  <c r="Z1904" i="1" s="1"/>
  <c r="X1896" i="1"/>
  <c r="W1896" i="1"/>
  <c r="U1896" i="1"/>
  <c r="S1896" i="1"/>
  <c r="P1896" i="1"/>
  <c r="O1896" i="1"/>
  <c r="M1896" i="1"/>
  <c r="K1896" i="1"/>
  <c r="H1896" i="1"/>
  <c r="G1896" i="1"/>
  <c r="E1896" i="1"/>
  <c r="C1896" i="1"/>
  <c r="Z1895" i="1"/>
  <c r="Z1896" i="1" s="1"/>
  <c r="AB1896" i="1" s="1"/>
  <c r="Y1894" i="1"/>
  <c r="Y1896" i="1" s="1"/>
  <c r="X1894" i="1"/>
  <c r="W1894" i="1"/>
  <c r="V1894" i="1"/>
  <c r="V1896" i="1" s="1"/>
  <c r="U1894" i="1"/>
  <c r="T1894" i="1"/>
  <c r="T1896" i="1" s="1"/>
  <c r="S1894" i="1"/>
  <c r="R1894" i="1"/>
  <c r="R1896" i="1" s="1"/>
  <c r="Q1894" i="1"/>
  <c r="Q1896" i="1" s="1"/>
  <c r="P1894" i="1"/>
  <c r="O1894" i="1"/>
  <c r="N1894" i="1"/>
  <c r="N1896" i="1" s="1"/>
  <c r="M1894" i="1"/>
  <c r="L1894" i="1"/>
  <c r="L1896" i="1" s="1"/>
  <c r="K1894" i="1"/>
  <c r="J1894" i="1"/>
  <c r="J1896" i="1" s="1"/>
  <c r="I1894" i="1"/>
  <c r="I1896" i="1" s="1"/>
  <c r="H1894" i="1"/>
  <c r="G1894" i="1"/>
  <c r="F1894" i="1"/>
  <c r="F1896" i="1" s="1"/>
  <c r="E1894" i="1"/>
  <c r="D1894" i="1"/>
  <c r="D1896" i="1" s="1"/>
  <c r="C1894" i="1"/>
  <c r="B1894" i="1"/>
  <c r="B1896" i="1" s="1"/>
  <c r="AA1893" i="1"/>
  <c r="AA1892" i="1"/>
  <c r="AB1891" i="1"/>
  <c r="AA1891" i="1"/>
  <c r="Z1890" i="1"/>
  <c r="Z1894" i="1" s="1"/>
  <c r="AB1894" i="1" s="1"/>
  <c r="Y1885" i="1"/>
  <c r="Y1886" i="1" s="1"/>
  <c r="X1885" i="1"/>
  <c r="X1886" i="1" s="1"/>
  <c r="W1885" i="1"/>
  <c r="W1886" i="1" s="1"/>
  <c r="V1885" i="1"/>
  <c r="U1885" i="1"/>
  <c r="T1885" i="1"/>
  <c r="T1886" i="1" s="1"/>
  <c r="S1885" i="1"/>
  <c r="R1885" i="1"/>
  <c r="Q1885" i="1"/>
  <c r="Q1886" i="1" s="1"/>
  <c r="P1885" i="1"/>
  <c r="P1886" i="1" s="1"/>
  <c r="O1885" i="1"/>
  <c r="O1886" i="1" s="1"/>
  <c r="N1885" i="1"/>
  <c r="M1885" i="1"/>
  <c r="Z1885" i="1" s="1"/>
  <c r="L1885" i="1"/>
  <c r="L1886" i="1" s="1"/>
  <c r="K1885" i="1"/>
  <c r="J1885" i="1"/>
  <c r="I1885" i="1"/>
  <c r="I1886" i="1" s="1"/>
  <c r="H1885" i="1"/>
  <c r="H1886" i="1" s="1"/>
  <c r="G1885" i="1"/>
  <c r="G1886" i="1" s="1"/>
  <c r="F1885" i="1"/>
  <c r="E1885" i="1"/>
  <c r="D1885" i="1"/>
  <c r="AA1885" i="1" s="1"/>
  <c r="C1885" i="1"/>
  <c r="B1885" i="1"/>
  <c r="Y1884" i="1"/>
  <c r="T1884" i="1"/>
  <c r="S1884" i="1"/>
  <c r="S1886" i="1" s="1"/>
  <c r="Q1884" i="1"/>
  <c r="L1884" i="1"/>
  <c r="K1884" i="1"/>
  <c r="K1886" i="1" s="1"/>
  <c r="I1884" i="1"/>
  <c r="D1884" i="1"/>
  <c r="C1884" i="1"/>
  <c r="C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Z1881" i="1" s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X1884" i="1" s="1"/>
  <c r="W1880" i="1"/>
  <c r="W1884" i="1" s="1"/>
  <c r="V1880" i="1"/>
  <c r="V1884" i="1" s="1"/>
  <c r="U1880" i="1"/>
  <c r="U1884" i="1" s="1"/>
  <c r="U1886" i="1" s="1"/>
  <c r="T1880" i="1"/>
  <c r="S1880" i="1"/>
  <c r="R1880" i="1"/>
  <c r="R1884" i="1" s="1"/>
  <c r="R1886" i="1" s="1"/>
  <c r="Q1880" i="1"/>
  <c r="P1880" i="1"/>
  <c r="P1884" i="1" s="1"/>
  <c r="O1880" i="1"/>
  <c r="O1884" i="1" s="1"/>
  <c r="N1880" i="1"/>
  <c r="N1884" i="1" s="1"/>
  <c r="M1880" i="1"/>
  <c r="Z1880" i="1" s="1"/>
  <c r="L1880" i="1"/>
  <c r="K1880" i="1"/>
  <c r="J1880" i="1"/>
  <c r="J1884" i="1" s="1"/>
  <c r="J1886" i="1" s="1"/>
  <c r="I1880" i="1"/>
  <c r="H1880" i="1"/>
  <c r="H1884" i="1" s="1"/>
  <c r="G1880" i="1"/>
  <c r="G1884" i="1" s="1"/>
  <c r="F1880" i="1"/>
  <c r="F1884" i="1" s="1"/>
  <c r="E1880" i="1"/>
  <c r="E1884" i="1" s="1"/>
  <c r="E1886" i="1" s="1"/>
  <c r="D1880" i="1"/>
  <c r="C1880" i="1"/>
  <c r="B1880" i="1"/>
  <c r="B1884" i="1" s="1"/>
  <c r="B1886" i="1" s="1"/>
  <c r="Y1875" i="1"/>
  <c r="Y1876" i="1" s="1"/>
  <c r="X1875" i="1"/>
  <c r="W1875" i="1"/>
  <c r="W1876" i="1" s="1"/>
  <c r="V1875" i="1"/>
  <c r="U1875" i="1"/>
  <c r="U1876" i="1" s="1"/>
  <c r="T1875" i="1"/>
  <c r="T1876" i="1" s="1"/>
  <c r="S1875" i="1"/>
  <c r="R1875" i="1"/>
  <c r="Q1875" i="1"/>
  <c r="Q1876" i="1" s="1"/>
  <c r="P1875" i="1"/>
  <c r="O1875" i="1"/>
  <c r="O1876" i="1" s="1"/>
  <c r="N1875" i="1"/>
  <c r="M1875" i="1"/>
  <c r="L1875" i="1"/>
  <c r="L1876" i="1" s="1"/>
  <c r="K1875" i="1"/>
  <c r="J1875" i="1"/>
  <c r="I1875" i="1"/>
  <c r="I1876" i="1" s="1"/>
  <c r="H1875" i="1"/>
  <c r="G1875" i="1"/>
  <c r="G1876" i="1" s="1"/>
  <c r="F1875" i="1"/>
  <c r="E1875" i="1"/>
  <c r="E1876" i="1" s="1"/>
  <c r="D1875" i="1"/>
  <c r="D1876" i="1" s="1"/>
  <c r="C1875" i="1"/>
  <c r="B1875" i="1"/>
  <c r="W1874" i="1"/>
  <c r="V1874" i="1"/>
  <c r="V1876" i="1" s="1"/>
  <c r="T1874" i="1"/>
  <c r="O1874" i="1"/>
  <c r="N1874" i="1"/>
  <c r="N1876" i="1" s="1"/>
  <c r="L1874" i="1"/>
  <c r="G1874" i="1"/>
  <c r="F1874" i="1"/>
  <c r="F1876" i="1" s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Z1872" i="1" s="1"/>
  <c r="AA1872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V1870" i="1"/>
  <c r="U1870" i="1"/>
  <c r="U1874" i="1" s="1"/>
  <c r="T1870" i="1"/>
  <c r="S1870" i="1"/>
  <c r="S1874" i="1" s="1"/>
  <c r="R1870" i="1"/>
  <c r="R1874" i="1" s="1"/>
  <c r="Q1870" i="1"/>
  <c r="Q1874" i="1" s="1"/>
  <c r="P1870" i="1"/>
  <c r="P1874" i="1" s="1"/>
  <c r="P1876" i="1" s="1"/>
  <c r="O1870" i="1"/>
  <c r="N1870" i="1"/>
  <c r="M1870" i="1"/>
  <c r="Z1870" i="1" s="1"/>
  <c r="L1870" i="1"/>
  <c r="K1870" i="1"/>
  <c r="K1874" i="1" s="1"/>
  <c r="J1870" i="1"/>
  <c r="J1874" i="1" s="1"/>
  <c r="I1870" i="1"/>
  <c r="I1874" i="1" s="1"/>
  <c r="H1870" i="1"/>
  <c r="H1874" i="1" s="1"/>
  <c r="H1876" i="1" s="1"/>
  <c r="G1870" i="1"/>
  <c r="F1870" i="1"/>
  <c r="E1870" i="1"/>
  <c r="E1874" i="1" s="1"/>
  <c r="D1870" i="1"/>
  <c r="C1870" i="1"/>
  <c r="C1874" i="1" s="1"/>
  <c r="B1870" i="1"/>
  <c r="B1874" i="1" s="1"/>
  <c r="Y1865" i="1"/>
  <c r="X1865" i="1"/>
  <c r="W1865" i="1"/>
  <c r="W1866" i="1" s="1"/>
  <c r="V1865" i="1"/>
  <c r="V1866" i="1" s="1"/>
  <c r="U1865" i="1"/>
  <c r="T1865" i="1"/>
  <c r="S1865" i="1"/>
  <c r="R1865" i="1"/>
  <c r="R1866" i="1" s="1"/>
  <c r="Q1865" i="1"/>
  <c r="P1865" i="1"/>
  <c r="O1865" i="1"/>
  <c r="O1866" i="1" s="1"/>
  <c r="N1865" i="1"/>
  <c r="N1866" i="1" s="1"/>
  <c r="M1865" i="1"/>
  <c r="Z1865" i="1" s="1"/>
  <c r="L1865" i="1"/>
  <c r="K1865" i="1"/>
  <c r="J1865" i="1"/>
  <c r="J1866" i="1" s="1"/>
  <c r="I1865" i="1"/>
  <c r="H1865" i="1"/>
  <c r="G1865" i="1"/>
  <c r="G1866" i="1" s="1"/>
  <c r="F1865" i="1"/>
  <c r="F1866" i="1" s="1"/>
  <c r="E1865" i="1"/>
  <c r="D1865" i="1"/>
  <c r="C1865" i="1"/>
  <c r="B1865" i="1"/>
  <c r="B1866" i="1" s="1"/>
  <c r="Y1864" i="1"/>
  <c r="Y1866" i="1" s="1"/>
  <c r="W1864" i="1"/>
  <c r="R1864" i="1"/>
  <c r="Q1864" i="1"/>
  <c r="Q1866" i="1" s="1"/>
  <c r="O1864" i="1"/>
  <c r="J1864" i="1"/>
  <c r="I1864" i="1"/>
  <c r="I1866" i="1" s="1"/>
  <c r="G1864" i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W1860" i="1"/>
  <c r="V1860" i="1"/>
  <c r="V1864" i="1" s="1"/>
  <c r="U1860" i="1"/>
  <c r="U1864" i="1" s="1"/>
  <c r="T1860" i="1"/>
  <c r="T1864" i="1" s="1"/>
  <c r="S1860" i="1"/>
  <c r="S1864" i="1" s="1"/>
  <c r="S1866" i="1" s="1"/>
  <c r="R1860" i="1"/>
  <c r="Q1860" i="1"/>
  <c r="P1860" i="1"/>
  <c r="P1864" i="1" s="1"/>
  <c r="O1860" i="1"/>
  <c r="N1860" i="1"/>
  <c r="N1864" i="1" s="1"/>
  <c r="M1860" i="1"/>
  <c r="M1864" i="1" s="1"/>
  <c r="L1860" i="1"/>
  <c r="L1864" i="1" s="1"/>
  <c r="K1860" i="1"/>
  <c r="K1864" i="1" s="1"/>
  <c r="K1866" i="1" s="1"/>
  <c r="J1860" i="1"/>
  <c r="I1860" i="1"/>
  <c r="H1860" i="1"/>
  <c r="H1864" i="1" s="1"/>
  <c r="G1860" i="1"/>
  <c r="F1860" i="1"/>
  <c r="F1864" i="1" s="1"/>
  <c r="E1860" i="1"/>
  <c r="E1864" i="1" s="1"/>
  <c r="D1860" i="1"/>
  <c r="D1864" i="1" s="1"/>
  <c r="C1860" i="1"/>
  <c r="C1864" i="1" s="1"/>
  <c r="C1866" i="1" s="1"/>
  <c r="B1860" i="1"/>
  <c r="Y1855" i="1"/>
  <c r="X1855" i="1"/>
  <c r="W1855" i="1"/>
  <c r="W1856" i="1" s="1"/>
  <c r="V1855" i="1"/>
  <c r="U1855" i="1"/>
  <c r="U1856" i="1" s="1"/>
  <c r="T1855" i="1"/>
  <c r="S1855" i="1"/>
  <c r="S1856" i="1" s="1"/>
  <c r="R1855" i="1"/>
  <c r="R1856" i="1" s="1"/>
  <c r="Q1855" i="1"/>
  <c r="P1855" i="1"/>
  <c r="O1855" i="1"/>
  <c r="O1856" i="1" s="1"/>
  <c r="N1855" i="1"/>
  <c r="M1855" i="1"/>
  <c r="M1856" i="1" s="1"/>
  <c r="L1855" i="1"/>
  <c r="K1855" i="1"/>
  <c r="K1856" i="1" s="1"/>
  <c r="J1855" i="1"/>
  <c r="J1856" i="1" s="1"/>
  <c r="I1855" i="1"/>
  <c r="H1855" i="1"/>
  <c r="G1855" i="1"/>
  <c r="G1856" i="1" s="1"/>
  <c r="F1855" i="1"/>
  <c r="E1855" i="1"/>
  <c r="E1856" i="1" s="1"/>
  <c r="D1855" i="1"/>
  <c r="C1855" i="1"/>
  <c r="C1856" i="1" s="1"/>
  <c r="B1855" i="1"/>
  <c r="B1856" i="1" s="1"/>
  <c r="U1854" i="1"/>
  <c r="T1854" i="1"/>
  <c r="T1856" i="1" s="1"/>
  <c r="R1854" i="1"/>
  <c r="M1854" i="1"/>
  <c r="L1854" i="1"/>
  <c r="L1856" i="1" s="1"/>
  <c r="J1854" i="1"/>
  <c r="E1854" i="1"/>
  <c r="D1854" i="1"/>
  <c r="D1856" i="1" s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V1856" i="1" s="1"/>
  <c r="U1850" i="1"/>
  <c r="T1850" i="1"/>
  <c r="S1850" i="1"/>
  <c r="S1854" i="1" s="1"/>
  <c r="R1850" i="1"/>
  <c r="Q1850" i="1"/>
  <c r="Q1854" i="1" s="1"/>
  <c r="P1850" i="1"/>
  <c r="P1854" i="1" s="1"/>
  <c r="O1850" i="1"/>
  <c r="O1854" i="1" s="1"/>
  <c r="N1850" i="1"/>
  <c r="N1854" i="1" s="1"/>
  <c r="N1856" i="1" s="1"/>
  <c r="M1850" i="1"/>
  <c r="Z1850" i="1" s="1"/>
  <c r="L1850" i="1"/>
  <c r="K1850" i="1"/>
  <c r="K1854" i="1" s="1"/>
  <c r="J1850" i="1"/>
  <c r="I1850" i="1"/>
  <c r="I1854" i="1" s="1"/>
  <c r="H1850" i="1"/>
  <c r="H1854" i="1" s="1"/>
  <c r="G1850" i="1"/>
  <c r="G1854" i="1" s="1"/>
  <c r="F1850" i="1"/>
  <c r="F1854" i="1" s="1"/>
  <c r="F1856" i="1" s="1"/>
  <c r="E1850" i="1"/>
  <c r="D1850" i="1"/>
  <c r="AA1850" i="1" s="1"/>
  <c r="C1850" i="1"/>
  <c r="C1854" i="1" s="1"/>
  <c r="B1850" i="1"/>
  <c r="Y1845" i="1"/>
  <c r="X1845" i="1"/>
  <c r="X1846" i="1" s="1"/>
  <c r="W1845" i="1"/>
  <c r="V1845" i="1"/>
  <c r="U1845" i="1"/>
  <c r="U1846" i="1" s="1"/>
  <c r="T1845" i="1"/>
  <c r="T1846" i="1" s="1"/>
  <c r="S1845" i="1"/>
  <c r="R1845" i="1"/>
  <c r="Z1845" i="1" s="1"/>
  <c r="Q1845" i="1"/>
  <c r="P1845" i="1"/>
  <c r="P1846" i="1" s="1"/>
  <c r="O1845" i="1"/>
  <c r="N1845" i="1"/>
  <c r="M1845" i="1"/>
  <c r="M1846" i="1" s="1"/>
  <c r="L1845" i="1"/>
  <c r="L1846" i="1" s="1"/>
  <c r="K1845" i="1"/>
  <c r="J1845" i="1"/>
  <c r="I1845" i="1"/>
  <c r="H1845" i="1"/>
  <c r="H1846" i="1" s="1"/>
  <c r="G1845" i="1"/>
  <c r="F1845" i="1"/>
  <c r="E1845" i="1"/>
  <c r="E1846" i="1" s="1"/>
  <c r="D1845" i="1"/>
  <c r="D1846" i="1" s="1"/>
  <c r="C1845" i="1"/>
  <c r="B1845" i="1"/>
  <c r="W1844" i="1"/>
  <c r="W1846" i="1" s="1"/>
  <c r="O1844" i="1"/>
  <c r="O1846" i="1" s="1"/>
  <c r="G1844" i="1"/>
  <c r="G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Z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Q1846" i="1" s="1"/>
  <c r="P1840" i="1"/>
  <c r="P1844" i="1" s="1"/>
  <c r="O1840" i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I1846" i="1" s="1"/>
  <c r="H1840" i="1"/>
  <c r="H1844" i="1" s="1"/>
  <c r="G1840" i="1"/>
  <c r="F1840" i="1"/>
  <c r="F1844" i="1" s="1"/>
  <c r="E1840" i="1"/>
  <c r="E1844" i="1" s="1"/>
  <c r="D1840" i="1"/>
  <c r="D1844" i="1" s="1"/>
  <c r="C1840" i="1"/>
  <c r="C1844" i="1" s="1"/>
  <c r="B1840" i="1"/>
  <c r="B1844" i="1" s="1"/>
  <c r="Y1835" i="1"/>
  <c r="X1835" i="1"/>
  <c r="X1836" i="1" s="1"/>
  <c r="W1835" i="1"/>
  <c r="W1836" i="1" s="1"/>
  <c r="V1835" i="1"/>
  <c r="U1835" i="1"/>
  <c r="T1835" i="1"/>
  <c r="S1835" i="1"/>
  <c r="S1836" i="1" s="1"/>
  <c r="R1835" i="1"/>
  <c r="R1836" i="1" s="1"/>
  <c r="Q1835" i="1"/>
  <c r="P1835" i="1"/>
  <c r="P1836" i="1" s="1"/>
  <c r="O1835" i="1"/>
  <c r="O1836" i="1" s="1"/>
  <c r="N1835" i="1"/>
  <c r="M1835" i="1"/>
  <c r="Z1835" i="1" s="1"/>
  <c r="L1835" i="1"/>
  <c r="K1835" i="1"/>
  <c r="K1836" i="1" s="1"/>
  <c r="J1835" i="1"/>
  <c r="J1836" i="1" s="1"/>
  <c r="I1835" i="1"/>
  <c r="H1835" i="1"/>
  <c r="H1836" i="1" s="1"/>
  <c r="G1835" i="1"/>
  <c r="G1836" i="1" s="1"/>
  <c r="F1835" i="1"/>
  <c r="E1835" i="1"/>
  <c r="D1835" i="1"/>
  <c r="C1835" i="1"/>
  <c r="C1836" i="1" s="1"/>
  <c r="B1835" i="1"/>
  <c r="B1836" i="1" s="1"/>
  <c r="R1834" i="1"/>
  <c r="J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T1836" i="1" s="1"/>
  <c r="S1830" i="1"/>
  <c r="S1834" i="1" s="1"/>
  <c r="R1830" i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L1836" i="1" s="1"/>
  <c r="K1830" i="1"/>
  <c r="K1834" i="1" s="1"/>
  <c r="J1830" i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D1836" i="1" s="1"/>
  <c r="C1830" i="1"/>
  <c r="C1834" i="1" s="1"/>
  <c r="B1830" i="1"/>
  <c r="Y1825" i="1"/>
  <c r="X1825" i="1"/>
  <c r="W1825" i="1"/>
  <c r="V1825" i="1"/>
  <c r="V1826" i="1" s="1"/>
  <c r="U1825" i="1"/>
  <c r="U1826" i="1" s="1"/>
  <c r="T1825" i="1"/>
  <c r="T1826" i="1" s="1"/>
  <c r="S1825" i="1"/>
  <c r="S1826" i="1" s="1"/>
  <c r="R1825" i="1"/>
  <c r="R1826" i="1" s="1"/>
  <c r="Q1825" i="1"/>
  <c r="P1825" i="1"/>
  <c r="O1825" i="1"/>
  <c r="N1825" i="1"/>
  <c r="N1826" i="1" s="1"/>
  <c r="M1825" i="1"/>
  <c r="M1826" i="1" s="1"/>
  <c r="L1825" i="1"/>
  <c r="L1826" i="1" s="1"/>
  <c r="K1825" i="1"/>
  <c r="K1826" i="1" s="1"/>
  <c r="J1825" i="1"/>
  <c r="J1826" i="1" s="1"/>
  <c r="I1825" i="1"/>
  <c r="H1825" i="1"/>
  <c r="G1825" i="1"/>
  <c r="F1825" i="1"/>
  <c r="F1826" i="1" s="1"/>
  <c r="E1825" i="1"/>
  <c r="E1826" i="1" s="1"/>
  <c r="D1825" i="1"/>
  <c r="C1825" i="1"/>
  <c r="B1825" i="1"/>
  <c r="B1826" i="1" s="1"/>
  <c r="U1824" i="1"/>
  <c r="M1824" i="1"/>
  <c r="E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W1826" i="1" s="1"/>
  <c r="V1820" i="1"/>
  <c r="V1824" i="1" s="1"/>
  <c r="U1820" i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O1826" i="1" s="1"/>
  <c r="N1820" i="1"/>
  <c r="N1824" i="1" s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G1826" i="1" s="1"/>
  <c r="F1820" i="1"/>
  <c r="F1824" i="1" s="1"/>
  <c r="E1820" i="1"/>
  <c r="D1820" i="1"/>
  <c r="C1820" i="1"/>
  <c r="C1824" i="1" s="1"/>
  <c r="B1820" i="1"/>
  <c r="B1824" i="1" s="1"/>
  <c r="Y1815" i="1"/>
  <c r="Y1816" i="1" s="1"/>
  <c r="X1815" i="1"/>
  <c r="X1816" i="1" s="1"/>
  <c r="W1815" i="1"/>
  <c r="W1816" i="1" s="1"/>
  <c r="V1815" i="1"/>
  <c r="V1816" i="1" s="1"/>
  <c r="U1815" i="1"/>
  <c r="U1816" i="1" s="1"/>
  <c r="T1815" i="1"/>
  <c r="S1815" i="1"/>
  <c r="R1815" i="1"/>
  <c r="Q1815" i="1"/>
  <c r="Q1816" i="1" s="1"/>
  <c r="P1815" i="1"/>
  <c r="P1816" i="1" s="1"/>
  <c r="O1815" i="1"/>
  <c r="O1816" i="1" s="1"/>
  <c r="N1815" i="1"/>
  <c r="N1816" i="1" s="1"/>
  <c r="M1815" i="1"/>
  <c r="Z1815" i="1" s="1"/>
  <c r="L1815" i="1"/>
  <c r="K1815" i="1"/>
  <c r="J1815" i="1"/>
  <c r="I1815" i="1"/>
  <c r="I1816" i="1" s="1"/>
  <c r="H1815" i="1"/>
  <c r="H1816" i="1" s="1"/>
  <c r="G1815" i="1"/>
  <c r="G1816" i="1" s="1"/>
  <c r="F1815" i="1"/>
  <c r="F1816" i="1" s="1"/>
  <c r="E1815" i="1"/>
  <c r="E1816" i="1" s="1"/>
  <c r="D1815" i="1"/>
  <c r="C1815" i="1"/>
  <c r="B1815" i="1"/>
  <c r="X1814" i="1"/>
  <c r="P1814" i="1"/>
  <c r="H1814" i="1"/>
  <c r="Y1813" i="1"/>
  <c r="X1813" i="1"/>
  <c r="W1813" i="1"/>
  <c r="V1813" i="1"/>
  <c r="U1813" i="1"/>
  <c r="T1813" i="1"/>
  <c r="S1813" i="1"/>
  <c r="R1813" i="1"/>
  <c r="Z1813" i="1" s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R1816" i="1" s="1"/>
  <c r="Q1810" i="1"/>
  <c r="Q1814" i="1" s="1"/>
  <c r="P1810" i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J1816" i="1" s="1"/>
  <c r="I1810" i="1"/>
  <c r="I1814" i="1" s="1"/>
  <c r="H1810" i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AA1805" i="1" s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Z1801" i="1" s="1"/>
  <c r="AB1801" i="1" s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U1806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E1806" i="1" s="1"/>
  <c r="D1800" i="1"/>
  <c r="AA1800" i="1" s="1"/>
  <c r="AA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V1794" i="1" s="1"/>
  <c r="U1792" i="1"/>
  <c r="T1792" i="1"/>
  <c r="S1792" i="1"/>
  <c r="R1792" i="1"/>
  <c r="R1794" i="1" s="1"/>
  <c r="Q1792" i="1"/>
  <c r="P1792" i="1"/>
  <c r="O1792" i="1"/>
  <c r="N1792" i="1"/>
  <c r="N1794" i="1" s="1"/>
  <c r="M1792" i="1"/>
  <c r="L1792" i="1"/>
  <c r="K1792" i="1"/>
  <c r="J1792" i="1"/>
  <c r="J1794" i="1" s="1"/>
  <c r="I1792" i="1"/>
  <c r="H1792" i="1"/>
  <c r="G1792" i="1"/>
  <c r="F1792" i="1"/>
  <c r="F1794" i="1" s="1"/>
  <c r="E1792" i="1"/>
  <c r="D1792" i="1"/>
  <c r="C1792" i="1"/>
  <c r="B1792" i="1"/>
  <c r="B1794" i="1" s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U1790" i="1"/>
  <c r="U1794" i="1" s="1"/>
  <c r="T1790" i="1"/>
  <c r="T1794" i="1" s="1"/>
  <c r="S1790" i="1"/>
  <c r="S1794" i="1" s="1"/>
  <c r="R1790" i="1"/>
  <c r="Q1790" i="1"/>
  <c r="Q1794" i="1" s="1"/>
  <c r="P1790" i="1"/>
  <c r="P1794" i="1" s="1"/>
  <c r="O1790" i="1"/>
  <c r="O1794" i="1" s="1"/>
  <c r="N1790" i="1"/>
  <c r="M1790" i="1"/>
  <c r="Z1790" i="1" s="1"/>
  <c r="L1790" i="1"/>
  <c r="L1794" i="1" s="1"/>
  <c r="K1790" i="1"/>
  <c r="K1794" i="1" s="1"/>
  <c r="J1790" i="1"/>
  <c r="I1790" i="1"/>
  <c r="I1794" i="1" s="1"/>
  <c r="H1790" i="1"/>
  <c r="H1794" i="1" s="1"/>
  <c r="G1790" i="1"/>
  <c r="G1794" i="1" s="1"/>
  <c r="F1790" i="1"/>
  <c r="E1790" i="1"/>
  <c r="E1794" i="1" s="1"/>
  <c r="E1796" i="1" s="1"/>
  <c r="D1790" i="1"/>
  <c r="C1790" i="1"/>
  <c r="C1794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84" i="1" s="1"/>
  <c r="X1782" i="1"/>
  <c r="W1782" i="1"/>
  <c r="V1782" i="1"/>
  <c r="U1782" i="1"/>
  <c r="T1782" i="1"/>
  <c r="S1782" i="1"/>
  <c r="R1782" i="1"/>
  <c r="Q1782" i="1"/>
  <c r="Q1784" i="1" s="1"/>
  <c r="P1782" i="1"/>
  <c r="O1782" i="1"/>
  <c r="N1782" i="1"/>
  <c r="M1782" i="1"/>
  <c r="Z1782" i="1" s="1"/>
  <c r="L1782" i="1"/>
  <c r="K1782" i="1"/>
  <c r="J1782" i="1"/>
  <c r="I1782" i="1"/>
  <c r="I1784" i="1" s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Z1781" i="1" s="1"/>
  <c r="AB1781" i="1" s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X1780" i="1"/>
  <c r="X1784" i="1" s="1"/>
  <c r="W1780" i="1"/>
  <c r="W1784" i="1" s="1"/>
  <c r="W1786" i="1" s="1"/>
  <c r="V1780" i="1"/>
  <c r="V1784" i="1" s="1"/>
  <c r="U1780" i="1"/>
  <c r="U1784" i="1" s="1"/>
  <c r="T1780" i="1"/>
  <c r="T1784" i="1" s="1"/>
  <c r="S1780" i="1"/>
  <c r="S1784" i="1" s="1"/>
  <c r="S1786" i="1" s="1"/>
  <c r="R1780" i="1"/>
  <c r="R1784" i="1" s="1"/>
  <c r="Q1780" i="1"/>
  <c r="P1780" i="1"/>
  <c r="P1784" i="1" s="1"/>
  <c r="O1780" i="1"/>
  <c r="O1784" i="1" s="1"/>
  <c r="O1786" i="1" s="1"/>
  <c r="N1780" i="1"/>
  <c r="N1784" i="1" s="1"/>
  <c r="M1780" i="1"/>
  <c r="M1784" i="1" s="1"/>
  <c r="L1780" i="1"/>
  <c r="L1784" i="1" s="1"/>
  <c r="K1780" i="1"/>
  <c r="K1784" i="1" s="1"/>
  <c r="K1786" i="1" s="1"/>
  <c r="J1780" i="1"/>
  <c r="J1784" i="1" s="1"/>
  <c r="I1780" i="1"/>
  <c r="H1780" i="1"/>
  <c r="H1784" i="1" s="1"/>
  <c r="G1780" i="1"/>
  <c r="G1784" i="1" s="1"/>
  <c r="G1786" i="1" s="1"/>
  <c r="F1780" i="1"/>
  <c r="F1784" i="1" s="1"/>
  <c r="E1780" i="1"/>
  <c r="E1784" i="1" s="1"/>
  <c r="D1780" i="1"/>
  <c r="D1784" i="1" s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X1774" i="1"/>
  <c r="X1776" i="1" s="1"/>
  <c r="V1774" i="1"/>
  <c r="V1776" i="1" s="1"/>
  <c r="P1774" i="1"/>
  <c r="P1776" i="1" s="1"/>
  <c r="N1774" i="1"/>
  <c r="N1776" i="1" s="1"/>
  <c r="H1774" i="1"/>
  <c r="H1776" i="1" s="1"/>
  <c r="F1774" i="1"/>
  <c r="F1776" i="1" s="1"/>
  <c r="Y1773" i="1"/>
  <c r="X1773" i="1"/>
  <c r="W1773" i="1"/>
  <c r="V1773" i="1"/>
  <c r="U1773" i="1"/>
  <c r="T1773" i="1"/>
  <c r="S1773" i="1"/>
  <c r="R1773" i="1"/>
  <c r="R1703" i="1" s="1"/>
  <c r="Q1773" i="1"/>
  <c r="P1773" i="1"/>
  <c r="O1773" i="1"/>
  <c r="N1773" i="1"/>
  <c r="M1773" i="1"/>
  <c r="L1773" i="1"/>
  <c r="K1773" i="1"/>
  <c r="J1773" i="1"/>
  <c r="J1703" i="1" s="1"/>
  <c r="I1773" i="1"/>
  <c r="H1773" i="1"/>
  <c r="G1773" i="1"/>
  <c r="F1773" i="1"/>
  <c r="E1773" i="1"/>
  <c r="D1773" i="1"/>
  <c r="C1773" i="1"/>
  <c r="B1773" i="1"/>
  <c r="B1703" i="1" s="1"/>
  <c r="Y1772" i="1"/>
  <c r="X1772" i="1"/>
  <c r="W1772" i="1"/>
  <c r="V1772" i="1"/>
  <c r="U1772" i="1"/>
  <c r="T1772" i="1"/>
  <c r="S1772" i="1"/>
  <c r="R1772" i="1"/>
  <c r="Z1772" i="1" s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01" i="1" s="1"/>
  <c r="V1771" i="1"/>
  <c r="U1771" i="1"/>
  <c r="T1771" i="1"/>
  <c r="S1771" i="1"/>
  <c r="R1771" i="1"/>
  <c r="Q1771" i="1"/>
  <c r="P1771" i="1"/>
  <c r="O1771" i="1"/>
  <c r="O1701" i="1" s="1"/>
  <c r="N1771" i="1"/>
  <c r="M1771" i="1"/>
  <c r="L1771" i="1"/>
  <c r="K1771" i="1"/>
  <c r="J1771" i="1"/>
  <c r="I1771" i="1"/>
  <c r="H1771" i="1"/>
  <c r="G1771" i="1"/>
  <c r="G1701" i="1" s="1"/>
  <c r="F1771" i="1"/>
  <c r="E1771" i="1"/>
  <c r="D1771" i="1"/>
  <c r="C1771" i="1"/>
  <c r="B1771" i="1"/>
  <c r="Y1770" i="1"/>
  <c r="Y1774" i="1" s="1"/>
  <c r="X1770" i="1"/>
  <c r="W1770" i="1"/>
  <c r="V1770" i="1"/>
  <c r="U1770" i="1"/>
  <c r="U1774" i="1" s="1"/>
  <c r="T1770" i="1"/>
  <c r="S1770" i="1"/>
  <c r="S1774" i="1" s="1"/>
  <c r="R1770" i="1"/>
  <c r="Q1770" i="1"/>
  <c r="Q1774" i="1" s="1"/>
  <c r="P1770" i="1"/>
  <c r="O1770" i="1"/>
  <c r="N1770" i="1"/>
  <c r="M1770" i="1"/>
  <c r="M1774" i="1" s="1"/>
  <c r="L1770" i="1"/>
  <c r="K1770" i="1"/>
  <c r="K1774" i="1" s="1"/>
  <c r="J1770" i="1"/>
  <c r="I1770" i="1"/>
  <c r="I1774" i="1" s="1"/>
  <c r="H1770" i="1"/>
  <c r="G1770" i="1"/>
  <c r="F1770" i="1"/>
  <c r="E1770" i="1"/>
  <c r="E1774" i="1" s="1"/>
  <c r="D1770" i="1"/>
  <c r="C1770" i="1"/>
  <c r="C1774" i="1" s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S1764" i="1"/>
  <c r="S1766" i="1" s="1"/>
  <c r="K1764" i="1"/>
  <c r="K1766" i="1" s="1"/>
  <c r="C1764" i="1"/>
  <c r="C1766" i="1" s="1"/>
  <c r="Y1763" i="1"/>
  <c r="X1763" i="1"/>
  <c r="W1763" i="1"/>
  <c r="V1763" i="1"/>
  <c r="U1763" i="1"/>
  <c r="U1703" i="1" s="1"/>
  <c r="U1693" i="1" s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E1703" i="1" s="1"/>
  <c r="E1693" i="1" s="1"/>
  <c r="D1763" i="1"/>
  <c r="C1763" i="1"/>
  <c r="B1763" i="1"/>
  <c r="Y1762" i="1"/>
  <c r="X1762" i="1"/>
  <c r="W1762" i="1"/>
  <c r="W1702" i="1" s="1"/>
  <c r="W1692" i="1" s="1"/>
  <c r="V1762" i="1"/>
  <c r="U1762" i="1"/>
  <c r="T1762" i="1"/>
  <c r="S1762" i="1"/>
  <c r="R1762" i="1"/>
  <c r="Q1762" i="1"/>
  <c r="P1762" i="1"/>
  <c r="O1762" i="1"/>
  <c r="O1702" i="1" s="1"/>
  <c r="O1692" i="1" s="1"/>
  <c r="N1762" i="1"/>
  <c r="M1762" i="1"/>
  <c r="L1762" i="1"/>
  <c r="K1762" i="1"/>
  <c r="J1762" i="1"/>
  <c r="I1762" i="1"/>
  <c r="H1762" i="1"/>
  <c r="G1762" i="1"/>
  <c r="G1702" i="1" s="1"/>
  <c r="G1692" i="1" s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R1701" i="1" s="1"/>
  <c r="R1691" i="1" s="1"/>
  <c r="Q1761" i="1"/>
  <c r="P1761" i="1"/>
  <c r="O1761" i="1"/>
  <c r="N1761" i="1"/>
  <c r="M1761" i="1"/>
  <c r="L1761" i="1"/>
  <c r="K1761" i="1"/>
  <c r="J1761" i="1"/>
  <c r="J1701" i="1" s="1"/>
  <c r="J1691" i="1" s="1"/>
  <c r="I1761" i="1"/>
  <c r="H1761" i="1"/>
  <c r="G1761" i="1"/>
  <c r="F1761" i="1"/>
  <c r="E1761" i="1"/>
  <c r="D1761" i="1"/>
  <c r="C1761" i="1"/>
  <c r="B1761" i="1"/>
  <c r="B1701" i="1" s="1"/>
  <c r="B1691" i="1" s="1"/>
  <c r="Y1760" i="1"/>
  <c r="Y1764" i="1" s="1"/>
  <c r="Y1766" i="1" s="1"/>
  <c r="X1760" i="1"/>
  <c r="X1764" i="1" s="1"/>
  <c r="W1760" i="1"/>
  <c r="V1760" i="1"/>
  <c r="V1764" i="1" s="1"/>
  <c r="U1760" i="1"/>
  <c r="T1760" i="1"/>
  <c r="T1764" i="1" s="1"/>
  <c r="S1760" i="1"/>
  <c r="R1760" i="1"/>
  <c r="R1764" i="1" s="1"/>
  <c r="Q1760" i="1"/>
  <c r="Q1764" i="1" s="1"/>
  <c r="Q1766" i="1" s="1"/>
  <c r="P1760" i="1"/>
  <c r="P1764" i="1" s="1"/>
  <c r="O1760" i="1"/>
  <c r="N1760" i="1"/>
  <c r="N1764" i="1" s="1"/>
  <c r="M1760" i="1"/>
  <c r="L1760" i="1"/>
  <c r="L1764" i="1" s="1"/>
  <c r="K1760" i="1"/>
  <c r="J1760" i="1"/>
  <c r="J1764" i="1" s="1"/>
  <c r="I1760" i="1"/>
  <c r="I1764" i="1" s="1"/>
  <c r="I1766" i="1" s="1"/>
  <c r="H1760" i="1"/>
  <c r="H1764" i="1" s="1"/>
  <c r="G1760" i="1"/>
  <c r="F1760" i="1"/>
  <c r="F1764" i="1" s="1"/>
  <c r="E1760" i="1"/>
  <c r="D1760" i="1"/>
  <c r="D1764" i="1" s="1"/>
  <c r="C1760" i="1"/>
  <c r="B1760" i="1"/>
  <c r="B1764" i="1" s="1"/>
  <c r="AA1755" i="1"/>
  <c r="Y1755" i="1"/>
  <c r="X1755" i="1"/>
  <c r="W1755" i="1"/>
  <c r="W1756" i="1" s="1"/>
  <c r="V1755" i="1"/>
  <c r="U1755" i="1"/>
  <c r="T1755" i="1"/>
  <c r="S1755" i="1"/>
  <c r="R1755" i="1"/>
  <c r="Q1755" i="1"/>
  <c r="P1755" i="1"/>
  <c r="O1755" i="1"/>
  <c r="O1756" i="1" s="1"/>
  <c r="N1755" i="1"/>
  <c r="N1756" i="1" s="1"/>
  <c r="M1755" i="1"/>
  <c r="Z1755" i="1" s="1"/>
  <c r="L1755" i="1"/>
  <c r="K1755" i="1"/>
  <c r="J1755" i="1"/>
  <c r="I1755" i="1"/>
  <c r="H1755" i="1"/>
  <c r="G1755" i="1"/>
  <c r="G1756" i="1" s="1"/>
  <c r="F1755" i="1"/>
  <c r="E1755" i="1"/>
  <c r="D1755" i="1"/>
  <c r="C1755" i="1"/>
  <c r="B1755" i="1"/>
  <c r="V1754" i="1"/>
  <c r="V1756" i="1" s="1"/>
  <c r="N1754" i="1"/>
  <c r="F1754" i="1"/>
  <c r="Y1753" i="1"/>
  <c r="X1753" i="1"/>
  <c r="X1703" i="1" s="1"/>
  <c r="X1693" i="1" s="1"/>
  <c r="X1683" i="1" s="1"/>
  <c r="W1753" i="1"/>
  <c r="V1753" i="1"/>
  <c r="U1753" i="1"/>
  <c r="T1753" i="1"/>
  <c r="S1753" i="1"/>
  <c r="R1753" i="1"/>
  <c r="Q1753" i="1"/>
  <c r="P1753" i="1"/>
  <c r="P1703" i="1" s="1"/>
  <c r="P1693" i="1" s="1"/>
  <c r="P1683" i="1" s="1"/>
  <c r="O1753" i="1"/>
  <c r="N1753" i="1"/>
  <c r="M1753" i="1"/>
  <c r="Z1753" i="1" s="1"/>
  <c r="L1753" i="1"/>
  <c r="K1753" i="1"/>
  <c r="J1753" i="1"/>
  <c r="I1753" i="1"/>
  <c r="H1753" i="1"/>
  <c r="H1703" i="1" s="1"/>
  <c r="H1693" i="1" s="1"/>
  <c r="H1683" i="1" s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R1702" i="1" s="1"/>
  <c r="R1692" i="1" s="1"/>
  <c r="R1682" i="1" s="1"/>
  <c r="Q1752" i="1"/>
  <c r="P1752" i="1"/>
  <c r="O1752" i="1"/>
  <c r="N1752" i="1"/>
  <c r="M1752" i="1"/>
  <c r="L1752" i="1"/>
  <c r="K1752" i="1"/>
  <c r="J1752" i="1"/>
  <c r="J1702" i="1" s="1"/>
  <c r="J1692" i="1" s="1"/>
  <c r="J1682" i="1" s="1"/>
  <c r="I1752" i="1"/>
  <c r="H1752" i="1"/>
  <c r="G1752" i="1"/>
  <c r="F1752" i="1"/>
  <c r="E1752" i="1"/>
  <c r="D1752" i="1"/>
  <c r="C1752" i="1"/>
  <c r="B1752" i="1"/>
  <c r="B1702" i="1" s="1"/>
  <c r="B1692" i="1" s="1"/>
  <c r="B1682" i="1" s="1"/>
  <c r="Y1751" i="1"/>
  <c r="X1751" i="1"/>
  <c r="W1751" i="1"/>
  <c r="V1751" i="1"/>
  <c r="U1751" i="1"/>
  <c r="U1701" i="1" s="1"/>
  <c r="U1691" i="1" s="1"/>
  <c r="U1681" i="1" s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E1701" i="1" s="1"/>
  <c r="E1691" i="1" s="1"/>
  <c r="E1681" i="1" s="1"/>
  <c r="D1751" i="1"/>
  <c r="C1751" i="1"/>
  <c r="B1751" i="1"/>
  <c r="Y1750" i="1"/>
  <c r="Y1754" i="1" s="1"/>
  <c r="X1750" i="1"/>
  <c r="W1750" i="1"/>
  <c r="W1754" i="1" s="1"/>
  <c r="V1750" i="1"/>
  <c r="U1750" i="1"/>
  <c r="U1754" i="1" s="1"/>
  <c r="T1750" i="1"/>
  <c r="T1754" i="1" s="1"/>
  <c r="T1756" i="1" s="1"/>
  <c r="S1750" i="1"/>
  <c r="S1754" i="1" s="1"/>
  <c r="R1750" i="1"/>
  <c r="R1754" i="1" s="1"/>
  <c r="Q1750" i="1"/>
  <c r="Q1754" i="1" s="1"/>
  <c r="P1750" i="1"/>
  <c r="O1750" i="1"/>
  <c r="O1754" i="1" s="1"/>
  <c r="N1750" i="1"/>
  <c r="M1750" i="1"/>
  <c r="M1754" i="1" s="1"/>
  <c r="L1750" i="1"/>
  <c r="L1754" i="1" s="1"/>
  <c r="L1756" i="1" s="1"/>
  <c r="K1750" i="1"/>
  <c r="K1754" i="1" s="1"/>
  <c r="J1750" i="1"/>
  <c r="J1754" i="1" s="1"/>
  <c r="I1750" i="1"/>
  <c r="I1754" i="1" s="1"/>
  <c r="H1750" i="1"/>
  <c r="G1750" i="1"/>
  <c r="G1754" i="1" s="1"/>
  <c r="F1750" i="1"/>
  <c r="E1750" i="1"/>
  <c r="E1754" i="1" s="1"/>
  <c r="D1750" i="1"/>
  <c r="D1754" i="1" s="1"/>
  <c r="D1756" i="1" s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Q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4" i="1"/>
  <c r="Q1744" i="1"/>
  <c r="I1744" i="1"/>
  <c r="Y1743" i="1"/>
  <c r="X1743" i="1"/>
  <c r="W1743" i="1"/>
  <c r="V1743" i="1"/>
  <c r="U1743" i="1"/>
  <c r="T1743" i="1"/>
  <c r="S1743" i="1"/>
  <c r="S1703" i="1" s="1"/>
  <c r="S1693" i="1" s="1"/>
  <c r="S1683" i="1" s="1"/>
  <c r="R1743" i="1"/>
  <c r="Q1743" i="1"/>
  <c r="P1743" i="1"/>
  <c r="O1743" i="1"/>
  <c r="N1743" i="1"/>
  <c r="M1743" i="1"/>
  <c r="L1743" i="1"/>
  <c r="K1743" i="1"/>
  <c r="K1703" i="1" s="1"/>
  <c r="K1693" i="1" s="1"/>
  <c r="K1683" i="1" s="1"/>
  <c r="J1743" i="1"/>
  <c r="I1743" i="1"/>
  <c r="H1743" i="1"/>
  <c r="G1743" i="1"/>
  <c r="F1743" i="1"/>
  <c r="E1743" i="1"/>
  <c r="D1743" i="1"/>
  <c r="C1743" i="1"/>
  <c r="C1703" i="1" s="1"/>
  <c r="C1693" i="1" s="1"/>
  <c r="C1683" i="1" s="1"/>
  <c r="B1743" i="1"/>
  <c r="Y1742" i="1"/>
  <c r="X1742" i="1"/>
  <c r="W1742" i="1"/>
  <c r="V1742" i="1"/>
  <c r="U1742" i="1"/>
  <c r="U1702" i="1" s="1"/>
  <c r="U1692" i="1" s="1"/>
  <c r="U1682" i="1" s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W1744" i="1" s="1"/>
  <c r="V1740" i="1"/>
  <c r="V1744" i="1" s="1"/>
  <c r="U1740" i="1"/>
  <c r="T1740" i="1"/>
  <c r="T1744" i="1" s="1"/>
  <c r="S1740" i="1"/>
  <c r="S1744" i="1" s="1"/>
  <c r="S1746" i="1" s="1"/>
  <c r="R1740" i="1"/>
  <c r="R1744" i="1" s="1"/>
  <c r="Q1740" i="1"/>
  <c r="P1740" i="1"/>
  <c r="O1740" i="1"/>
  <c r="O1744" i="1" s="1"/>
  <c r="N1740" i="1"/>
  <c r="N1744" i="1" s="1"/>
  <c r="M1740" i="1"/>
  <c r="L1740" i="1"/>
  <c r="L1744" i="1" s="1"/>
  <c r="K1740" i="1"/>
  <c r="K1744" i="1" s="1"/>
  <c r="K1746" i="1" s="1"/>
  <c r="J1740" i="1"/>
  <c r="J1744" i="1" s="1"/>
  <c r="I1740" i="1"/>
  <c r="H1740" i="1"/>
  <c r="G1740" i="1"/>
  <c r="G1744" i="1" s="1"/>
  <c r="F1740" i="1"/>
  <c r="F1744" i="1" s="1"/>
  <c r="E1740" i="1"/>
  <c r="D1740" i="1"/>
  <c r="D1744" i="1" s="1"/>
  <c r="C1740" i="1"/>
  <c r="B1740" i="1"/>
  <c r="B1744" i="1" s="1"/>
  <c r="Y1735" i="1"/>
  <c r="X1735" i="1"/>
  <c r="W1735" i="1"/>
  <c r="W1736" i="1" s="1"/>
  <c r="V1735" i="1"/>
  <c r="U1735" i="1"/>
  <c r="U1736" i="1" s="1"/>
  <c r="T1735" i="1"/>
  <c r="T1736" i="1" s="1"/>
  <c r="S1735" i="1"/>
  <c r="R1735" i="1"/>
  <c r="Q1735" i="1"/>
  <c r="P1735" i="1"/>
  <c r="O1735" i="1"/>
  <c r="O1736" i="1" s="1"/>
  <c r="N1735" i="1"/>
  <c r="M1735" i="1"/>
  <c r="L1735" i="1"/>
  <c r="K1735" i="1"/>
  <c r="J1735" i="1"/>
  <c r="I1735" i="1"/>
  <c r="H1735" i="1"/>
  <c r="G1735" i="1"/>
  <c r="G1736" i="1" s="1"/>
  <c r="F1735" i="1"/>
  <c r="E1735" i="1"/>
  <c r="E1736" i="1" s="1"/>
  <c r="D1735" i="1"/>
  <c r="D1736" i="1" s="1"/>
  <c r="C1735" i="1"/>
  <c r="B1735" i="1"/>
  <c r="T1734" i="1"/>
  <c r="L1734" i="1"/>
  <c r="D1734" i="1"/>
  <c r="Y1733" i="1"/>
  <c r="X1733" i="1"/>
  <c r="W1733" i="1"/>
  <c r="V1733" i="1"/>
  <c r="V1703" i="1" s="1"/>
  <c r="U1733" i="1"/>
  <c r="T1733" i="1"/>
  <c r="S1733" i="1"/>
  <c r="R1733" i="1"/>
  <c r="Q1733" i="1"/>
  <c r="P1733" i="1"/>
  <c r="O1733" i="1"/>
  <c r="N1733" i="1"/>
  <c r="N1703" i="1" s="1"/>
  <c r="M1733" i="1"/>
  <c r="Z1733" i="1" s="1"/>
  <c r="L1733" i="1"/>
  <c r="K1733" i="1"/>
  <c r="J1733" i="1"/>
  <c r="I1733" i="1"/>
  <c r="H1733" i="1"/>
  <c r="G1733" i="1"/>
  <c r="F1733" i="1"/>
  <c r="F1703" i="1" s="1"/>
  <c r="E1733" i="1"/>
  <c r="D1733" i="1"/>
  <c r="C1733" i="1"/>
  <c r="B1733" i="1"/>
  <c r="Y1732" i="1"/>
  <c r="X1732" i="1"/>
  <c r="X1702" i="1" s="1"/>
  <c r="W1732" i="1"/>
  <c r="V1732" i="1"/>
  <c r="U1732" i="1"/>
  <c r="T1732" i="1"/>
  <c r="S1732" i="1"/>
  <c r="R1732" i="1"/>
  <c r="Q1732" i="1"/>
  <c r="P1732" i="1"/>
  <c r="P1702" i="1" s="1"/>
  <c r="O1732" i="1"/>
  <c r="N1732" i="1"/>
  <c r="M1732" i="1"/>
  <c r="L1732" i="1"/>
  <c r="K1732" i="1"/>
  <c r="J1732" i="1"/>
  <c r="I1732" i="1"/>
  <c r="H1732" i="1"/>
  <c r="H1702" i="1" s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S1701" i="1" s="1"/>
  <c r="R1731" i="1"/>
  <c r="Q1731" i="1"/>
  <c r="P1731" i="1"/>
  <c r="O1731" i="1"/>
  <c r="N1731" i="1"/>
  <c r="M1731" i="1"/>
  <c r="L1731" i="1"/>
  <c r="K1731" i="1"/>
  <c r="K1701" i="1" s="1"/>
  <c r="J1731" i="1"/>
  <c r="I1731" i="1"/>
  <c r="H1731" i="1"/>
  <c r="G1731" i="1"/>
  <c r="F1731" i="1"/>
  <c r="E1731" i="1"/>
  <c r="D1731" i="1"/>
  <c r="C1731" i="1"/>
  <c r="C1701" i="1" s="1"/>
  <c r="B1731" i="1"/>
  <c r="Y1730" i="1"/>
  <c r="Y1734" i="1" s="1"/>
  <c r="X1730" i="1"/>
  <c r="W1730" i="1"/>
  <c r="W1734" i="1" s="1"/>
  <c r="V1730" i="1"/>
  <c r="U1730" i="1"/>
  <c r="U1734" i="1" s="1"/>
  <c r="T1730" i="1"/>
  <c r="S1730" i="1"/>
  <c r="S1734" i="1" s="1"/>
  <c r="R1730" i="1"/>
  <c r="R1734" i="1" s="1"/>
  <c r="Q1730" i="1"/>
  <c r="Q1734" i="1" s="1"/>
  <c r="P1730" i="1"/>
  <c r="O1730" i="1"/>
  <c r="O1734" i="1" s="1"/>
  <c r="N1730" i="1"/>
  <c r="M1730" i="1"/>
  <c r="L1730" i="1"/>
  <c r="K1730" i="1"/>
  <c r="K1734" i="1" s="1"/>
  <c r="J1730" i="1"/>
  <c r="J1734" i="1" s="1"/>
  <c r="I1730" i="1"/>
  <c r="I1734" i="1" s="1"/>
  <c r="H1730" i="1"/>
  <c r="G1730" i="1"/>
  <c r="G1734" i="1" s="1"/>
  <c r="F1730" i="1"/>
  <c r="E1730" i="1"/>
  <c r="E1734" i="1" s="1"/>
  <c r="D1730" i="1"/>
  <c r="C1730" i="1"/>
  <c r="C1734" i="1" s="1"/>
  <c r="B1730" i="1"/>
  <c r="B1734" i="1" s="1"/>
  <c r="Y1725" i="1"/>
  <c r="X1725" i="1"/>
  <c r="X1726" i="1" s="1"/>
  <c r="W1725" i="1"/>
  <c r="W1726" i="1" s="1"/>
  <c r="V1725" i="1"/>
  <c r="U1725" i="1"/>
  <c r="U1726" i="1" s="1"/>
  <c r="T1725" i="1"/>
  <c r="S1725" i="1"/>
  <c r="R1725" i="1"/>
  <c r="Q1725" i="1"/>
  <c r="P1725" i="1"/>
  <c r="P1726" i="1" s="1"/>
  <c r="O1725" i="1"/>
  <c r="O1726" i="1" s="1"/>
  <c r="N1725" i="1"/>
  <c r="M1725" i="1"/>
  <c r="Z1725" i="1" s="1"/>
  <c r="AB1725" i="1" s="1"/>
  <c r="L1725" i="1"/>
  <c r="K1725" i="1"/>
  <c r="J1725" i="1"/>
  <c r="I1725" i="1"/>
  <c r="H1725" i="1"/>
  <c r="H1726" i="1" s="1"/>
  <c r="G1725" i="1"/>
  <c r="F1725" i="1"/>
  <c r="E1725" i="1"/>
  <c r="E1726" i="1" s="1"/>
  <c r="D1725" i="1"/>
  <c r="C1725" i="1"/>
  <c r="B1725" i="1"/>
  <c r="W1724" i="1"/>
  <c r="O1724" i="1"/>
  <c r="G1724" i="1"/>
  <c r="Y1723" i="1"/>
  <c r="Y1703" i="1" s="1"/>
  <c r="Y1693" i="1" s="1"/>
  <c r="X1723" i="1"/>
  <c r="W1723" i="1"/>
  <c r="V1723" i="1"/>
  <c r="U1723" i="1"/>
  <c r="T1723" i="1"/>
  <c r="S1723" i="1"/>
  <c r="R1723" i="1"/>
  <c r="Q1723" i="1"/>
  <c r="Q1703" i="1" s="1"/>
  <c r="Q1693" i="1" s="1"/>
  <c r="P1723" i="1"/>
  <c r="O1723" i="1"/>
  <c r="N1723" i="1"/>
  <c r="M1723" i="1"/>
  <c r="L1723" i="1"/>
  <c r="K1723" i="1"/>
  <c r="J1723" i="1"/>
  <c r="I1723" i="1"/>
  <c r="I1703" i="1" s="1"/>
  <c r="I1693" i="1" s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S1702" i="1" s="1"/>
  <c r="S1692" i="1" s="1"/>
  <c r="R1722" i="1"/>
  <c r="Q1722" i="1"/>
  <c r="P1722" i="1"/>
  <c r="O1722" i="1"/>
  <c r="N1722" i="1"/>
  <c r="M1722" i="1"/>
  <c r="L1722" i="1"/>
  <c r="K1722" i="1"/>
  <c r="K1702" i="1" s="1"/>
  <c r="K1692" i="1" s="1"/>
  <c r="J1722" i="1"/>
  <c r="I1722" i="1"/>
  <c r="H1722" i="1"/>
  <c r="G1722" i="1"/>
  <c r="F1722" i="1"/>
  <c r="E1722" i="1"/>
  <c r="D1722" i="1"/>
  <c r="C1722" i="1"/>
  <c r="C1702" i="1" s="1"/>
  <c r="C1692" i="1" s="1"/>
  <c r="B1722" i="1"/>
  <c r="Y1721" i="1"/>
  <c r="X1721" i="1"/>
  <c r="W1721" i="1"/>
  <c r="V1721" i="1"/>
  <c r="V1701" i="1" s="1"/>
  <c r="V1691" i="1" s="1"/>
  <c r="U1721" i="1"/>
  <c r="T1721" i="1"/>
  <c r="S1721" i="1"/>
  <c r="R1721" i="1"/>
  <c r="Q1721" i="1"/>
  <c r="P1721" i="1"/>
  <c r="O1721" i="1"/>
  <c r="N1721" i="1"/>
  <c r="N1701" i="1" s="1"/>
  <c r="N1691" i="1" s="1"/>
  <c r="M1721" i="1"/>
  <c r="L1721" i="1"/>
  <c r="K1721" i="1"/>
  <c r="J1721" i="1"/>
  <c r="I1721" i="1"/>
  <c r="H1721" i="1"/>
  <c r="G1721" i="1"/>
  <c r="F1721" i="1"/>
  <c r="F1701" i="1" s="1"/>
  <c r="F1691" i="1" s="1"/>
  <c r="E1721" i="1"/>
  <c r="D1721" i="1"/>
  <c r="C1721" i="1"/>
  <c r="B1721" i="1"/>
  <c r="Y1720" i="1"/>
  <c r="X1720" i="1"/>
  <c r="X1724" i="1" s="1"/>
  <c r="W1720" i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P1720" i="1"/>
  <c r="P1724" i="1" s="1"/>
  <c r="O1720" i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H1720" i="1"/>
  <c r="H1724" i="1" s="1"/>
  <c r="G1720" i="1"/>
  <c r="F1720" i="1"/>
  <c r="F1724" i="1" s="1"/>
  <c r="E1720" i="1"/>
  <c r="E1724" i="1" s="1"/>
  <c r="D1720" i="1"/>
  <c r="D1724" i="1" s="1"/>
  <c r="C1720" i="1"/>
  <c r="C1724" i="1" s="1"/>
  <c r="B1720" i="1"/>
  <c r="B1724" i="1" s="1"/>
  <c r="Y1715" i="1"/>
  <c r="X1715" i="1"/>
  <c r="X1716" i="1" s="1"/>
  <c r="W1715" i="1"/>
  <c r="V1715" i="1"/>
  <c r="U1715" i="1"/>
  <c r="T1715" i="1"/>
  <c r="S1715" i="1"/>
  <c r="R1715" i="1"/>
  <c r="Q1715" i="1"/>
  <c r="P1715" i="1"/>
  <c r="P1716" i="1" s="1"/>
  <c r="O1715" i="1"/>
  <c r="N1715" i="1"/>
  <c r="M1715" i="1"/>
  <c r="L1715" i="1"/>
  <c r="K1715" i="1"/>
  <c r="J1715" i="1"/>
  <c r="I1715" i="1"/>
  <c r="H1715" i="1"/>
  <c r="H1716" i="1" s="1"/>
  <c r="G1715" i="1"/>
  <c r="F1715" i="1"/>
  <c r="E1715" i="1"/>
  <c r="D1715" i="1"/>
  <c r="C1715" i="1"/>
  <c r="B1715" i="1"/>
  <c r="R1714" i="1"/>
  <c r="J1714" i="1"/>
  <c r="B1714" i="1"/>
  <c r="Y1713" i="1"/>
  <c r="X1713" i="1"/>
  <c r="W1713" i="1"/>
  <c r="V1713" i="1"/>
  <c r="U1713" i="1"/>
  <c r="T1713" i="1"/>
  <c r="T1703" i="1" s="1"/>
  <c r="T1693" i="1" s="1"/>
  <c r="T1683" i="1" s="1"/>
  <c r="S1713" i="1"/>
  <c r="R1713" i="1"/>
  <c r="Q1713" i="1"/>
  <c r="P1713" i="1"/>
  <c r="O1713" i="1"/>
  <c r="N1713" i="1"/>
  <c r="M1713" i="1"/>
  <c r="L1713" i="1"/>
  <c r="L1703" i="1" s="1"/>
  <c r="L1693" i="1" s="1"/>
  <c r="L1683" i="1" s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V1702" i="1" s="1"/>
  <c r="V1692" i="1" s="1"/>
  <c r="V1682" i="1" s="1"/>
  <c r="U1712" i="1"/>
  <c r="T1712" i="1"/>
  <c r="S1712" i="1"/>
  <c r="R1712" i="1"/>
  <c r="Q1712" i="1"/>
  <c r="P1712" i="1"/>
  <c r="O1712" i="1"/>
  <c r="N1712" i="1"/>
  <c r="N1702" i="1" s="1"/>
  <c r="N1692" i="1" s="1"/>
  <c r="N1682" i="1" s="1"/>
  <c r="M1712" i="1"/>
  <c r="L1712" i="1"/>
  <c r="K1712" i="1"/>
  <c r="J1712" i="1"/>
  <c r="I1712" i="1"/>
  <c r="H1712" i="1"/>
  <c r="G1712" i="1"/>
  <c r="F1712" i="1"/>
  <c r="F1702" i="1" s="1"/>
  <c r="F1692" i="1" s="1"/>
  <c r="F1682" i="1" s="1"/>
  <c r="E1712" i="1"/>
  <c r="D1712" i="1"/>
  <c r="C1712" i="1"/>
  <c r="B1712" i="1"/>
  <c r="Y1711" i="1"/>
  <c r="Y1701" i="1" s="1"/>
  <c r="Y1691" i="1" s="1"/>
  <c r="Y1681" i="1" s="1"/>
  <c r="X1711" i="1"/>
  <c r="W1711" i="1"/>
  <c r="V1711" i="1"/>
  <c r="U1711" i="1"/>
  <c r="T1711" i="1"/>
  <c r="S1711" i="1"/>
  <c r="R1711" i="1"/>
  <c r="Q1711" i="1"/>
  <c r="Q1701" i="1" s="1"/>
  <c r="Q1691" i="1" s="1"/>
  <c r="Q1681" i="1" s="1"/>
  <c r="P1711" i="1"/>
  <c r="O1711" i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F1711" i="1"/>
  <c r="E1711" i="1"/>
  <c r="D1711" i="1"/>
  <c r="C1711" i="1"/>
  <c r="B1711" i="1"/>
  <c r="Y1710" i="1"/>
  <c r="X1710" i="1"/>
  <c r="X1714" i="1" s="1"/>
  <c r="W1710" i="1"/>
  <c r="W1714" i="1" s="1"/>
  <c r="V1710" i="1"/>
  <c r="U1710" i="1"/>
  <c r="U1714" i="1" s="1"/>
  <c r="T1710" i="1"/>
  <c r="S1710" i="1"/>
  <c r="S1714" i="1" s="1"/>
  <c r="R1710" i="1"/>
  <c r="Q1710" i="1"/>
  <c r="P1710" i="1"/>
  <c r="P1714" i="1" s="1"/>
  <c r="O1710" i="1"/>
  <c r="O1714" i="1" s="1"/>
  <c r="N1710" i="1"/>
  <c r="M1710" i="1"/>
  <c r="L1710" i="1"/>
  <c r="K1710" i="1"/>
  <c r="K1714" i="1" s="1"/>
  <c r="J1710" i="1"/>
  <c r="I1710" i="1"/>
  <c r="H1710" i="1"/>
  <c r="H1714" i="1" s="1"/>
  <c r="G1710" i="1"/>
  <c r="G1714" i="1" s="1"/>
  <c r="F1710" i="1"/>
  <c r="E1710" i="1"/>
  <c r="E1714" i="1" s="1"/>
  <c r="D1710" i="1"/>
  <c r="C1710" i="1"/>
  <c r="C1714" i="1" s="1"/>
  <c r="B1710" i="1"/>
  <c r="R1705" i="1"/>
  <c r="J1705" i="1"/>
  <c r="B1705" i="1"/>
  <c r="W1703" i="1"/>
  <c r="W1693" i="1" s="1"/>
  <c r="W1683" i="1" s="1"/>
  <c r="O1703" i="1"/>
  <c r="O1693" i="1" s="1"/>
  <c r="O1683" i="1" s="1"/>
  <c r="G1703" i="1"/>
  <c r="G1693" i="1" s="1"/>
  <c r="G1683" i="1" s="1"/>
  <c r="Y1702" i="1"/>
  <c r="Y1692" i="1" s="1"/>
  <c r="Y1682" i="1" s="1"/>
  <c r="Q1702" i="1"/>
  <c r="Q1692" i="1" s="1"/>
  <c r="Q1682" i="1" s="1"/>
  <c r="M1702" i="1"/>
  <c r="I1702" i="1"/>
  <c r="I1692" i="1" s="1"/>
  <c r="I1682" i="1" s="1"/>
  <c r="E1702" i="1"/>
  <c r="E1692" i="1" s="1"/>
  <c r="E1682" i="1" s="1"/>
  <c r="X1701" i="1"/>
  <c r="X1691" i="1" s="1"/>
  <c r="X1681" i="1" s="1"/>
  <c r="T1701" i="1"/>
  <c r="T1691" i="1" s="1"/>
  <c r="T1681" i="1" s="1"/>
  <c r="P1701" i="1"/>
  <c r="P1691" i="1" s="1"/>
  <c r="P1681" i="1" s="1"/>
  <c r="L1701" i="1"/>
  <c r="L1691" i="1" s="1"/>
  <c r="L1681" i="1" s="1"/>
  <c r="H1701" i="1"/>
  <c r="H1691" i="1" s="1"/>
  <c r="H1681" i="1" s="1"/>
  <c r="D1701" i="1"/>
  <c r="W1700" i="1"/>
  <c r="S1700" i="1"/>
  <c r="O1700" i="1"/>
  <c r="K1700" i="1"/>
  <c r="G1700" i="1"/>
  <c r="C1700" i="1"/>
  <c r="V1693" i="1"/>
  <c r="V1683" i="1" s="1"/>
  <c r="R1693" i="1"/>
  <c r="R1683" i="1" s="1"/>
  <c r="N1693" i="1"/>
  <c r="N1683" i="1" s="1"/>
  <c r="J1693" i="1"/>
  <c r="J1683" i="1" s="1"/>
  <c r="F1693" i="1"/>
  <c r="F1683" i="1" s="1"/>
  <c r="B1693" i="1"/>
  <c r="B1683" i="1" s="1"/>
  <c r="X1692" i="1"/>
  <c r="X1682" i="1" s="1"/>
  <c r="P1692" i="1"/>
  <c r="P1682" i="1" s="1"/>
  <c r="H1692" i="1"/>
  <c r="H1682" i="1" s="1"/>
  <c r="W1691" i="1"/>
  <c r="W1681" i="1" s="1"/>
  <c r="S1691" i="1"/>
  <c r="S1681" i="1" s="1"/>
  <c r="O1691" i="1"/>
  <c r="O1681" i="1" s="1"/>
  <c r="K1691" i="1"/>
  <c r="K1681" i="1" s="1"/>
  <c r="G1691" i="1"/>
  <c r="G1681" i="1" s="1"/>
  <c r="C1691" i="1"/>
  <c r="C1681" i="1" s="1"/>
  <c r="Y1683" i="1"/>
  <c r="U1683" i="1"/>
  <c r="Q1683" i="1"/>
  <c r="I1683" i="1"/>
  <c r="E1683" i="1"/>
  <c r="W1682" i="1"/>
  <c r="S1682" i="1"/>
  <c r="O1682" i="1"/>
  <c r="K1682" i="1"/>
  <c r="G1682" i="1"/>
  <c r="C1682" i="1"/>
  <c r="V1681" i="1"/>
  <c r="R1681" i="1"/>
  <c r="N1681" i="1"/>
  <c r="J1681" i="1"/>
  <c r="F1681" i="1"/>
  <c r="B1681" i="1"/>
  <c r="Z1677" i="1"/>
  <c r="Y1675" i="1"/>
  <c r="X1675" i="1"/>
  <c r="W1675" i="1"/>
  <c r="V1675" i="1"/>
  <c r="U1675" i="1"/>
  <c r="T1675" i="1"/>
  <c r="S1675" i="1"/>
  <c r="S1665" i="1" s="1"/>
  <c r="R1675" i="1"/>
  <c r="R1665" i="1" s="1"/>
  <c r="Q1675" i="1"/>
  <c r="P1675" i="1"/>
  <c r="O1675" i="1"/>
  <c r="N1675" i="1"/>
  <c r="M1675" i="1"/>
  <c r="L1675" i="1"/>
  <c r="K1675" i="1"/>
  <c r="K1665" i="1" s="1"/>
  <c r="J1675" i="1"/>
  <c r="J1665" i="1" s="1"/>
  <c r="I1675" i="1"/>
  <c r="H1675" i="1"/>
  <c r="G1675" i="1"/>
  <c r="F1675" i="1"/>
  <c r="E1675" i="1"/>
  <c r="D1675" i="1"/>
  <c r="D1676" i="1" s="1"/>
  <c r="C1675" i="1"/>
  <c r="C1665" i="1" s="1"/>
  <c r="B1675" i="1"/>
  <c r="B1665" i="1" s="1"/>
  <c r="W1674" i="1"/>
  <c r="T1674" i="1"/>
  <c r="O1674" i="1"/>
  <c r="L1674" i="1"/>
  <c r="G1674" i="1"/>
  <c r="D1674" i="1"/>
  <c r="Y1673" i="1"/>
  <c r="X1673" i="1"/>
  <c r="X1663" i="1" s="1"/>
  <c r="X1653" i="1" s="1"/>
  <c r="W1673" i="1"/>
  <c r="W1663" i="1" s="1"/>
  <c r="W1653" i="1" s="1"/>
  <c r="V1673" i="1"/>
  <c r="U1673" i="1"/>
  <c r="T1673" i="1"/>
  <c r="S1673" i="1"/>
  <c r="R1673" i="1"/>
  <c r="Q1673" i="1"/>
  <c r="P1673" i="1"/>
  <c r="P1663" i="1" s="1"/>
  <c r="P1653" i="1" s="1"/>
  <c r="O1673" i="1"/>
  <c r="O1663" i="1" s="1"/>
  <c r="O1653" i="1" s="1"/>
  <c r="N1673" i="1"/>
  <c r="Z1673" i="1" s="1"/>
  <c r="AA1673" i="1" s="1"/>
  <c r="M1673" i="1"/>
  <c r="L1673" i="1"/>
  <c r="K1673" i="1"/>
  <c r="J1673" i="1"/>
  <c r="I1673" i="1"/>
  <c r="H1673" i="1"/>
  <c r="H1663" i="1" s="1"/>
  <c r="H1653" i="1" s="1"/>
  <c r="G1673" i="1"/>
  <c r="G1663" i="1" s="1"/>
  <c r="G1653" i="1" s="1"/>
  <c r="F1673" i="1"/>
  <c r="E1673" i="1"/>
  <c r="D1673" i="1"/>
  <c r="C1673" i="1"/>
  <c r="B1673" i="1"/>
  <c r="Y1672" i="1"/>
  <c r="Y1662" i="1" s="1"/>
  <c r="Y1652" i="1" s="1"/>
  <c r="X1672" i="1"/>
  <c r="W1672" i="1"/>
  <c r="V1672" i="1"/>
  <c r="U1672" i="1"/>
  <c r="T1672" i="1"/>
  <c r="S1672" i="1"/>
  <c r="R1672" i="1"/>
  <c r="Z1672" i="1" s="1"/>
  <c r="AA1672" i="1" s="1"/>
  <c r="Q1672" i="1"/>
  <c r="Q1662" i="1" s="1"/>
  <c r="Q1652" i="1" s="1"/>
  <c r="P1672" i="1"/>
  <c r="O1672" i="1"/>
  <c r="N1672" i="1"/>
  <c r="M1672" i="1"/>
  <c r="L1672" i="1"/>
  <c r="K1672" i="1"/>
  <c r="J1672" i="1"/>
  <c r="J1662" i="1" s="1"/>
  <c r="I1672" i="1"/>
  <c r="I1662" i="1" s="1"/>
  <c r="I1652" i="1" s="1"/>
  <c r="H1672" i="1"/>
  <c r="G1672" i="1"/>
  <c r="F1672" i="1"/>
  <c r="E1672" i="1"/>
  <c r="D1672" i="1"/>
  <c r="C1672" i="1"/>
  <c r="B1672" i="1"/>
  <c r="B1662" i="1" s="1"/>
  <c r="Y1671" i="1"/>
  <c r="X1671" i="1"/>
  <c r="W1671" i="1"/>
  <c r="V1671" i="1"/>
  <c r="U1671" i="1"/>
  <c r="U1674" i="1" s="1"/>
  <c r="U1676" i="1" s="1"/>
  <c r="T1671" i="1"/>
  <c r="T1661" i="1" s="1"/>
  <c r="T1651" i="1" s="1"/>
  <c r="S1671" i="1"/>
  <c r="R1671" i="1"/>
  <c r="Q1671" i="1"/>
  <c r="P1671" i="1"/>
  <c r="O1671" i="1"/>
  <c r="N1671" i="1"/>
  <c r="M1671" i="1"/>
  <c r="M1674" i="1" s="1"/>
  <c r="L1671" i="1"/>
  <c r="L1661" i="1" s="1"/>
  <c r="L1651" i="1" s="1"/>
  <c r="K1671" i="1"/>
  <c r="J1671" i="1"/>
  <c r="I1671" i="1"/>
  <c r="H1671" i="1"/>
  <c r="G1671" i="1"/>
  <c r="F1671" i="1"/>
  <c r="E1671" i="1"/>
  <c r="E1674" i="1" s="1"/>
  <c r="D1671" i="1"/>
  <c r="D1661" i="1" s="1"/>
  <c r="C1671" i="1"/>
  <c r="B1671" i="1"/>
  <c r="Y1670" i="1"/>
  <c r="Y1674" i="1" s="1"/>
  <c r="Y1676" i="1" s="1"/>
  <c r="X1670" i="1"/>
  <c r="X1674" i="1" s="1"/>
  <c r="W1670" i="1"/>
  <c r="W1660" i="1" s="1"/>
  <c r="V1670" i="1"/>
  <c r="V1674" i="1" s="1"/>
  <c r="U1670" i="1"/>
  <c r="T1670" i="1"/>
  <c r="S1670" i="1"/>
  <c r="S1674" i="1" s="1"/>
  <c r="R1670" i="1"/>
  <c r="R1674" i="1" s="1"/>
  <c r="Q1670" i="1"/>
  <c r="Q1674" i="1" s="1"/>
  <c r="P1670" i="1"/>
  <c r="P1674" i="1" s="1"/>
  <c r="O1670" i="1"/>
  <c r="O1660" i="1" s="1"/>
  <c r="N1670" i="1"/>
  <c r="Z1670" i="1" s="1"/>
  <c r="M1670" i="1"/>
  <c r="L1670" i="1"/>
  <c r="K1670" i="1"/>
  <c r="K1674" i="1" s="1"/>
  <c r="J1670" i="1"/>
  <c r="J1674" i="1" s="1"/>
  <c r="I1670" i="1"/>
  <c r="I1674" i="1" s="1"/>
  <c r="H1670" i="1"/>
  <c r="H1674" i="1" s="1"/>
  <c r="G1670" i="1"/>
  <c r="G1660" i="1" s="1"/>
  <c r="F1670" i="1"/>
  <c r="F1674" i="1" s="1"/>
  <c r="E1670" i="1"/>
  <c r="D1670" i="1"/>
  <c r="C1670" i="1"/>
  <c r="C1674" i="1" s="1"/>
  <c r="B1670" i="1"/>
  <c r="B1674" i="1" s="1"/>
  <c r="Y1665" i="1"/>
  <c r="X1665" i="1"/>
  <c r="W1665" i="1"/>
  <c r="V1665" i="1"/>
  <c r="V1655" i="1" s="1"/>
  <c r="U1665" i="1"/>
  <c r="T1665" i="1"/>
  <c r="Q1665" i="1"/>
  <c r="P1665" i="1"/>
  <c r="O1665" i="1"/>
  <c r="N1665" i="1"/>
  <c r="N1655" i="1" s="1"/>
  <c r="M1665" i="1"/>
  <c r="L1665" i="1"/>
  <c r="I1665" i="1"/>
  <c r="H1665" i="1"/>
  <c r="G1665" i="1"/>
  <c r="F1665" i="1"/>
  <c r="F1655" i="1" s="1"/>
  <c r="E1665" i="1"/>
  <c r="D1665" i="1"/>
  <c r="Y1663" i="1"/>
  <c r="V1663" i="1"/>
  <c r="U1663" i="1"/>
  <c r="T1663" i="1"/>
  <c r="S1663" i="1"/>
  <c r="S1653" i="1" s="1"/>
  <c r="R1663" i="1"/>
  <c r="R1653" i="1" s="1"/>
  <c r="Q1663" i="1"/>
  <c r="N1663" i="1"/>
  <c r="Z1663" i="1" s="1"/>
  <c r="AA1663" i="1" s="1"/>
  <c r="M1663" i="1"/>
  <c r="L1663" i="1"/>
  <c r="K1663" i="1"/>
  <c r="K1653" i="1" s="1"/>
  <c r="J1663" i="1"/>
  <c r="J1653" i="1" s="1"/>
  <c r="I1663" i="1"/>
  <c r="F1663" i="1"/>
  <c r="E1663" i="1"/>
  <c r="D1663" i="1"/>
  <c r="C1663" i="1"/>
  <c r="C1653" i="1" s="1"/>
  <c r="B1663" i="1"/>
  <c r="B1653" i="1" s="1"/>
  <c r="X1662" i="1"/>
  <c r="W1662" i="1"/>
  <c r="V1662" i="1"/>
  <c r="U1662" i="1"/>
  <c r="U1652" i="1" s="1"/>
  <c r="T1662" i="1"/>
  <c r="T1652" i="1" s="1"/>
  <c r="S1662" i="1"/>
  <c r="P1662" i="1"/>
  <c r="O1662" i="1"/>
  <c r="N1662" i="1"/>
  <c r="M1662" i="1"/>
  <c r="L1662" i="1"/>
  <c r="L1652" i="1" s="1"/>
  <c r="K1662" i="1"/>
  <c r="H1662" i="1"/>
  <c r="G1662" i="1"/>
  <c r="F1662" i="1"/>
  <c r="E1662" i="1"/>
  <c r="E1652" i="1" s="1"/>
  <c r="D1662" i="1"/>
  <c r="D1652" i="1" s="1"/>
  <c r="C1662" i="1"/>
  <c r="Y1661" i="1"/>
  <c r="X1661" i="1"/>
  <c r="X1651" i="1" s="1"/>
  <c r="W1661" i="1"/>
  <c r="W1651" i="1" s="1"/>
  <c r="V1661" i="1"/>
  <c r="S1661" i="1"/>
  <c r="R1661" i="1"/>
  <c r="Q1661" i="1"/>
  <c r="P1661" i="1"/>
  <c r="P1651" i="1" s="1"/>
  <c r="O1661" i="1"/>
  <c r="O1651" i="1" s="1"/>
  <c r="N1661" i="1"/>
  <c r="K1661" i="1"/>
  <c r="J1661" i="1"/>
  <c r="I1661" i="1"/>
  <c r="H1661" i="1"/>
  <c r="H1651" i="1" s="1"/>
  <c r="G1661" i="1"/>
  <c r="G1651" i="1" s="1"/>
  <c r="F1661" i="1"/>
  <c r="C1661" i="1"/>
  <c r="B1661" i="1"/>
  <c r="Y1660" i="1"/>
  <c r="Y1664" i="1" s="1"/>
  <c r="Y1666" i="1" s="1"/>
  <c r="V1660" i="1"/>
  <c r="V1664" i="1" s="1"/>
  <c r="U1660" i="1"/>
  <c r="T1660" i="1"/>
  <c r="T1664" i="1" s="1"/>
  <c r="S1660" i="1"/>
  <c r="S1664" i="1" s="1"/>
  <c r="R1660" i="1"/>
  <c r="R1650" i="1" s="1"/>
  <c r="Q1660" i="1"/>
  <c r="Q1664" i="1" s="1"/>
  <c r="Q1666" i="1" s="1"/>
  <c r="N1660" i="1"/>
  <c r="M1660" i="1"/>
  <c r="L1660" i="1"/>
  <c r="L1664" i="1" s="1"/>
  <c r="K1660" i="1"/>
  <c r="K1664" i="1" s="1"/>
  <c r="J1660" i="1"/>
  <c r="J1650" i="1" s="1"/>
  <c r="I1660" i="1"/>
  <c r="I1664" i="1" s="1"/>
  <c r="I1666" i="1" s="1"/>
  <c r="F1660" i="1"/>
  <c r="F1664" i="1" s="1"/>
  <c r="E1660" i="1"/>
  <c r="D1660" i="1"/>
  <c r="D1664" i="1" s="1"/>
  <c r="C1660" i="1"/>
  <c r="C1664" i="1" s="1"/>
  <c r="B1660" i="1"/>
  <c r="B1650" i="1" s="1"/>
  <c r="Y1655" i="1"/>
  <c r="X1655" i="1"/>
  <c r="W1655" i="1"/>
  <c r="T1655" i="1"/>
  <c r="Q1655" i="1"/>
  <c r="P1655" i="1"/>
  <c r="O1655" i="1"/>
  <c r="L1655" i="1"/>
  <c r="I1655" i="1"/>
  <c r="H1655" i="1"/>
  <c r="G1655" i="1"/>
  <c r="D1655" i="1"/>
  <c r="Y1653" i="1"/>
  <c r="V1653" i="1"/>
  <c r="U1653" i="1"/>
  <c r="T1653" i="1"/>
  <c r="Q1653" i="1"/>
  <c r="N1653" i="1"/>
  <c r="M1653" i="1"/>
  <c r="Z1653" i="1" s="1"/>
  <c r="L1653" i="1"/>
  <c r="I1653" i="1"/>
  <c r="F1653" i="1"/>
  <c r="E1653" i="1"/>
  <c r="D1653" i="1"/>
  <c r="X1652" i="1"/>
  <c r="W1652" i="1"/>
  <c r="V1652" i="1"/>
  <c r="S1652" i="1"/>
  <c r="P1652" i="1"/>
  <c r="O1652" i="1"/>
  <c r="N1652" i="1"/>
  <c r="K1652" i="1"/>
  <c r="H1652" i="1"/>
  <c r="G1652" i="1"/>
  <c r="F1652" i="1"/>
  <c r="C1652" i="1"/>
  <c r="Y1651" i="1"/>
  <c r="V1651" i="1"/>
  <c r="S1651" i="1"/>
  <c r="R1651" i="1"/>
  <c r="Q1651" i="1"/>
  <c r="N1651" i="1"/>
  <c r="K1651" i="1"/>
  <c r="J1651" i="1"/>
  <c r="I1651" i="1"/>
  <c r="F1651" i="1"/>
  <c r="C1651" i="1"/>
  <c r="B1651" i="1"/>
  <c r="Y1650" i="1"/>
  <c r="Y1654" i="1" s="1"/>
  <c r="V1650" i="1"/>
  <c r="V1654" i="1" s="1"/>
  <c r="U1650" i="1"/>
  <c r="T1650" i="1"/>
  <c r="T1654" i="1" s="1"/>
  <c r="T1656" i="1" s="1"/>
  <c r="Q1650" i="1"/>
  <c r="Q1654" i="1" s="1"/>
  <c r="N1650" i="1"/>
  <c r="N1654" i="1" s="1"/>
  <c r="M1650" i="1"/>
  <c r="L1650" i="1"/>
  <c r="L1654" i="1" s="1"/>
  <c r="L1656" i="1" s="1"/>
  <c r="I1650" i="1"/>
  <c r="I1654" i="1" s="1"/>
  <c r="F1650" i="1"/>
  <c r="F1654" i="1" s="1"/>
  <c r="E1650" i="1"/>
  <c r="D1650" i="1"/>
  <c r="Y1645" i="1"/>
  <c r="X1645" i="1"/>
  <c r="W1645" i="1"/>
  <c r="V1645" i="1"/>
  <c r="U1645" i="1"/>
  <c r="T1645" i="1"/>
  <c r="T1646" i="1" s="1"/>
  <c r="S1645" i="1"/>
  <c r="S1646" i="1" s="1"/>
  <c r="R1645" i="1"/>
  <c r="Q1645" i="1"/>
  <c r="P1645" i="1"/>
  <c r="O1645" i="1"/>
  <c r="N1645" i="1"/>
  <c r="Z1645" i="1" s="1"/>
  <c r="M1645" i="1"/>
  <c r="L1645" i="1"/>
  <c r="L1646" i="1" s="1"/>
  <c r="K1645" i="1"/>
  <c r="K1646" i="1" s="1"/>
  <c r="J1645" i="1"/>
  <c r="I1645" i="1"/>
  <c r="H1645" i="1"/>
  <c r="G1645" i="1"/>
  <c r="F1645" i="1"/>
  <c r="E1645" i="1"/>
  <c r="D1645" i="1"/>
  <c r="D1646" i="1" s="1"/>
  <c r="C1645" i="1"/>
  <c r="C1646" i="1" s="1"/>
  <c r="B1645" i="1"/>
  <c r="T1644" i="1"/>
  <c r="L1644" i="1"/>
  <c r="D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Z1642" i="1" s="1"/>
  <c r="AA1642" i="1" s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V1644" i="1" s="1"/>
  <c r="U1641" i="1"/>
  <c r="T1641" i="1"/>
  <c r="S1641" i="1"/>
  <c r="R1641" i="1"/>
  <c r="Q1641" i="1"/>
  <c r="P1641" i="1"/>
  <c r="O1641" i="1"/>
  <c r="N1641" i="1"/>
  <c r="N1644" i="1" s="1"/>
  <c r="M1641" i="1"/>
  <c r="Z1641" i="1" s="1"/>
  <c r="L1641" i="1"/>
  <c r="K1641" i="1"/>
  <c r="J1641" i="1"/>
  <c r="I1641" i="1"/>
  <c r="H1641" i="1"/>
  <c r="G1641" i="1"/>
  <c r="F1641" i="1"/>
  <c r="F1644" i="1" s="1"/>
  <c r="E1641" i="1"/>
  <c r="D1641" i="1"/>
  <c r="C1641" i="1"/>
  <c r="B1641" i="1"/>
  <c r="Y1640" i="1"/>
  <c r="Y1644" i="1" s="1"/>
  <c r="X1640" i="1"/>
  <c r="X1644" i="1" s="1"/>
  <c r="X1646" i="1" s="1"/>
  <c r="W1640" i="1"/>
  <c r="W1644" i="1" s="1"/>
  <c r="W1646" i="1" s="1"/>
  <c r="V1640" i="1"/>
  <c r="U1640" i="1"/>
  <c r="U1644" i="1" s="1"/>
  <c r="T1640" i="1"/>
  <c r="S1640" i="1"/>
  <c r="S1644" i="1" s="1"/>
  <c r="R1640" i="1"/>
  <c r="R1644" i="1" s="1"/>
  <c r="R1646" i="1" s="1"/>
  <c r="Q1640" i="1"/>
  <c r="Q1644" i="1" s="1"/>
  <c r="P1640" i="1"/>
  <c r="P1644" i="1" s="1"/>
  <c r="P1646" i="1" s="1"/>
  <c r="O1640" i="1"/>
  <c r="O1644" i="1" s="1"/>
  <c r="O1646" i="1" s="1"/>
  <c r="N1640" i="1"/>
  <c r="M1640" i="1"/>
  <c r="M1644" i="1" s="1"/>
  <c r="L1640" i="1"/>
  <c r="K1640" i="1"/>
  <c r="K1644" i="1" s="1"/>
  <c r="J1640" i="1"/>
  <c r="J1644" i="1" s="1"/>
  <c r="J1646" i="1" s="1"/>
  <c r="I1640" i="1"/>
  <c r="I1644" i="1" s="1"/>
  <c r="H1640" i="1"/>
  <c r="H1644" i="1" s="1"/>
  <c r="H1646" i="1" s="1"/>
  <c r="G1640" i="1"/>
  <c r="G1644" i="1" s="1"/>
  <c r="G1646" i="1" s="1"/>
  <c r="F1640" i="1"/>
  <c r="E1640" i="1"/>
  <c r="E1644" i="1" s="1"/>
  <c r="D1640" i="1"/>
  <c r="C1640" i="1"/>
  <c r="C1644" i="1" s="1"/>
  <c r="B1640" i="1"/>
  <c r="B1644" i="1" s="1"/>
  <c r="B164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Z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X1636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S1636" i="1" s="1"/>
  <c r="R1630" i="1"/>
  <c r="R1634" i="1" s="1"/>
  <c r="Q1630" i="1"/>
  <c r="Q1634" i="1" s="1"/>
  <c r="P1630" i="1"/>
  <c r="P1634" i="1" s="1"/>
  <c r="P1636" i="1" s="1"/>
  <c r="O1630" i="1"/>
  <c r="O1634" i="1" s="1"/>
  <c r="N1630" i="1"/>
  <c r="N1634" i="1" s="1"/>
  <c r="M1630" i="1"/>
  <c r="Z1630" i="1" s="1"/>
  <c r="Z1634" i="1" s="1"/>
  <c r="AB1634" i="1" s="1"/>
  <c r="L1630" i="1"/>
  <c r="L1634" i="1" s="1"/>
  <c r="K1630" i="1"/>
  <c r="K1634" i="1" s="1"/>
  <c r="K1636" i="1" s="1"/>
  <c r="J1630" i="1"/>
  <c r="J1634" i="1" s="1"/>
  <c r="I1630" i="1"/>
  <c r="I1634" i="1" s="1"/>
  <c r="H1630" i="1"/>
  <c r="H1634" i="1" s="1"/>
  <c r="H1636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C1636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Z1620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Z1610" i="1" s="1"/>
  <c r="Z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AA1610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Z1600" i="1" s="1"/>
  <c r="Z1604" i="1" s="1"/>
  <c r="AB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AA1585" i="1" s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Z1577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AA1570" i="1" s="1"/>
  <c r="AA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AA1563" i="1" s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AA1562" i="1" s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Z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Z1560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D1564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K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W1554" i="1" s="1"/>
  <c r="V1552" i="1"/>
  <c r="U1552" i="1"/>
  <c r="T1552" i="1"/>
  <c r="S1552" i="1"/>
  <c r="R1552" i="1"/>
  <c r="Q1552" i="1"/>
  <c r="P1552" i="1"/>
  <c r="O1552" i="1"/>
  <c r="O1554" i="1" s="1"/>
  <c r="N1552" i="1"/>
  <c r="M1552" i="1"/>
  <c r="L1552" i="1"/>
  <c r="K1552" i="1"/>
  <c r="J1552" i="1"/>
  <c r="I1552" i="1"/>
  <c r="H1552" i="1"/>
  <c r="G1552" i="1"/>
  <c r="G1554" i="1" s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S1554" i="1" s="1"/>
  <c r="R1551" i="1"/>
  <c r="Z1551" i="1" s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C1554" i="1" s="1"/>
  <c r="B1551" i="1"/>
  <c r="Y1550" i="1"/>
  <c r="Y1554" i="1" s="1"/>
  <c r="X1550" i="1"/>
  <c r="W1550" i="1"/>
  <c r="V1550" i="1"/>
  <c r="V1554" i="1" s="1"/>
  <c r="U1550" i="1"/>
  <c r="U1554" i="1" s="1"/>
  <c r="T1550" i="1"/>
  <c r="T1554" i="1" s="1"/>
  <c r="S1550" i="1"/>
  <c r="R1550" i="1"/>
  <c r="R1554" i="1" s="1"/>
  <c r="Q1550" i="1"/>
  <c r="Q1554" i="1" s="1"/>
  <c r="P1550" i="1"/>
  <c r="O1550" i="1"/>
  <c r="N1550" i="1"/>
  <c r="N1554" i="1" s="1"/>
  <c r="M1550" i="1"/>
  <c r="L1550" i="1"/>
  <c r="L1554" i="1" s="1"/>
  <c r="K1550" i="1"/>
  <c r="J1550" i="1"/>
  <c r="J1554" i="1" s="1"/>
  <c r="I1550" i="1"/>
  <c r="I1554" i="1" s="1"/>
  <c r="H1550" i="1"/>
  <c r="G1550" i="1"/>
  <c r="F1550" i="1"/>
  <c r="F1554" i="1" s="1"/>
  <c r="E1550" i="1"/>
  <c r="E1554" i="1" s="1"/>
  <c r="D1550" i="1"/>
  <c r="C1550" i="1"/>
  <c r="B1550" i="1"/>
  <c r="B1554" i="1" s="1"/>
  <c r="O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L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X1546" i="1" s="1"/>
  <c r="W1542" i="1"/>
  <c r="V1542" i="1"/>
  <c r="U1542" i="1"/>
  <c r="T1542" i="1"/>
  <c r="S1542" i="1"/>
  <c r="R1542" i="1"/>
  <c r="Q1542" i="1"/>
  <c r="P1542" i="1"/>
  <c r="P1544" i="1" s="1"/>
  <c r="P1546" i="1" s="1"/>
  <c r="O1542" i="1"/>
  <c r="N1542" i="1"/>
  <c r="M1542" i="1"/>
  <c r="L1542" i="1"/>
  <c r="K1542" i="1"/>
  <c r="J1542" i="1"/>
  <c r="I1542" i="1"/>
  <c r="H1542" i="1"/>
  <c r="H1544" i="1" s="1"/>
  <c r="H1546" i="1" s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T1544" i="1" s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D1544" i="1" s="1"/>
  <c r="C1541" i="1"/>
  <c r="B1541" i="1"/>
  <c r="Y1540" i="1"/>
  <c r="X1540" i="1"/>
  <c r="W1540" i="1"/>
  <c r="W1544" i="1" s="1"/>
  <c r="W1546" i="1" s="1"/>
  <c r="V1540" i="1"/>
  <c r="V1544" i="1" s="1"/>
  <c r="U1540" i="1"/>
  <c r="U1544" i="1" s="1"/>
  <c r="T1540" i="1"/>
  <c r="S1540" i="1"/>
  <c r="S1544" i="1" s="1"/>
  <c r="S1546" i="1" s="1"/>
  <c r="R1540" i="1"/>
  <c r="R1544" i="1" s="1"/>
  <c r="Q1540" i="1"/>
  <c r="P1540" i="1"/>
  <c r="O1540" i="1"/>
  <c r="O1544" i="1" s="1"/>
  <c r="N1540" i="1"/>
  <c r="N1544" i="1" s="1"/>
  <c r="M1540" i="1"/>
  <c r="L1540" i="1"/>
  <c r="K1540" i="1"/>
  <c r="K1544" i="1" s="1"/>
  <c r="K1546" i="1" s="1"/>
  <c r="J1540" i="1"/>
  <c r="J1544" i="1" s="1"/>
  <c r="I1540" i="1"/>
  <c r="H1540" i="1"/>
  <c r="G1540" i="1"/>
  <c r="G1544" i="1" s="1"/>
  <c r="G1546" i="1" s="1"/>
  <c r="F1540" i="1"/>
  <c r="F1544" i="1" s="1"/>
  <c r="E1540" i="1"/>
  <c r="E1544" i="1" s="1"/>
  <c r="D1540" i="1"/>
  <c r="C1540" i="1"/>
  <c r="C1544" i="1" s="1"/>
  <c r="C1546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M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Y1536" i="1" s="1"/>
  <c r="X1532" i="1"/>
  <c r="W1532" i="1"/>
  <c r="V1532" i="1"/>
  <c r="U1532" i="1"/>
  <c r="T1532" i="1"/>
  <c r="S1532" i="1"/>
  <c r="R1532" i="1"/>
  <c r="Q1532" i="1"/>
  <c r="Q1534" i="1" s="1"/>
  <c r="Q1536" i="1" s="1"/>
  <c r="P1532" i="1"/>
  <c r="O1532" i="1"/>
  <c r="N1532" i="1"/>
  <c r="M1532" i="1"/>
  <c r="L1532" i="1"/>
  <c r="K1532" i="1"/>
  <c r="J1532" i="1"/>
  <c r="I1532" i="1"/>
  <c r="I1534" i="1" s="1"/>
  <c r="I1536" i="1" s="1"/>
  <c r="H1532" i="1"/>
  <c r="G1532" i="1"/>
  <c r="F1532" i="1"/>
  <c r="E1532" i="1"/>
  <c r="D1532" i="1"/>
  <c r="C1532" i="1"/>
  <c r="B1532" i="1"/>
  <c r="AB1531" i="1"/>
  <c r="Y1531" i="1"/>
  <c r="X1531" i="1"/>
  <c r="W1531" i="1"/>
  <c r="V1531" i="1"/>
  <c r="U1531" i="1"/>
  <c r="U1534" i="1" s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E1534" i="1" s="1"/>
  <c r="D1531" i="1"/>
  <c r="C1531" i="1"/>
  <c r="B1531" i="1"/>
  <c r="Y1530" i="1"/>
  <c r="X1530" i="1"/>
  <c r="W1530" i="1"/>
  <c r="W1534" i="1" s="1"/>
  <c r="V1530" i="1"/>
  <c r="V1534" i="1" s="1"/>
  <c r="U1530" i="1"/>
  <c r="T1530" i="1"/>
  <c r="T1534" i="1" s="1"/>
  <c r="T1536" i="1" s="1"/>
  <c r="S1530" i="1"/>
  <c r="S1534" i="1" s="1"/>
  <c r="R1530" i="1"/>
  <c r="R1534" i="1" s="1"/>
  <c r="Q1530" i="1"/>
  <c r="P1530" i="1"/>
  <c r="O1530" i="1"/>
  <c r="O1534" i="1" s="1"/>
  <c r="N1530" i="1"/>
  <c r="Z1530" i="1" s="1"/>
  <c r="M1530" i="1"/>
  <c r="L1530" i="1"/>
  <c r="L1534" i="1" s="1"/>
  <c r="L1536" i="1" s="1"/>
  <c r="K1530" i="1"/>
  <c r="K1534" i="1" s="1"/>
  <c r="J1530" i="1"/>
  <c r="J1534" i="1" s="1"/>
  <c r="I1530" i="1"/>
  <c r="H1530" i="1"/>
  <c r="G1530" i="1"/>
  <c r="G1534" i="1" s="1"/>
  <c r="F1530" i="1"/>
  <c r="F1534" i="1" s="1"/>
  <c r="E1530" i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R1524" i="1" s="1"/>
  <c r="R1526" i="1" s="1"/>
  <c r="Q1522" i="1"/>
  <c r="P1522" i="1"/>
  <c r="O1522" i="1"/>
  <c r="N1522" i="1"/>
  <c r="M1522" i="1"/>
  <c r="L1522" i="1"/>
  <c r="K1522" i="1"/>
  <c r="J1522" i="1"/>
  <c r="J1524" i="1" s="1"/>
  <c r="J1526" i="1" s="1"/>
  <c r="I1522" i="1"/>
  <c r="H1522" i="1"/>
  <c r="G1522" i="1"/>
  <c r="F1522" i="1"/>
  <c r="E1522" i="1"/>
  <c r="D1522" i="1"/>
  <c r="C1522" i="1"/>
  <c r="B1522" i="1"/>
  <c r="B1524" i="1" s="1"/>
  <c r="B1526" i="1" s="1"/>
  <c r="Y1521" i="1"/>
  <c r="X1521" i="1"/>
  <c r="W1521" i="1"/>
  <c r="V1521" i="1"/>
  <c r="V1524" i="1" s="1"/>
  <c r="U1521" i="1"/>
  <c r="T1521" i="1"/>
  <c r="S1521" i="1"/>
  <c r="R1521" i="1"/>
  <c r="Q1521" i="1"/>
  <c r="P1521" i="1"/>
  <c r="O1521" i="1"/>
  <c r="N1521" i="1"/>
  <c r="N1524" i="1" s="1"/>
  <c r="M1521" i="1"/>
  <c r="L1521" i="1"/>
  <c r="K1521" i="1"/>
  <c r="J1521" i="1"/>
  <c r="I1521" i="1"/>
  <c r="H1521" i="1"/>
  <c r="G1521" i="1"/>
  <c r="F1521" i="1"/>
  <c r="F1524" i="1" s="1"/>
  <c r="E1521" i="1"/>
  <c r="D1521" i="1"/>
  <c r="C1521" i="1"/>
  <c r="B1521" i="1"/>
  <c r="Y1520" i="1"/>
  <c r="X1520" i="1"/>
  <c r="W1520" i="1"/>
  <c r="W1524" i="1" s="1"/>
  <c r="V1520" i="1"/>
  <c r="U1520" i="1"/>
  <c r="U1524" i="1" s="1"/>
  <c r="U1526" i="1" s="1"/>
  <c r="T1520" i="1"/>
  <c r="T1524" i="1" s="1"/>
  <c r="S1520" i="1"/>
  <c r="S1524" i="1" s="1"/>
  <c r="R1520" i="1"/>
  <c r="Q1520" i="1"/>
  <c r="P1520" i="1"/>
  <c r="O1520" i="1"/>
  <c r="O1524" i="1" s="1"/>
  <c r="N1520" i="1"/>
  <c r="M1520" i="1"/>
  <c r="Z1520" i="1" s="1"/>
  <c r="L1520" i="1"/>
  <c r="L1524" i="1" s="1"/>
  <c r="K1520" i="1"/>
  <c r="K1524" i="1" s="1"/>
  <c r="J1520" i="1"/>
  <c r="I1520" i="1"/>
  <c r="H1520" i="1"/>
  <c r="G1520" i="1"/>
  <c r="G1524" i="1" s="1"/>
  <c r="F1520" i="1"/>
  <c r="E1520" i="1"/>
  <c r="E1524" i="1" s="1"/>
  <c r="E1526" i="1" s="1"/>
  <c r="D1520" i="1"/>
  <c r="D1524" i="1" s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P1514" i="1"/>
  <c r="O1514" i="1"/>
  <c r="H1514" i="1"/>
  <c r="Y1513" i="1"/>
  <c r="X1513" i="1"/>
  <c r="W1513" i="1"/>
  <c r="V1513" i="1"/>
  <c r="U1513" i="1"/>
  <c r="T1513" i="1"/>
  <c r="S1513" i="1"/>
  <c r="R1513" i="1"/>
  <c r="Q1513" i="1"/>
  <c r="Z1513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S1514" i="1" s="1"/>
  <c r="S1516" i="1" s="1"/>
  <c r="R1512" i="1"/>
  <c r="Q1512" i="1"/>
  <c r="P1512" i="1"/>
  <c r="O1512" i="1"/>
  <c r="N1512" i="1"/>
  <c r="M1512" i="1"/>
  <c r="L1512" i="1"/>
  <c r="K1512" i="1"/>
  <c r="K1514" i="1" s="1"/>
  <c r="K1516" i="1" s="1"/>
  <c r="J1512" i="1"/>
  <c r="I1512" i="1"/>
  <c r="H1512" i="1"/>
  <c r="G1512" i="1"/>
  <c r="F1512" i="1"/>
  <c r="E1512" i="1"/>
  <c r="D1512" i="1"/>
  <c r="C1512" i="1"/>
  <c r="C1514" i="1" s="1"/>
  <c r="C1516" i="1" s="1"/>
  <c r="B1512" i="1"/>
  <c r="Y1511" i="1"/>
  <c r="X1511" i="1"/>
  <c r="W1511" i="1"/>
  <c r="W1514" i="1" s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G1514" i="1" s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V1516" i="1" s="1"/>
  <c r="U1510" i="1"/>
  <c r="U1514" i="1" s="1"/>
  <c r="T1510" i="1"/>
  <c r="T1514" i="1" s="1"/>
  <c r="S1510" i="1"/>
  <c r="R1510" i="1"/>
  <c r="R1514" i="1" s="1"/>
  <c r="R1516" i="1" s="1"/>
  <c r="Q1510" i="1"/>
  <c r="P1510" i="1"/>
  <c r="O1510" i="1"/>
  <c r="N1510" i="1"/>
  <c r="N1514" i="1" s="1"/>
  <c r="N1516" i="1" s="1"/>
  <c r="M1510" i="1"/>
  <c r="M1514" i="1" s="1"/>
  <c r="L1510" i="1"/>
  <c r="L1514" i="1" s="1"/>
  <c r="K1510" i="1"/>
  <c r="J1510" i="1"/>
  <c r="J1514" i="1" s="1"/>
  <c r="J1516" i="1" s="1"/>
  <c r="I1510" i="1"/>
  <c r="H1510" i="1"/>
  <c r="G1510" i="1"/>
  <c r="F1510" i="1"/>
  <c r="F1514" i="1" s="1"/>
  <c r="F1516" i="1" s="1"/>
  <c r="E1510" i="1"/>
  <c r="E1514" i="1" s="1"/>
  <c r="D1510" i="1"/>
  <c r="D1514" i="1" s="1"/>
  <c r="C1510" i="1"/>
  <c r="B1510" i="1"/>
  <c r="B1514" i="1" s="1"/>
  <c r="B1516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P1504" i="1"/>
  <c r="I1504" i="1"/>
  <c r="H1504" i="1"/>
  <c r="Y1503" i="1"/>
  <c r="X1503" i="1"/>
  <c r="W1503" i="1"/>
  <c r="V1503" i="1"/>
  <c r="U1503" i="1"/>
  <c r="T1503" i="1"/>
  <c r="S1503" i="1"/>
  <c r="R1503" i="1"/>
  <c r="Z1503" i="1" s="1"/>
  <c r="AA1503" i="1" s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T1504" i="1" s="1"/>
  <c r="T1506" i="1" s="1"/>
  <c r="S1502" i="1"/>
  <c r="R1502" i="1"/>
  <c r="Q1502" i="1"/>
  <c r="P1502" i="1"/>
  <c r="O1502" i="1"/>
  <c r="N1502" i="1"/>
  <c r="M1502" i="1"/>
  <c r="Z1502" i="1" s="1"/>
  <c r="L1502" i="1"/>
  <c r="L1504" i="1" s="1"/>
  <c r="L1506" i="1" s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X1504" i="1" s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W1506" i="1" s="1"/>
  <c r="V1500" i="1"/>
  <c r="V1504" i="1" s="1"/>
  <c r="U1500" i="1"/>
  <c r="U1504" i="1" s="1"/>
  <c r="T1500" i="1"/>
  <c r="S1500" i="1"/>
  <c r="S1504" i="1" s="1"/>
  <c r="S1506" i="1" s="1"/>
  <c r="R1500" i="1"/>
  <c r="Q1500" i="1"/>
  <c r="Z1500" i="1" s="1"/>
  <c r="Z1504" i="1" s="1"/>
  <c r="P1500" i="1"/>
  <c r="O1500" i="1"/>
  <c r="O1504" i="1" s="1"/>
  <c r="O1506" i="1" s="1"/>
  <c r="N1500" i="1"/>
  <c r="N1504" i="1" s="1"/>
  <c r="M1500" i="1"/>
  <c r="M1504" i="1" s="1"/>
  <c r="L1500" i="1"/>
  <c r="K1500" i="1"/>
  <c r="K1504" i="1" s="1"/>
  <c r="K1506" i="1" s="1"/>
  <c r="J1500" i="1"/>
  <c r="I1500" i="1"/>
  <c r="H1500" i="1"/>
  <c r="G1500" i="1"/>
  <c r="G1504" i="1" s="1"/>
  <c r="G1506" i="1" s="1"/>
  <c r="F1500" i="1"/>
  <c r="F1504" i="1" s="1"/>
  <c r="E1500" i="1"/>
  <c r="D1500" i="1"/>
  <c r="C1500" i="1"/>
  <c r="C1504" i="1" s="1"/>
  <c r="C1506" i="1" s="1"/>
  <c r="B1500" i="1"/>
  <c r="Y1495" i="1"/>
  <c r="X1495" i="1"/>
  <c r="W1495" i="1"/>
  <c r="V1495" i="1"/>
  <c r="U1495" i="1"/>
  <c r="T1495" i="1"/>
  <c r="S1495" i="1"/>
  <c r="R1495" i="1"/>
  <c r="R1496" i="1" s="1"/>
  <c r="Q1495" i="1"/>
  <c r="P1495" i="1"/>
  <c r="O1495" i="1"/>
  <c r="N1495" i="1"/>
  <c r="M1495" i="1"/>
  <c r="L1495" i="1"/>
  <c r="K1495" i="1"/>
  <c r="J1495" i="1"/>
  <c r="J1496" i="1" s="1"/>
  <c r="I1495" i="1"/>
  <c r="H1495" i="1"/>
  <c r="G1495" i="1"/>
  <c r="F1495" i="1"/>
  <c r="E1495" i="1"/>
  <c r="D1495" i="1"/>
  <c r="C1495" i="1"/>
  <c r="B1495" i="1"/>
  <c r="R1494" i="1"/>
  <c r="Q1494" i="1"/>
  <c r="J1494" i="1"/>
  <c r="I1494" i="1"/>
  <c r="B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W1494" i="1" s="1"/>
  <c r="V1490" i="1"/>
  <c r="U1490" i="1"/>
  <c r="U1494" i="1" s="1"/>
  <c r="U1496" i="1" s="1"/>
  <c r="T1490" i="1"/>
  <c r="T1494" i="1" s="1"/>
  <c r="T1496" i="1" s="1"/>
  <c r="S1490" i="1"/>
  <c r="R1490" i="1"/>
  <c r="Z1490" i="1" s="1"/>
  <c r="Q1490" i="1"/>
  <c r="P1490" i="1"/>
  <c r="P1494" i="1" s="1"/>
  <c r="P1496" i="1" s="1"/>
  <c r="O1490" i="1"/>
  <c r="O1494" i="1" s="1"/>
  <c r="N1490" i="1"/>
  <c r="M1490" i="1"/>
  <c r="M1494" i="1" s="1"/>
  <c r="M1496" i="1" s="1"/>
  <c r="L1490" i="1"/>
  <c r="L1494" i="1" s="1"/>
  <c r="L1496" i="1" s="1"/>
  <c r="K1490" i="1"/>
  <c r="J1490" i="1"/>
  <c r="I1490" i="1"/>
  <c r="H1490" i="1"/>
  <c r="H1494" i="1" s="1"/>
  <c r="H1496" i="1" s="1"/>
  <c r="G1490" i="1"/>
  <c r="G1494" i="1" s="1"/>
  <c r="F1490" i="1"/>
  <c r="E1490" i="1"/>
  <c r="E1494" i="1" s="1"/>
  <c r="E1496" i="1" s="1"/>
  <c r="D1490" i="1"/>
  <c r="D1494" i="1" s="1"/>
  <c r="D1496" i="1" s="1"/>
  <c r="C1490" i="1"/>
  <c r="B1490" i="1"/>
  <c r="Y1485" i="1"/>
  <c r="X1485" i="1"/>
  <c r="W1485" i="1"/>
  <c r="V1485" i="1"/>
  <c r="U1485" i="1"/>
  <c r="T1485" i="1"/>
  <c r="S1485" i="1"/>
  <c r="R1485" i="1"/>
  <c r="R1486" i="1" s="1"/>
  <c r="Q1485" i="1"/>
  <c r="P1485" i="1"/>
  <c r="O1485" i="1"/>
  <c r="N1485" i="1"/>
  <c r="M1485" i="1"/>
  <c r="Z1485" i="1" s="1"/>
  <c r="L1485" i="1"/>
  <c r="K1485" i="1"/>
  <c r="J1485" i="1"/>
  <c r="J1486" i="1" s="1"/>
  <c r="I1485" i="1"/>
  <c r="H1485" i="1"/>
  <c r="G1485" i="1"/>
  <c r="F1485" i="1"/>
  <c r="E1485" i="1"/>
  <c r="D1485" i="1"/>
  <c r="C1485" i="1"/>
  <c r="B1485" i="1"/>
  <c r="R1484" i="1"/>
  <c r="K1484" i="1"/>
  <c r="J1484" i="1"/>
  <c r="C1484" i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Z1481" i="1" s="1"/>
  <c r="AB1481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V1486" i="1" s="1"/>
  <c r="U1480" i="1"/>
  <c r="U1484" i="1" s="1"/>
  <c r="U1486" i="1" s="1"/>
  <c r="T1480" i="1"/>
  <c r="T1484" i="1" s="1"/>
  <c r="S1480" i="1"/>
  <c r="S1484" i="1" s="1"/>
  <c r="R1480" i="1"/>
  <c r="Q1480" i="1"/>
  <c r="Q1484" i="1" s="1"/>
  <c r="P1480" i="1"/>
  <c r="P1484" i="1" s="1"/>
  <c r="O1480" i="1"/>
  <c r="O1484" i="1" s="1"/>
  <c r="N1480" i="1"/>
  <c r="N1484" i="1" s="1"/>
  <c r="N1486" i="1" s="1"/>
  <c r="M1480" i="1"/>
  <c r="M1484" i="1" s="1"/>
  <c r="M1486" i="1" s="1"/>
  <c r="L1480" i="1"/>
  <c r="L1484" i="1" s="1"/>
  <c r="K1480" i="1"/>
  <c r="J1480" i="1"/>
  <c r="I1480" i="1"/>
  <c r="I1484" i="1" s="1"/>
  <c r="H1480" i="1"/>
  <c r="H1484" i="1" s="1"/>
  <c r="G1480" i="1"/>
  <c r="G1484" i="1" s="1"/>
  <c r="F1480" i="1"/>
  <c r="F1484" i="1" s="1"/>
  <c r="F1486" i="1" s="1"/>
  <c r="E1480" i="1"/>
  <c r="E1484" i="1" s="1"/>
  <c r="E1486" i="1" s="1"/>
  <c r="D1480" i="1"/>
  <c r="D1484" i="1" s="1"/>
  <c r="C1480" i="1"/>
  <c r="B1480" i="1"/>
  <c r="Y1475" i="1"/>
  <c r="X1475" i="1"/>
  <c r="W1475" i="1"/>
  <c r="V1475" i="1"/>
  <c r="U1475" i="1"/>
  <c r="T1475" i="1"/>
  <c r="S1475" i="1"/>
  <c r="S1476" i="1" s="1"/>
  <c r="R1475" i="1"/>
  <c r="R1476" i="1" s="1"/>
  <c r="Q1475" i="1"/>
  <c r="P1475" i="1"/>
  <c r="O1475" i="1"/>
  <c r="N1475" i="1"/>
  <c r="M1475" i="1"/>
  <c r="Z1475" i="1" s="1"/>
  <c r="L1475" i="1"/>
  <c r="K1475" i="1"/>
  <c r="K1476" i="1" s="1"/>
  <c r="J1475" i="1"/>
  <c r="J1476" i="1" s="1"/>
  <c r="I1475" i="1"/>
  <c r="H1475" i="1"/>
  <c r="G1475" i="1"/>
  <c r="F1475" i="1"/>
  <c r="E1475" i="1"/>
  <c r="D1475" i="1"/>
  <c r="C1475" i="1"/>
  <c r="B1475" i="1"/>
  <c r="B1476" i="1" s="1"/>
  <c r="S1474" i="1"/>
  <c r="K1474" i="1"/>
  <c r="C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Z1471" i="1" s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W1476" i="1" s="1"/>
  <c r="V1470" i="1"/>
  <c r="V1474" i="1" s="1"/>
  <c r="V1476" i="1" s="1"/>
  <c r="U1470" i="1"/>
  <c r="U1474" i="1" s="1"/>
  <c r="T1470" i="1"/>
  <c r="T1474" i="1" s="1"/>
  <c r="S1470" i="1"/>
  <c r="R1470" i="1"/>
  <c r="R1474" i="1" s="1"/>
  <c r="Q1470" i="1"/>
  <c r="Q1474" i="1" s="1"/>
  <c r="P1470" i="1"/>
  <c r="P1474" i="1" s="1"/>
  <c r="O1470" i="1"/>
  <c r="O1474" i="1" s="1"/>
  <c r="O1476" i="1" s="1"/>
  <c r="N1470" i="1"/>
  <c r="N1474" i="1" s="1"/>
  <c r="N1476" i="1" s="1"/>
  <c r="M1470" i="1"/>
  <c r="L1470" i="1"/>
  <c r="L1474" i="1" s="1"/>
  <c r="K1470" i="1"/>
  <c r="J1470" i="1"/>
  <c r="J1474" i="1" s="1"/>
  <c r="I1470" i="1"/>
  <c r="I1474" i="1" s="1"/>
  <c r="H1470" i="1"/>
  <c r="H1474" i="1" s="1"/>
  <c r="G1470" i="1"/>
  <c r="G1474" i="1" s="1"/>
  <c r="G1476" i="1" s="1"/>
  <c r="F1470" i="1"/>
  <c r="F1474" i="1" s="1"/>
  <c r="F1476" i="1" s="1"/>
  <c r="E1470" i="1"/>
  <c r="E1474" i="1" s="1"/>
  <c r="D1470" i="1"/>
  <c r="C1470" i="1"/>
  <c r="B1470" i="1"/>
  <c r="B1474" i="1" s="1"/>
  <c r="P1466" i="1"/>
  <c r="H1466" i="1"/>
  <c r="Y1465" i="1"/>
  <c r="X1465" i="1"/>
  <c r="W1465" i="1"/>
  <c r="V1465" i="1"/>
  <c r="V1466" i="1" s="1"/>
  <c r="U1465" i="1"/>
  <c r="T1465" i="1"/>
  <c r="S1465" i="1"/>
  <c r="S1466" i="1" s="1"/>
  <c r="R1465" i="1"/>
  <c r="Q1465" i="1"/>
  <c r="P1465" i="1"/>
  <c r="O1465" i="1"/>
  <c r="N1465" i="1"/>
  <c r="N1466" i="1" s="1"/>
  <c r="M1465" i="1"/>
  <c r="L1465" i="1"/>
  <c r="K1465" i="1"/>
  <c r="K1466" i="1" s="1"/>
  <c r="J1465" i="1"/>
  <c r="I1465" i="1"/>
  <c r="H1465" i="1"/>
  <c r="G1465" i="1"/>
  <c r="F1465" i="1"/>
  <c r="F1466" i="1" s="1"/>
  <c r="E1465" i="1"/>
  <c r="D1465" i="1"/>
  <c r="C1465" i="1"/>
  <c r="C1466" i="1" s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S1461" i="1"/>
  <c r="R1461" i="1"/>
  <c r="Q1461" i="1"/>
  <c r="P1461" i="1"/>
  <c r="O1461" i="1"/>
  <c r="N1461" i="1"/>
  <c r="M1461" i="1"/>
  <c r="L1461" i="1"/>
  <c r="L1464" i="1" s="1"/>
  <c r="K1461" i="1"/>
  <c r="J1461" i="1"/>
  <c r="I1461" i="1"/>
  <c r="H1461" i="1"/>
  <c r="G1461" i="1"/>
  <c r="F1461" i="1"/>
  <c r="E1461" i="1"/>
  <c r="D1461" i="1"/>
  <c r="D1464" i="1" s="1"/>
  <c r="C1461" i="1"/>
  <c r="B1461" i="1"/>
  <c r="Y1460" i="1"/>
  <c r="Y1464" i="1" s="1"/>
  <c r="X1460" i="1"/>
  <c r="X1464" i="1" s="1"/>
  <c r="X1466" i="1" s="1"/>
  <c r="W1460" i="1"/>
  <c r="W1464" i="1" s="1"/>
  <c r="W1466" i="1" s="1"/>
  <c r="V1460" i="1"/>
  <c r="V1464" i="1" s="1"/>
  <c r="U1460" i="1"/>
  <c r="U1464" i="1" s="1"/>
  <c r="T1460" i="1"/>
  <c r="S1460" i="1"/>
  <c r="S1464" i="1" s="1"/>
  <c r="R1460" i="1"/>
  <c r="R1464" i="1" s="1"/>
  <c r="Q1460" i="1"/>
  <c r="Q1464" i="1" s="1"/>
  <c r="P1460" i="1"/>
  <c r="P1464" i="1" s="1"/>
  <c r="O1460" i="1"/>
  <c r="O1464" i="1" s="1"/>
  <c r="O1466" i="1" s="1"/>
  <c r="N1460" i="1"/>
  <c r="N1464" i="1" s="1"/>
  <c r="M1460" i="1"/>
  <c r="Z1460" i="1" s="1"/>
  <c r="L1460" i="1"/>
  <c r="K1460" i="1"/>
  <c r="K1464" i="1" s="1"/>
  <c r="J1460" i="1"/>
  <c r="J1464" i="1" s="1"/>
  <c r="I1460" i="1"/>
  <c r="I1464" i="1" s="1"/>
  <c r="H1460" i="1"/>
  <c r="H1464" i="1" s="1"/>
  <c r="G1460" i="1"/>
  <c r="G1464" i="1" s="1"/>
  <c r="G1466" i="1" s="1"/>
  <c r="F1460" i="1"/>
  <c r="F1464" i="1" s="1"/>
  <c r="E1460" i="1"/>
  <c r="E1464" i="1" s="1"/>
  <c r="D1460" i="1"/>
  <c r="C1460" i="1"/>
  <c r="C1464" i="1" s="1"/>
  <c r="B1460" i="1"/>
  <c r="B1464" i="1" s="1"/>
  <c r="H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N1454" i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Z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U1454" i="1" s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E1454" i="1" s="1"/>
  <c r="D1451" i="1"/>
  <c r="C1451" i="1"/>
  <c r="B1451" i="1"/>
  <c r="Y1450" i="1"/>
  <c r="X1450" i="1"/>
  <c r="X1454" i="1" s="1"/>
  <c r="X1456" i="1" s="1"/>
  <c r="W1450" i="1"/>
  <c r="W1454" i="1" s="1"/>
  <c r="V1450" i="1"/>
  <c r="V1454" i="1" s="1"/>
  <c r="U1450" i="1"/>
  <c r="T1450" i="1"/>
  <c r="T1454" i="1" s="1"/>
  <c r="S1450" i="1"/>
  <c r="S1454" i="1" s="1"/>
  <c r="R1450" i="1"/>
  <c r="R1454" i="1" s="1"/>
  <c r="Q1450" i="1"/>
  <c r="P1450" i="1"/>
  <c r="P1454" i="1" s="1"/>
  <c r="P1456" i="1" s="1"/>
  <c r="O1450" i="1"/>
  <c r="O1454" i="1" s="1"/>
  <c r="N1450" i="1"/>
  <c r="M1450" i="1"/>
  <c r="Z1450" i="1" s="1"/>
  <c r="L1450" i="1"/>
  <c r="L1454" i="1" s="1"/>
  <c r="K1450" i="1"/>
  <c r="K1454" i="1" s="1"/>
  <c r="J1450" i="1"/>
  <c r="J1454" i="1" s="1"/>
  <c r="I1450" i="1"/>
  <c r="H1450" i="1"/>
  <c r="H1454" i="1" s="1"/>
  <c r="G1450" i="1"/>
  <c r="G1454" i="1" s="1"/>
  <c r="F1450" i="1"/>
  <c r="E1450" i="1"/>
  <c r="D1450" i="1"/>
  <c r="C1450" i="1"/>
  <c r="C1454" i="1" s="1"/>
  <c r="B1450" i="1"/>
  <c r="B1454" i="1" s="1"/>
  <c r="R1446" i="1"/>
  <c r="J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F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Z1442" i="1" s="1"/>
  <c r="AA1442" i="1" s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V1444" i="1" s="1"/>
  <c r="U1441" i="1"/>
  <c r="T1441" i="1"/>
  <c r="S1441" i="1"/>
  <c r="R1441" i="1"/>
  <c r="Q1441" i="1"/>
  <c r="P1441" i="1"/>
  <c r="O1441" i="1"/>
  <c r="N1441" i="1"/>
  <c r="N1444" i="1" s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U1440" i="1"/>
  <c r="U1444" i="1" s="1"/>
  <c r="T1440" i="1"/>
  <c r="T1444" i="1" s="1"/>
  <c r="S1440" i="1"/>
  <c r="S1444" i="1" s="1"/>
  <c r="R1440" i="1"/>
  <c r="R1444" i="1" s="1"/>
  <c r="Q1440" i="1"/>
  <c r="P1440" i="1"/>
  <c r="P1444" i="1" s="1"/>
  <c r="O1440" i="1"/>
  <c r="O1444" i="1" s="1"/>
  <c r="N1440" i="1"/>
  <c r="M1440" i="1"/>
  <c r="Z1440" i="1" s="1"/>
  <c r="L1440" i="1"/>
  <c r="L1444" i="1" s="1"/>
  <c r="K1440" i="1"/>
  <c r="K1444" i="1" s="1"/>
  <c r="J1440" i="1"/>
  <c r="J1444" i="1" s="1"/>
  <c r="I1440" i="1"/>
  <c r="H1440" i="1"/>
  <c r="H1444" i="1" s="1"/>
  <c r="G1440" i="1"/>
  <c r="G1444" i="1" s="1"/>
  <c r="F1440" i="1"/>
  <c r="E1440" i="1"/>
  <c r="E1444" i="1" s="1"/>
  <c r="D1440" i="1"/>
  <c r="D1444" i="1" s="1"/>
  <c r="C1440" i="1"/>
  <c r="C1444" i="1" s="1"/>
  <c r="B1440" i="1"/>
  <c r="B1444" i="1" s="1"/>
  <c r="B1446" i="1" s="1"/>
  <c r="K1436" i="1"/>
  <c r="J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P1434" i="1"/>
  <c r="H1434" i="1"/>
  <c r="G1434" i="1"/>
  <c r="Y1433" i="1"/>
  <c r="X1433" i="1"/>
  <c r="W1433" i="1"/>
  <c r="V1433" i="1"/>
  <c r="U1433" i="1"/>
  <c r="T1433" i="1"/>
  <c r="S1433" i="1"/>
  <c r="R1433" i="1"/>
  <c r="Q1433" i="1"/>
  <c r="Z1433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W1434" i="1" s="1"/>
  <c r="V1431" i="1"/>
  <c r="U1431" i="1"/>
  <c r="T1431" i="1"/>
  <c r="S1431" i="1"/>
  <c r="R1431" i="1"/>
  <c r="Q1431" i="1"/>
  <c r="P1431" i="1"/>
  <c r="O1431" i="1"/>
  <c r="O1434" i="1" s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U1434" i="1" s="1"/>
  <c r="T1430" i="1"/>
  <c r="T1434" i="1" s="1"/>
  <c r="S1430" i="1"/>
  <c r="S1434" i="1" s="1"/>
  <c r="S1436" i="1" s="1"/>
  <c r="R1430" i="1"/>
  <c r="R1434" i="1" s="1"/>
  <c r="R1436" i="1" s="1"/>
  <c r="Q1430" i="1"/>
  <c r="P1430" i="1"/>
  <c r="O1430" i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H1430" i="1"/>
  <c r="G1430" i="1"/>
  <c r="F1430" i="1"/>
  <c r="F1434" i="1" s="1"/>
  <c r="E1430" i="1"/>
  <c r="E1434" i="1" s="1"/>
  <c r="D1430" i="1"/>
  <c r="D1434" i="1" s="1"/>
  <c r="C1430" i="1"/>
  <c r="C1434" i="1" s="1"/>
  <c r="C1436" i="1" s="1"/>
  <c r="B1430" i="1"/>
  <c r="B1434" i="1" s="1"/>
  <c r="B1436" i="1" s="1"/>
  <c r="K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Q1424" i="1"/>
  <c r="P1424" i="1"/>
  <c r="I1424" i="1"/>
  <c r="H1424" i="1"/>
  <c r="Y1423" i="1"/>
  <c r="X1423" i="1"/>
  <c r="W1423" i="1"/>
  <c r="V1423" i="1"/>
  <c r="U1423" i="1"/>
  <c r="T1423" i="1"/>
  <c r="S1423" i="1"/>
  <c r="R1423" i="1"/>
  <c r="Z1423" i="1" s="1"/>
  <c r="AA1423" i="1" s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X1424" i="1" s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V1420" i="1"/>
  <c r="V1424" i="1" s="1"/>
  <c r="U1420" i="1"/>
  <c r="T1420" i="1"/>
  <c r="S1420" i="1"/>
  <c r="S1424" i="1" s="1"/>
  <c r="S1426" i="1" s="1"/>
  <c r="R1420" i="1"/>
  <c r="R1424" i="1" s="1"/>
  <c r="Q1420" i="1"/>
  <c r="Z1420" i="1" s="1"/>
  <c r="Z1424" i="1" s="1"/>
  <c r="P1420" i="1"/>
  <c r="O1420" i="1"/>
  <c r="N1420" i="1"/>
  <c r="N1424" i="1" s="1"/>
  <c r="M1420" i="1"/>
  <c r="L1420" i="1"/>
  <c r="K1420" i="1"/>
  <c r="K1424" i="1" s="1"/>
  <c r="J1420" i="1"/>
  <c r="J1424" i="1" s="1"/>
  <c r="I1420" i="1"/>
  <c r="H1420" i="1"/>
  <c r="G1420" i="1"/>
  <c r="F1420" i="1"/>
  <c r="F1424" i="1" s="1"/>
  <c r="E1420" i="1"/>
  <c r="D1420" i="1"/>
  <c r="C1420" i="1"/>
  <c r="C1424" i="1" s="1"/>
  <c r="C1426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R1414" i="1"/>
  <c r="J1414" i="1"/>
  <c r="I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Y1414" i="1" s="1"/>
  <c r="X1411" i="1"/>
  <c r="W1411" i="1"/>
  <c r="V1411" i="1"/>
  <c r="U1411" i="1"/>
  <c r="T1411" i="1"/>
  <c r="S1411" i="1"/>
  <c r="R1411" i="1"/>
  <c r="Q1411" i="1"/>
  <c r="Q1414" i="1" s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W1414" i="1" s="1"/>
  <c r="V1410" i="1"/>
  <c r="V1414" i="1" s="1"/>
  <c r="U1410" i="1"/>
  <c r="T1410" i="1"/>
  <c r="S1410" i="1"/>
  <c r="S1414" i="1" s="1"/>
  <c r="R1410" i="1"/>
  <c r="Z1410" i="1" s="1"/>
  <c r="Q1410" i="1"/>
  <c r="P1410" i="1"/>
  <c r="P1414" i="1" s="1"/>
  <c r="O1410" i="1"/>
  <c r="O1414" i="1" s="1"/>
  <c r="N1410" i="1"/>
  <c r="N1414" i="1" s="1"/>
  <c r="M1410" i="1"/>
  <c r="L1410" i="1"/>
  <c r="K1410" i="1"/>
  <c r="K1414" i="1" s="1"/>
  <c r="J1410" i="1"/>
  <c r="I1410" i="1"/>
  <c r="H1410" i="1"/>
  <c r="H1414" i="1" s="1"/>
  <c r="G1410" i="1"/>
  <c r="G1414" i="1" s="1"/>
  <c r="F1410" i="1"/>
  <c r="F1414" i="1" s="1"/>
  <c r="E1410" i="1"/>
  <c r="D1410" i="1"/>
  <c r="C1410" i="1"/>
  <c r="C1414" i="1" s="1"/>
  <c r="B1410" i="1"/>
  <c r="B1414" i="1" s="1"/>
  <c r="N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K1404" i="1"/>
  <c r="J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R1404" i="1" s="1"/>
  <c r="Q1401" i="1"/>
  <c r="Z1401" i="1" s="1"/>
  <c r="AB1401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B1404" i="1" s="1"/>
  <c r="Y1400" i="1"/>
  <c r="Y1404" i="1" s="1"/>
  <c r="X1400" i="1"/>
  <c r="X1404" i="1" s="1"/>
  <c r="W1400" i="1"/>
  <c r="W1404" i="1" s="1"/>
  <c r="V1400" i="1"/>
  <c r="V1404" i="1" s="1"/>
  <c r="V1406" i="1" s="1"/>
  <c r="U1400" i="1"/>
  <c r="T1400" i="1"/>
  <c r="S1400" i="1"/>
  <c r="S1404" i="1" s="1"/>
  <c r="R1400" i="1"/>
  <c r="Q1400" i="1"/>
  <c r="Q1404" i="1" s="1"/>
  <c r="P1400" i="1"/>
  <c r="P1404" i="1" s="1"/>
  <c r="O1400" i="1"/>
  <c r="O1404" i="1" s="1"/>
  <c r="N1400" i="1"/>
  <c r="N1404" i="1" s="1"/>
  <c r="M1400" i="1"/>
  <c r="L1400" i="1"/>
  <c r="K1400" i="1"/>
  <c r="J1400" i="1"/>
  <c r="I1400" i="1"/>
  <c r="I1404" i="1" s="1"/>
  <c r="H1400" i="1"/>
  <c r="H1404" i="1" s="1"/>
  <c r="G1400" i="1"/>
  <c r="G1404" i="1" s="1"/>
  <c r="F1400" i="1"/>
  <c r="F1404" i="1" s="1"/>
  <c r="F1406" i="1" s="1"/>
  <c r="E1400" i="1"/>
  <c r="D1400" i="1"/>
  <c r="C1400" i="1"/>
  <c r="C1404" i="1" s="1"/>
  <c r="B1400" i="1"/>
  <c r="O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L1394" i="1"/>
  <c r="Y1393" i="1"/>
  <c r="X1393" i="1"/>
  <c r="W1393" i="1"/>
  <c r="V1393" i="1"/>
  <c r="U1393" i="1"/>
  <c r="U1383" i="1" s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E1383" i="1" s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Z1391" i="1" s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W1396" i="1" s="1"/>
  <c r="V1390" i="1"/>
  <c r="V1394" i="1" s="1"/>
  <c r="V1396" i="1" s="1"/>
  <c r="U1390" i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N1396" i="1" s="1"/>
  <c r="M1390" i="1"/>
  <c r="L1390" i="1"/>
  <c r="K1390" i="1"/>
  <c r="K1394" i="1" s="1"/>
  <c r="J1390" i="1"/>
  <c r="J1394" i="1" s="1"/>
  <c r="I1390" i="1"/>
  <c r="I1394" i="1" s="1"/>
  <c r="H1390" i="1"/>
  <c r="H1394" i="1" s="1"/>
  <c r="G1390" i="1"/>
  <c r="G1394" i="1" s="1"/>
  <c r="G1396" i="1" s="1"/>
  <c r="F1390" i="1"/>
  <c r="F1394" i="1" s="1"/>
  <c r="F1396" i="1" s="1"/>
  <c r="E1390" i="1"/>
  <c r="D1390" i="1"/>
  <c r="C1390" i="1"/>
  <c r="C1394" i="1" s="1"/>
  <c r="B1390" i="1"/>
  <c r="B1394" i="1" s="1"/>
  <c r="Y1385" i="1"/>
  <c r="X1385" i="1"/>
  <c r="W1385" i="1"/>
  <c r="V1385" i="1"/>
  <c r="V1386" i="1" s="1"/>
  <c r="U1385" i="1"/>
  <c r="T1385" i="1"/>
  <c r="S1385" i="1"/>
  <c r="R1385" i="1"/>
  <c r="Q1385" i="1"/>
  <c r="P1385" i="1"/>
  <c r="O1385" i="1"/>
  <c r="N1385" i="1"/>
  <c r="N1386" i="1" s="1"/>
  <c r="M1385" i="1"/>
  <c r="Z1385" i="1" s="1"/>
  <c r="L1385" i="1"/>
  <c r="K1385" i="1"/>
  <c r="J1385" i="1"/>
  <c r="I1385" i="1"/>
  <c r="H1385" i="1"/>
  <c r="G1385" i="1"/>
  <c r="F1385" i="1"/>
  <c r="F1386" i="1" s="1"/>
  <c r="E1385" i="1"/>
  <c r="D1385" i="1"/>
  <c r="C1385" i="1"/>
  <c r="B1385" i="1"/>
  <c r="V1384" i="1"/>
  <c r="N1384" i="1"/>
  <c r="F1384" i="1"/>
  <c r="Y1383" i="1"/>
  <c r="X1383" i="1"/>
  <c r="W1383" i="1"/>
  <c r="V1383" i="1"/>
  <c r="T1383" i="1"/>
  <c r="S1383" i="1"/>
  <c r="R1383" i="1"/>
  <c r="Q1383" i="1"/>
  <c r="P1383" i="1"/>
  <c r="O1383" i="1"/>
  <c r="N1383" i="1"/>
  <c r="L1383" i="1"/>
  <c r="K1383" i="1"/>
  <c r="J1383" i="1"/>
  <c r="I1383" i="1"/>
  <c r="H1383" i="1"/>
  <c r="G1383" i="1"/>
  <c r="F1383" i="1"/>
  <c r="D1383" i="1"/>
  <c r="C1383" i="1"/>
  <c r="B1383" i="1"/>
  <c r="Y1382" i="1"/>
  <c r="X1382" i="1"/>
  <c r="W1382" i="1"/>
  <c r="V1382" i="1"/>
  <c r="U1382" i="1"/>
  <c r="T1382" i="1"/>
  <c r="S1382" i="1"/>
  <c r="R1382" i="1"/>
  <c r="Z1382" i="1" s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U1380" i="1"/>
  <c r="U1384" i="1" s="1"/>
  <c r="T1380" i="1"/>
  <c r="T1384" i="1" s="1"/>
  <c r="S1380" i="1"/>
  <c r="S1384" i="1" s="1"/>
  <c r="R1380" i="1"/>
  <c r="R1350" i="1" s="1"/>
  <c r="Q1380" i="1"/>
  <c r="Q1384" i="1" s="1"/>
  <c r="Q1386" i="1" s="1"/>
  <c r="P1380" i="1"/>
  <c r="P1384" i="1" s="1"/>
  <c r="O1380" i="1"/>
  <c r="O1384" i="1" s="1"/>
  <c r="N1380" i="1"/>
  <c r="M1380" i="1"/>
  <c r="L1380" i="1"/>
  <c r="L1384" i="1" s="1"/>
  <c r="K1380" i="1"/>
  <c r="K1384" i="1" s="1"/>
  <c r="J1380" i="1"/>
  <c r="I1380" i="1"/>
  <c r="I1384" i="1" s="1"/>
  <c r="I1386" i="1" s="1"/>
  <c r="H1380" i="1"/>
  <c r="H1384" i="1" s="1"/>
  <c r="G1380" i="1"/>
  <c r="G1384" i="1" s="1"/>
  <c r="F1380" i="1"/>
  <c r="E1380" i="1"/>
  <c r="E1384" i="1" s="1"/>
  <c r="D1380" i="1"/>
  <c r="D1384" i="1" s="1"/>
  <c r="C1380" i="1"/>
  <c r="C1384" i="1" s="1"/>
  <c r="B1380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W1374" i="1"/>
  <c r="R1374" i="1"/>
  <c r="R1376" i="1" s="1"/>
  <c r="O1374" i="1"/>
  <c r="J1374" i="1"/>
  <c r="J1376" i="1" s="1"/>
  <c r="G1374" i="1"/>
  <c r="B1374" i="1"/>
  <c r="B1376" i="1" s="1"/>
  <c r="Y1373" i="1"/>
  <c r="X1373" i="1"/>
  <c r="W1373" i="1"/>
  <c r="V1373" i="1"/>
  <c r="U1373" i="1"/>
  <c r="T1373" i="1"/>
  <c r="T1353" i="1" s="1"/>
  <c r="S1373" i="1"/>
  <c r="R1373" i="1"/>
  <c r="Q1373" i="1"/>
  <c r="P1373" i="1"/>
  <c r="O1373" i="1"/>
  <c r="N1373" i="1"/>
  <c r="M1373" i="1"/>
  <c r="Z1373" i="1" s="1"/>
  <c r="L1373" i="1"/>
  <c r="L1353" i="1" s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Q1372" i="1"/>
  <c r="P1372" i="1"/>
  <c r="O1372" i="1"/>
  <c r="N1372" i="1"/>
  <c r="N1352" i="1" s="1"/>
  <c r="M1372" i="1"/>
  <c r="Z1372" i="1" s="1"/>
  <c r="AA1372" i="1" s="1"/>
  <c r="L1372" i="1"/>
  <c r="K1372" i="1"/>
  <c r="J1372" i="1"/>
  <c r="I1372" i="1"/>
  <c r="H1372" i="1"/>
  <c r="G1372" i="1"/>
  <c r="F1372" i="1"/>
  <c r="F1352" i="1" s="1"/>
  <c r="E1372" i="1"/>
  <c r="D1372" i="1"/>
  <c r="C1372" i="1"/>
  <c r="B1372" i="1"/>
  <c r="Y1371" i="1"/>
  <c r="Y1351" i="1" s="1"/>
  <c r="X1371" i="1"/>
  <c r="W1371" i="1"/>
  <c r="V1371" i="1"/>
  <c r="U1371" i="1"/>
  <c r="T1371" i="1"/>
  <c r="S1371" i="1"/>
  <c r="R1371" i="1"/>
  <c r="Q1371" i="1"/>
  <c r="Q1351" i="1" s="1"/>
  <c r="P1371" i="1"/>
  <c r="O1371" i="1"/>
  <c r="N1371" i="1"/>
  <c r="M1371" i="1"/>
  <c r="Z1371" i="1" s="1"/>
  <c r="AB1371" i="1" s="1"/>
  <c r="L1371" i="1"/>
  <c r="K1371" i="1"/>
  <c r="J1371" i="1"/>
  <c r="I1371" i="1"/>
  <c r="I1351" i="1" s="1"/>
  <c r="H1371" i="1"/>
  <c r="G1371" i="1"/>
  <c r="F1371" i="1"/>
  <c r="E1371" i="1"/>
  <c r="D1371" i="1"/>
  <c r="C1371" i="1"/>
  <c r="B1371" i="1"/>
  <c r="Y1370" i="1"/>
  <c r="X1370" i="1"/>
  <c r="X1374" i="1" s="1"/>
  <c r="W1370" i="1"/>
  <c r="V1370" i="1"/>
  <c r="V1374" i="1" s="1"/>
  <c r="U1370" i="1"/>
  <c r="U1374" i="1" s="1"/>
  <c r="U1376" i="1" s="1"/>
  <c r="T1370" i="1"/>
  <c r="S1370" i="1"/>
  <c r="R1370" i="1"/>
  <c r="Q1370" i="1"/>
  <c r="P1370" i="1"/>
  <c r="P1374" i="1" s="1"/>
  <c r="O1370" i="1"/>
  <c r="N1370" i="1"/>
  <c r="N1374" i="1" s="1"/>
  <c r="M1370" i="1"/>
  <c r="Z1370" i="1" s="1"/>
  <c r="AA1370" i="1" s="1"/>
  <c r="L1370" i="1"/>
  <c r="K1370" i="1"/>
  <c r="J1370" i="1"/>
  <c r="I1370" i="1"/>
  <c r="H1370" i="1"/>
  <c r="H1374" i="1" s="1"/>
  <c r="G1370" i="1"/>
  <c r="F1370" i="1"/>
  <c r="F1374" i="1" s="1"/>
  <c r="E1370" i="1"/>
  <c r="E1374" i="1" s="1"/>
  <c r="E1376" i="1" s="1"/>
  <c r="D1370" i="1"/>
  <c r="C1370" i="1"/>
  <c r="B1370" i="1"/>
  <c r="Y1365" i="1"/>
  <c r="Y1366" i="1" s="1"/>
  <c r="X1365" i="1"/>
  <c r="W1365" i="1"/>
  <c r="V1365" i="1"/>
  <c r="U1365" i="1"/>
  <c r="T1365" i="1"/>
  <c r="S1365" i="1"/>
  <c r="R1365" i="1"/>
  <c r="Q1365" i="1"/>
  <c r="Q1366" i="1" s="1"/>
  <c r="P1365" i="1"/>
  <c r="O1365" i="1"/>
  <c r="N1365" i="1"/>
  <c r="M1365" i="1"/>
  <c r="L1365" i="1"/>
  <c r="K1365" i="1"/>
  <c r="J1365" i="1"/>
  <c r="I1365" i="1"/>
  <c r="I1366" i="1" s="1"/>
  <c r="H1365" i="1"/>
  <c r="G1365" i="1"/>
  <c r="F1365" i="1"/>
  <c r="E1365" i="1"/>
  <c r="D1365" i="1"/>
  <c r="C1365" i="1"/>
  <c r="B1365" i="1"/>
  <c r="S1364" i="1"/>
  <c r="S1366" i="1" s="1"/>
  <c r="K1364" i="1"/>
  <c r="K1366" i="1" s="1"/>
  <c r="C1364" i="1"/>
  <c r="C1366" i="1" s="1"/>
  <c r="Y1363" i="1"/>
  <c r="X1363" i="1"/>
  <c r="W1363" i="1"/>
  <c r="V1363" i="1"/>
  <c r="U1363" i="1"/>
  <c r="U1353" i="1" s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E1353" i="1" s="1"/>
  <c r="D1363" i="1"/>
  <c r="C1363" i="1"/>
  <c r="B1363" i="1"/>
  <c r="Y1362" i="1"/>
  <c r="X1362" i="1"/>
  <c r="W1362" i="1"/>
  <c r="W1352" i="1" s="1"/>
  <c r="V1362" i="1"/>
  <c r="U1362" i="1"/>
  <c r="T1362" i="1"/>
  <c r="S1362" i="1"/>
  <c r="R1362" i="1"/>
  <c r="Q1362" i="1"/>
  <c r="P1362" i="1"/>
  <c r="O1362" i="1"/>
  <c r="O1352" i="1" s="1"/>
  <c r="Z1352" i="1" s="1"/>
  <c r="N1362" i="1"/>
  <c r="M1362" i="1"/>
  <c r="Z1362" i="1" s="1"/>
  <c r="L1362" i="1"/>
  <c r="K1362" i="1"/>
  <c r="J1362" i="1"/>
  <c r="I1362" i="1"/>
  <c r="H1362" i="1"/>
  <c r="G1362" i="1"/>
  <c r="G1352" i="1" s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R1351" i="1" s="1"/>
  <c r="Q1361" i="1"/>
  <c r="P1361" i="1"/>
  <c r="O1361" i="1"/>
  <c r="N1361" i="1"/>
  <c r="M1361" i="1"/>
  <c r="L1361" i="1"/>
  <c r="K1361" i="1"/>
  <c r="J1361" i="1"/>
  <c r="J1351" i="1" s="1"/>
  <c r="I1361" i="1"/>
  <c r="H1361" i="1"/>
  <c r="G1361" i="1"/>
  <c r="F1361" i="1"/>
  <c r="E1361" i="1"/>
  <c r="D1361" i="1"/>
  <c r="C1361" i="1"/>
  <c r="B1361" i="1"/>
  <c r="B1351" i="1" s="1"/>
  <c r="Y1360" i="1"/>
  <c r="Y1364" i="1" s="1"/>
  <c r="X1360" i="1"/>
  <c r="X1364" i="1" s="1"/>
  <c r="W1360" i="1"/>
  <c r="V1360" i="1"/>
  <c r="V1364" i="1" s="1"/>
  <c r="V1366" i="1" s="1"/>
  <c r="U1360" i="1"/>
  <c r="T1360" i="1"/>
  <c r="T1364" i="1" s="1"/>
  <c r="S1360" i="1"/>
  <c r="R1360" i="1"/>
  <c r="R1364" i="1" s="1"/>
  <c r="Q1360" i="1"/>
  <c r="Q1364" i="1" s="1"/>
  <c r="P1360" i="1"/>
  <c r="P1364" i="1" s="1"/>
  <c r="O1360" i="1"/>
  <c r="N1360" i="1"/>
  <c r="N1364" i="1" s="1"/>
  <c r="N1366" i="1" s="1"/>
  <c r="M1360" i="1"/>
  <c r="L1360" i="1"/>
  <c r="L1364" i="1" s="1"/>
  <c r="K1360" i="1"/>
  <c r="J1360" i="1"/>
  <c r="J1364" i="1" s="1"/>
  <c r="I1360" i="1"/>
  <c r="I1364" i="1" s="1"/>
  <c r="H1360" i="1"/>
  <c r="H1364" i="1" s="1"/>
  <c r="G1360" i="1"/>
  <c r="F1360" i="1"/>
  <c r="F1364" i="1" s="1"/>
  <c r="F1366" i="1" s="1"/>
  <c r="E1360" i="1"/>
  <c r="D1360" i="1"/>
  <c r="C1360" i="1"/>
  <c r="B1360" i="1"/>
  <c r="B1364" i="1" s="1"/>
  <c r="Z1357" i="1"/>
  <c r="Y1355" i="1"/>
  <c r="V1355" i="1"/>
  <c r="U1355" i="1"/>
  <c r="T1355" i="1"/>
  <c r="S1355" i="1"/>
  <c r="R1355" i="1"/>
  <c r="Q1355" i="1"/>
  <c r="N1355" i="1"/>
  <c r="N1356" i="1" s="1"/>
  <c r="M1355" i="1"/>
  <c r="L1355" i="1"/>
  <c r="K1355" i="1"/>
  <c r="J1355" i="1"/>
  <c r="I1355" i="1"/>
  <c r="F1355" i="1"/>
  <c r="E1355" i="1"/>
  <c r="D1355" i="1"/>
  <c r="C1355" i="1"/>
  <c r="B1355" i="1"/>
  <c r="V1354" i="1"/>
  <c r="N1354" i="1"/>
  <c r="F1354" i="1"/>
  <c r="Y1353" i="1"/>
  <c r="X1353" i="1"/>
  <c r="W1353" i="1"/>
  <c r="V1353" i="1"/>
  <c r="S1353" i="1"/>
  <c r="R1353" i="1"/>
  <c r="Q1353" i="1"/>
  <c r="P1353" i="1"/>
  <c r="O1353" i="1"/>
  <c r="N1353" i="1"/>
  <c r="K1353" i="1"/>
  <c r="J1353" i="1"/>
  <c r="I1353" i="1"/>
  <c r="H1353" i="1"/>
  <c r="G1353" i="1"/>
  <c r="F1353" i="1"/>
  <c r="C1353" i="1"/>
  <c r="B1353" i="1"/>
  <c r="Y1352" i="1"/>
  <c r="X1352" i="1"/>
  <c r="U1352" i="1"/>
  <c r="T1352" i="1"/>
  <c r="S1352" i="1"/>
  <c r="R1352" i="1"/>
  <c r="Q1352" i="1"/>
  <c r="P1352" i="1"/>
  <c r="M1352" i="1"/>
  <c r="L1352" i="1"/>
  <c r="K1352" i="1"/>
  <c r="J1352" i="1"/>
  <c r="I1352" i="1"/>
  <c r="H1352" i="1"/>
  <c r="E1352" i="1"/>
  <c r="D1352" i="1"/>
  <c r="C1352" i="1"/>
  <c r="B1352" i="1"/>
  <c r="X1351" i="1"/>
  <c r="W1351" i="1"/>
  <c r="V1351" i="1"/>
  <c r="U1351" i="1"/>
  <c r="T1351" i="1"/>
  <c r="S1351" i="1"/>
  <c r="P1351" i="1"/>
  <c r="O1351" i="1"/>
  <c r="N1351" i="1"/>
  <c r="M1351" i="1"/>
  <c r="L1351" i="1"/>
  <c r="K1351" i="1"/>
  <c r="H1351" i="1"/>
  <c r="G1351" i="1"/>
  <c r="F1351" i="1"/>
  <c r="E1351" i="1"/>
  <c r="D1351" i="1"/>
  <c r="C1351" i="1"/>
  <c r="Y1350" i="1"/>
  <c r="Y1354" i="1" s="1"/>
  <c r="Y1356" i="1" s="1"/>
  <c r="X1350" i="1"/>
  <c r="W1350" i="1"/>
  <c r="W1354" i="1" s="1"/>
  <c r="V1350" i="1"/>
  <c r="T1350" i="1"/>
  <c r="T1354" i="1" s="1"/>
  <c r="Q1350" i="1"/>
  <c r="Q1354" i="1" s="1"/>
  <c r="Q1356" i="1" s="1"/>
  <c r="P1350" i="1"/>
  <c r="O1350" i="1"/>
  <c r="N1350" i="1"/>
  <c r="L1350" i="1"/>
  <c r="L1354" i="1" s="1"/>
  <c r="I1350" i="1"/>
  <c r="I1354" i="1" s="1"/>
  <c r="I1356" i="1" s="1"/>
  <c r="H1350" i="1"/>
  <c r="H1354" i="1" s="1"/>
  <c r="G1350" i="1"/>
  <c r="F1350" i="1"/>
  <c r="D1350" i="1"/>
  <c r="S1346" i="1"/>
  <c r="K1346" i="1"/>
  <c r="C1346" i="1"/>
  <c r="Y1345" i="1"/>
  <c r="Y1346" i="1" s="1"/>
  <c r="X1345" i="1"/>
  <c r="W1345" i="1"/>
  <c r="V1345" i="1"/>
  <c r="U1345" i="1"/>
  <c r="T1345" i="1"/>
  <c r="T1346" i="1" s="1"/>
  <c r="S1345" i="1"/>
  <c r="R1345" i="1"/>
  <c r="R1346" i="1" s="1"/>
  <c r="Q1345" i="1"/>
  <c r="Q1346" i="1" s="1"/>
  <c r="P1345" i="1"/>
  <c r="O1345" i="1"/>
  <c r="N1345" i="1"/>
  <c r="M1345" i="1"/>
  <c r="L1345" i="1"/>
  <c r="L1346" i="1" s="1"/>
  <c r="K1345" i="1"/>
  <c r="J1345" i="1"/>
  <c r="J1346" i="1" s="1"/>
  <c r="I1345" i="1"/>
  <c r="I1346" i="1" s="1"/>
  <c r="H1345" i="1"/>
  <c r="G1345" i="1"/>
  <c r="F1345" i="1"/>
  <c r="E1345" i="1"/>
  <c r="D1345" i="1"/>
  <c r="C1345" i="1"/>
  <c r="B1345" i="1"/>
  <c r="B1346" i="1" s="1"/>
  <c r="X1344" i="1"/>
  <c r="P1344" i="1"/>
  <c r="H1344" i="1"/>
  <c r="Z1343" i="1"/>
  <c r="Y1343" i="1"/>
  <c r="X1343" i="1"/>
  <c r="W1343" i="1"/>
  <c r="V1343" i="1"/>
  <c r="U1343" i="1"/>
  <c r="T1343" i="1"/>
  <c r="S1343" i="1"/>
  <c r="R1343" i="1"/>
  <c r="R1313" i="1" s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T1336" i="1"/>
  <c r="L1336" i="1"/>
  <c r="D1336" i="1"/>
  <c r="Y1335" i="1"/>
  <c r="X1335" i="1"/>
  <c r="W1335" i="1"/>
  <c r="V1335" i="1"/>
  <c r="U1335" i="1"/>
  <c r="T1335" i="1"/>
  <c r="S1335" i="1"/>
  <c r="R1335" i="1"/>
  <c r="R1336" i="1" s="1"/>
  <c r="Q1335" i="1"/>
  <c r="Q1336" i="1" s="1"/>
  <c r="P1335" i="1"/>
  <c r="O1335" i="1"/>
  <c r="N1335" i="1"/>
  <c r="M1335" i="1"/>
  <c r="L1335" i="1"/>
  <c r="K1335" i="1"/>
  <c r="J1335" i="1"/>
  <c r="J1336" i="1" s="1"/>
  <c r="I1335" i="1"/>
  <c r="I1336" i="1" s="1"/>
  <c r="H1335" i="1"/>
  <c r="G1335" i="1"/>
  <c r="F1335" i="1"/>
  <c r="E1335" i="1"/>
  <c r="D1335" i="1"/>
  <c r="C1335" i="1"/>
  <c r="B1335" i="1"/>
  <c r="B1336" i="1" s="1"/>
  <c r="Y1334" i="1"/>
  <c r="Q1334" i="1"/>
  <c r="I1334" i="1"/>
  <c r="Y1333" i="1"/>
  <c r="X1333" i="1"/>
  <c r="W1333" i="1"/>
  <c r="V1333" i="1"/>
  <c r="U1333" i="1"/>
  <c r="T1333" i="1"/>
  <c r="S1333" i="1"/>
  <c r="S1313" i="1" s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E1312" i="1" s="1"/>
  <c r="D1332" i="1"/>
  <c r="C1332" i="1"/>
  <c r="B1332" i="1"/>
  <c r="Y1331" i="1"/>
  <c r="X1331" i="1"/>
  <c r="X1311" i="1" s="1"/>
  <c r="W1331" i="1"/>
  <c r="V1331" i="1"/>
  <c r="U1331" i="1"/>
  <c r="T1331" i="1"/>
  <c r="S1331" i="1"/>
  <c r="R1331" i="1"/>
  <c r="Q1331" i="1"/>
  <c r="P1331" i="1"/>
  <c r="P1311" i="1" s="1"/>
  <c r="O1331" i="1"/>
  <c r="N1331" i="1"/>
  <c r="M1331" i="1"/>
  <c r="L1331" i="1"/>
  <c r="K1331" i="1"/>
  <c r="J1331" i="1"/>
  <c r="I1331" i="1"/>
  <c r="H1331" i="1"/>
  <c r="H1311" i="1" s="1"/>
  <c r="G1331" i="1"/>
  <c r="F1331" i="1"/>
  <c r="E1331" i="1"/>
  <c r="D1331" i="1"/>
  <c r="C1331" i="1"/>
  <c r="B1331" i="1"/>
  <c r="Y1330" i="1"/>
  <c r="X1330" i="1"/>
  <c r="W1330" i="1"/>
  <c r="W1334" i="1" s="1"/>
  <c r="V1330" i="1"/>
  <c r="V1334" i="1" s="1"/>
  <c r="U1330" i="1"/>
  <c r="T1330" i="1"/>
  <c r="T1334" i="1" s="1"/>
  <c r="S1330" i="1"/>
  <c r="S1334" i="1" s="1"/>
  <c r="R1330" i="1"/>
  <c r="R1334" i="1" s="1"/>
  <c r="Q1330" i="1"/>
  <c r="P1330" i="1"/>
  <c r="O1330" i="1"/>
  <c r="O1334" i="1" s="1"/>
  <c r="N1330" i="1"/>
  <c r="N1334" i="1" s="1"/>
  <c r="M1330" i="1"/>
  <c r="L1330" i="1"/>
  <c r="L1334" i="1" s="1"/>
  <c r="K1330" i="1"/>
  <c r="K1334" i="1" s="1"/>
  <c r="J1330" i="1"/>
  <c r="J1334" i="1" s="1"/>
  <c r="I1330" i="1"/>
  <c r="H1330" i="1"/>
  <c r="G1330" i="1"/>
  <c r="G1334" i="1" s="1"/>
  <c r="F1330" i="1"/>
  <c r="F1334" i="1" s="1"/>
  <c r="E1330" i="1"/>
  <c r="D1330" i="1"/>
  <c r="D1334" i="1" s="1"/>
  <c r="C1330" i="1"/>
  <c r="C1334" i="1" s="1"/>
  <c r="B1330" i="1"/>
  <c r="B1334" i="1" s="1"/>
  <c r="U1326" i="1"/>
  <c r="E1326" i="1"/>
  <c r="Y1325" i="1"/>
  <c r="X1325" i="1"/>
  <c r="W1325" i="1"/>
  <c r="V1325" i="1"/>
  <c r="U1325" i="1"/>
  <c r="T1325" i="1"/>
  <c r="T1326" i="1" s="1"/>
  <c r="S1325" i="1"/>
  <c r="R1325" i="1"/>
  <c r="R1326" i="1" s="1"/>
  <c r="Q1325" i="1"/>
  <c r="P1325" i="1"/>
  <c r="O1325" i="1"/>
  <c r="N1325" i="1"/>
  <c r="M1325" i="1"/>
  <c r="Z1325" i="1" s="1"/>
  <c r="L1325" i="1"/>
  <c r="L1326" i="1" s="1"/>
  <c r="K1325" i="1"/>
  <c r="J1325" i="1"/>
  <c r="J1326" i="1" s="1"/>
  <c r="I1325" i="1"/>
  <c r="H1325" i="1"/>
  <c r="G1325" i="1"/>
  <c r="F1325" i="1"/>
  <c r="E1325" i="1"/>
  <c r="D1325" i="1"/>
  <c r="D1326" i="1" s="1"/>
  <c r="C1325" i="1"/>
  <c r="B1325" i="1"/>
  <c r="B1326" i="1" s="1"/>
  <c r="R1324" i="1"/>
  <c r="J1324" i="1"/>
  <c r="B1324" i="1"/>
  <c r="Y1323" i="1"/>
  <c r="X1323" i="1"/>
  <c r="W1323" i="1"/>
  <c r="V1323" i="1"/>
  <c r="U1323" i="1"/>
  <c r="T1323" i="1"/>
  <c r="T1313" i="1" s="1"/>
  <c r="S1323" i="1"/>
  <c r="R1323" i="1"/>
  <c r="Q1323" i="1"/>
  <c r="P1323" i="1"/>
  <c r="O1323" i="1"/>
  <c r="N1323" i="1"/>
  <c r="M1323" i="1"/>
  <c r="Z1323" i="1" s="1"/>
  <c r="L1323" i="1"/>
  <c r="L1313" i="1" s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V1312" i="1" s="1"/>
  <c r="V1282" i="1" s="1"/>
  <c r="U1322" i="1"/>
  <c r="T1322" i="1"/>
  <c r="S1322" i="1"/>
  <c r="R1322" i="1"/>
  <c r="Q1322" i="1"/>
  <c r="P1322" i="1"/>
  <c r="O1322" i="1"/>
  <c r="N1322" i="1"/>
  <c r="N1312" i="1" s="1"/>
  <c r="M1322" i="1"/>
  <c r="L1322" i="1"/>
  <c r="K1322" i="1"/>
  <c r="J1322" i="1"/>
  <c r="I1322" i="1"/>
  <c r="H1322" i="1"/>
  <c r="G1322" i="1"/>
  <c r="F1322" i="1"/>
  <c r="F1312" i="1" s="1"/>
  <c r="F1282" i="1" s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U1320" i="1"/>
  <c r="U1324" i="1" s="1"/>
  <c r="T1320" i="1"/>
  <c r="T1324" i="1" s="1"/>
  <c r="S1320" i="1"/>
  <c r="S1324" i="1" s="1"/>
  <c r="R1320" i="1"/>
  <c r="Q1320" i="1"/>
  <c r="Q1324" i="1" s="1"/>
  <c r="P1320" i="1"/>
  <c r="P1324" i="1" s="1"/>
  <c r="O1320" i="1"/>
  <c r="O1324" i="1" s="1"/>
  <c r="N1320" i="1"/>
  <c r="M1320" i="1"/>
  <c r="L1320" i="1"/>
  <c r="L1324" i="1" s="1"/>
  <c r="K1320" i="1"/>
  <c r="K1324" i="1" s="1"/>
  <c r="J1320" i="1"/>
  <c r="I1320" i="1"/>
  <c r="I1324" i="1" s="1"/>
  <c r="H1320" i="1"/>
  <c r="H1324" i="1" s="1"/>
  <c r="G1320" i="1"/>
  <c r="G1324" i="1" s="1"/>
  <c r="F1320" i="1"/>
  <c r="E1320" i="1"/>
  <c r="E1324" i="1" s="1"/>
  <c r="D1320" i="1"/>
  <c r="D1324" i="1" s="1"/>
  <c r="C1320" i="1"/>
  <c r="C1324" i="1" s="1"/>
  <c r="B1320" i="1"/>
  <c r="Y1315" i="1"/>
  <c r="X1315" i="1"/>
  <c r="T1315" i="1"/>
  <c r="S1315" i="1"/>
  <c r="R1315" i="1"/>
  <c r="Q1315" i="1"/>
  <c r="P1315" i="1"/>
  <c r="L1315" i="1"/>
  <c r="K1315" i="1"/>
  <c r="J1315" i="1"/>
  <c r="I1315" i="1"/>
  <c r="H1315" i="1"/>
  <c r="D1315" i="1"/>
  <c r="C1315" i="1"/>
  <c r="B1315" i="1"/>
  <c r="S1314" i="1"/>
  <c r="Y1313" i="1"/>
  <c r="X1313" i="1"/>
  <c r="W1313" i="1"/>
  <c r="V1313" i="1"/>
  <c r="U1313" i="1"/>
  <c r="Q1313" i="1"/>
  <c r="P1313" i="1"/>
  <c r="O1313" i="1"/>
  <c r="N1313" i="1"/>
  <c r="M1313" i="1"/>
  <c r="K1313" i="1"/>
  <c r="J1313" i="1"/>
  <c r="I1313" i="1"/>
  <c r="H1313" i="1"/>
  <c r="G1313" i="1"/>
  <c r="F1313" i="1"/>
  <c r="E1313" i="1"/>
  <c r="C1313" i="1"/>
  <c r="B1313" i="1"/>
  <c r="Y1312" i="1"/>
  <c r="X1312" i="1"/>
  <c r="W1312" i="1"/>
  <c r="U1312" i="1"/>
  <c r="T1312" i="1"/>
  <c r="S1312" i="1"/>
  <c r="R1312" i="1"/>
  <c r="Q1312" i="1"/>
  <c r="P1312" i="1"/>
  <c r="O1312" i="1"/>
  <c r="M1312" i="1"/>
  <c r="L1312" i="1"/>
  <c r="K1312" i="1"/>
  <c r="J1312" i="1"/>
  <c r="I1312" i="1"/>
  <c r="H1312" i="1"/>
  <c r="G1312" i="1"/>
  <c r="D1312" i="1"/>
  <c r="C1312" i="1"/>
  <c r="B1312" i="1"/>
  <c r="Y1311" i="1"/>
  <c r="W1311" i="1"/>
  <c r="V1311" i="1"/>
  <c r="U1311" i="1"/>
  <c r="T1311" i="1"/>
  <c r="S1311" i="1"/>
  <c r="R1311" i="1"/>
  <c r="Q1311" i="1"/>
  <c r="O1311" i="1"/>
  <c r="N1311" i="1"/>
  <c r="M1311" i="1"/>
  <c r="L1311" i="1"/>
  <c r="K1311" i="1"/>
  <c r="J1311" i="1"/>
  <c r="I1311" i="1"/>
  <c r="G1311" i="1"/>
  <c r="F1311" i="1"/>
  <c r="E1311" i="1"/>
  <c r="D1311" i="1"/>
  <c r="C1311" i="1"/>
  <c r="B1311" i="1"/>
  <c r="Y1310" i="1"/>
  <c r="Y1314" i="1" s="1"/>
  <c r="X1310" i="1"/>
  <c r="W1310" i="1"/>
  <c r="W1314" i="1" s="1"/>
  <c r="V1310" i="1"/>
  <c r="U1310" i="1"/>
  <c r="T1310" i="1"/>
  <c r="S1310" i="1"/>
  <c r="R1310" i="1"/>
  <c r="Q1310" i="1"/>
  <c r="Q1314" i="1" s="1"/>
  <c r="P1310" i="1"/>
  <c r="O1310" i="1"/>
  <c r="O1314" i="1" s="1"/>
  <c r="N1310" i="1"/>
  <c r="Z1310" i="1" s="1"/>
  <c r="M1310" i="1"/>
  <c r="L1310" i="1"/>
  <c r="K1310" i="1"/>
  <c r="K1314" i="1" s="1"/>
  <c r="J1310" i="1"/>
  <c r="I1310" i="1"/>
  <c r="I1314" i="1" s="1"/>
  <c r="H1310" i="1"/>
  <c r="G1310" i="1"/>
  <c r="G1314" i="1" s="1"/>
  <c r="F1310" i="1"/>
  <c r="E1310" i="1"/>
  <c r="D1310" i="1"/>
  <c r="C1310" i="1"/>
  <c r="C1314" i="1" s="1"/>
  <c r="B1310" i="1"/>
  <c r="Y1305" i="1"/>
  <c r="X1305" i="1"/>
  <c r="W1305" i="1"/>
  <c r="W1306" i="1" s="1"/>
  <c r="V1305" i="1"/>
  <c r="V1306" i="1" s="1"/>
  <c r="U1305" i="1"/>
  <c r="T1305" i="1"/>
  <c r="S1305" i="1"/>
  <c r="R1305" i="1"/>
  <c r="Q1305" i="1"/>
  <c r="P1305" i="1"/>
  <c r="O1305" i="1"/>
  <c r="O1306" i="1" s="1"/>
  <c r="N1305" i="1"/>
  <c r="N1306" i="1" s="1"/>
  <c r="M1305" i="1"/>
  <c r="Z1305" i="1" s="1"/>
  <c r="L1305" i="1"/>
  <c r="K1305" i="1"/>
  <c r="J1305" i="1"/>
  <c r="I1305" i="1"/>
  <c r="H1305" i="1"/>
  <c r="G1305" i="1"/>
  <c r="G1306" i="1" s="1"/>
  <c r="F1305" i="1"/>
  <c r="F1306" i="1" s="1"/>
  <c r="E1305" i="1"/>
  <c r="D1305" i="1"/>
  <c r="AA1305" i="1" s="1"/>
  <c r="C1305" i="1"/>
  <c r="B1305" i="1"/>
  <c r="W1304" i="1"/>
  <c r="O1304" i="1"/>
  <c r="G1304" i="1"/>
  <c r="Y1303" i="1"/>
  <c r="Y1304" i="1" s="1"/>
  <c r="Y1306" i="1" s="1"/>
  <c r="X1303" i="1"/>
  <c r="W1303" i="1"/>
  <c r="V1303" i="1"/>
  <c r="U1303" i="1"/>
  <c r="T1303" i="1"/>
  <c r="S1303" i="1"/>
  <c r="R1303" i="1"/>
  <c r="Q1303" i="1"/>
  <c r="Q1304" i="1" s="1"/>
  <c r="Q1306" i="1" s="1"/>
  <c r="P1303" i="1"/>
  <c r="O1303" i="1"/>
  <c r="N1303" i="1"/>
  <c r="M1303" i="1"/>
  <c r="Z1303" i="1" s="1"/>
  <c r="AA1303" i="1" s="1"/>
  <c r="L1303" i="1"/>
  <c r="K1303" i="1"/>
  <c r="J1303" i="1"/>
  <c r="I1303" i="1"/>
  <c r="I1304" i="1" s="1"/>
  <c r="I1306" i="1" s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AA1301" i="1" s="1"/>
  <c r="C1301" i="1"/>
  <c r="B1301" i="1"/>
  <c r="Y1300" i="1"/>
  <c r="X1300" i="1"/>
  <c r="X1304" i="1" s="1"/>
  <c r="W1300" i="1"/>
  <c r="V1300" i="1"/>
  <c r="V1304" i="1" s="1"/>
  <c r="U1300" i="1"/>
  <c r="U1304" i="1" s="1"/>
  <c r="T1300" i="1"/>
  <c r="T1304" i="1" s="1"/>
  <c r="S1300" i="1"/>
  <c r="S1304" i="1" s="1"/>
  <c r="R1300" i="1"/>
  <c r="R1304" i="1" s="1"/>
  <c r="R1306" i="1" s="1"/>
  <c r="Q1300" i="1"/>
  <c r="P1300" i="1"/>
  <c r="Z1300" i="1" s="1"/>
  <c r="O1300" i="1"/>
  <c r="N1300" i="1"/>
  <c r="N1304" i="1" s="1"/>
  <c r="M1300" i="1"/>
  <c r="M1304" i="1" s="1"/>
  <c r="L1300" i="1"/>
  <c r="L1304" i="1" s="1"/>
  <c r="K1300" i="1"/>
  <c r="K1304" i="1" s="1"/>
  <c r="J1300" i="1"/>
  <c r="J1304" i="1" s="1"/>
  <c r="J1306" i="1" s="1"/>
  <c r="I1300" i="1"/>
  <c r="H1300" i="1"/>
  <c r="H1304" i="1" s="1"/>
  <c r="G1300" i="1"/>
  <c r="F1300" i="1"/>
  <c r="F1304" i="1" s="1"/>
  <c r="E1300" i="1"/>
  <c r="E1304" i="1" s="1"/>
  <c r="D1300" i="1"/>
  <c r="D1304" i="1" s="1"/>
  <c r="C1300" i="1"/>
  <c r="C1304" i="1" s="1"/>
  <c r="B1300" i="1"/>
  <c r="B1304" i="1" s="1"/>
  <c r="B1306" i="1" s="1"/>
  <c r="Y1295" i="1"/>
  <c r="Y1296" i="1" s="1"/>
  <c r="X1295" i="1"/>
  <c r="X1285" i="1" s="1"/>
  <c r="W1295" i="1"/>
  <c r="V1295" i="1"/>
  <c r="U1295" i="1"/>
  <c r="T1295" i="1"/>
  <c r="S1295" i="1"/>
  <c r="R1295" i="1"/>
  <c r="Q1295" i="1"/>
  <c r="Q1296" i="1" s="1"/>
  <c r="P1295" i="1"/>
  <c r="P1285" i="1" s="1"/>
  <c r="O1295" i="1"/>
  <c r="N1295" i="1"/>
  <c r="M1295" i="1"/>
  <c r="Z1295" i="1" s="1"/>
  <c r="L1295" i="1"/>
  <c r="K1295" i="1"/>
  <c r="J1295" i="1"/>
  <c r="I1295" i="1"/>
  <c r="I1296" i="1" s="1"/>
  <c r="H1295" i="1"/>
  <c r="H1285" i="1" s="1"/>
  <c r="G1295" i="1"/>
  <c r="F1295" i="1"/>
  <c r="E1295" i="1"/>
  <c r="D1295" i="1"/>
  <c r="AA1295" i="1" s="1"/>
  <c r="C1295" i="1"/>
  <c r="B1295" i="1"/>
  <c r="Y1294" i="1"/>
  <c r="Q1294" i="1"/>
  <c r="I1294" i="1"/>
  <c r="Y1293" i="1"/>
  <c r="X1293" i="1"/>
  <c r="W1293" i="1"/>
  <c r="V1293" i="1"/>
  <c r="U1293" i="1"/>
  <c r="U1283" i="1" s="1"/>
  <c r="T1293" i="1"/>
  <c r="S1293" i="1"/>
  <c r="S1283" i="1" s="1"/>
  <c r="R1293" i="1"/>
  <c r="Q1293" i="1"/>
  <c r="P1293" i="1"/>
  <c r="O1293" i="1"/>
  <c r="N1293" i="1"/>
  <c r="M1293" i="1"/>
  <c r="Z1293" i="1" s="1"/>
  <c r="AA1293" i="1" s="1"/>
  <c r="L1293" i="1"/>
  <c r="K1293" i="1"/>
  <c r="K1283" i="1" s="1"/>
  <c r="J1293" i="1"/>
  <c r="I1293" i="1"/>
  <c r="H1293" i="1"/>
  <c r="G1293" i="1"/>
  <c r="F1293" i="1"/>
  <c r="E1293" i="1"/>
  <c r="E1283" i="1" s="1"/>
  <c r="D1293" i="1"/>
  <c r="C1293" i="1"/>
  <c r="C1283" i="1" s="1"/>
  <c r="B1293" i="1"/>
  <c r="Y1292" i="1"/>
  <c r="X1292" i="1"/>
  <c r="W1292" i="1"/>
  <c r="W1282" i="1" s="1"/>
  <c r="V1292" i="1"/>
  <c r="U1292" i="1"/>
  <c r="U1282" i="1" s="1"/>
  <c r="T1292" i="1"/>
  <c r="S1292" i="1"/>
  <c r="R1292" i="1"/>
  <c r="Q1292" i="1"/>
  <c r="P1292" i="1"/>
  <c r="O1292" i="1"/>
  <c r="O1282" i="1" s="1"/>
  <c r="N1292" i="1"/>
  <c r="M1292" i="1"/>
  <c r="Z1292" i="1" s="1"/>
  <c r="L1292" i="1"/>
  <c r="K1292" i="1"/>
  <c r="J1292" i="1"/>
  <c r="I1292" i="1"/>
  <c r="H1292" i="1"/>
  <c r="G1292" i="1"/>
  <c r="G1282" i="1" s="1"/>
  <c r="F1292" i="1"/>
  <c r="E1292" i="1"/>
  <c r="D1292" i="1"/>
  <c r="AA1292" i="1" s="1"/>
  <c r="C1292" i="1"/>
  <c r="B1292" i="1"/>
  <c r="Y1291" i="1"/>
  <c r="X1291" i="1"/>
  <c r="X1281" i="1" s="1"/>
  <c r="W1291" i="1"/>
  <c r="V1291" i="1"/>
  <c r="U1291" i="1"/>
  <c r="T1291" i="1"/>
  <c r="S1291" i="1"/>
  <c r="R1291" i="1"/>
  <c r="R1281" i="1" s="1"/>
  <c r="Q1291" i="1"/>
  <c r="P1291" i="1"/>
  <c r="P1281" i="1" s="1"/>
  <c r="O1291" i="1"/>
  <c r="N1291" i="1"/>
  <c r="M1291" i="1"/>
  <c r="L1291" i="1"/>
  <c r="K1291" i="1"/>
  <c r="J1291" i="1"/>
  <c r="J1281" i="1" s="1"/>
  <c r="I1291" i="1"/>
  <c r="H1291" i="1"/>
  <c r="H1281" i="1" s="1"/>
  <c r="G1291" i="1"/>
  <c r="F1291" i="1"/>
  <c r="E1291" i="1"/>
  <c r="D1291" i="1"/>
  <c r="C1291" i="1"/>
  <c r="B1291" i="1"/>
  <c r="B1281" i="1" s="1"/>
  <c r="Y1290" i="1"/>
  <c r="X1290" i="1"/>
  <c r="X1294" i="1" s="1"/>
  <c r="W1290" i="1"/>
  <c r="W1294" i="1" s="1"/>
  <c r="V1290" i="1"/>
  <c r="V1294" i="1" s="1"/>
  <c r="U1290" i="1"/>
  <c r="U1280" i="1" s="1"/>
  <c r="U1284" i="1" s="1"/>
  <c r="T1290" i="1"/>
  <c r="T1294" i="1" s="1"/>
  <c r="S1290" i="1"/>
  <c r="S1280" i="1" s="1"/>
  <c r="S1284" i="1" s="1"/>
  <c r="R1290" i="1"/>
  <c r="R1294" i="1" s="1"/>
  <c r="Q1290" i="1"/>
  <c r="P1290" i="1"/>
  <c r="P1294" i="1" s="1"/>
  <c r="O1290" i="1"/>
  <c r="O1294" i="1" s="1"/>
  <c r="N1290" i="1"/>
  <c r="N1294" i="1" s="1"/>
  <c r="M1290" i="1"/>
  <c r="Z1290" i="1" s="1"/>
  <c r="L1290" i="1"/>
  <c r="L1294" i="1" s="1"/>
  <c r="K1290" i="1"/>
  <c r="K1280" i="1" s="1"/>
  <c r="K1284" i="1" s="1"/>
  <c r="J1290" i="1"/>
  <c r="J1294" i="1" s="1"/>
  <c r="I1290" i="1"/>
  <c r="H1290" i="1"/>
  <c r="H1294" i="1" s="1"/>
  <c r="G1290" i="1"/>
  <c r="G1294" i="1" s="1"/>
  <c r="F1290" i="1"/>
  <c r="F1294" i="1" s="1"/>
  <c r="E1290" i="1"/>
  <c r="E1280" i="1" s="1"/>
  <c r="D1290" i="1"/>
  <c r="D1294" i="1" s="1"/>
  <c r="C1290" i="1"/>
  <c r="C1280" i="1" s="1"/>
  <c r="C1284" i="1" s="1"/>
  <c r="B1290" i="1"/>
  <c r="B1294" i="1" s="1"/>
  <c r="Y1285" i="1"/>
  <c r="T1285" i="1"/>
  <c r="T1286" i="1" s="1"/>
  <c r="S1285" i="1"/>
  <c r="S1286" i="1" s="1"/>
  <c r="R1285" i="1"/>
  <c r="Q1285" i="1"/>
  <c r="L1285" i="1"/>
  <c r="L1286" i="1" s="1"/>
  <c r="K1285" i="1"/>
  <c r="K1286" i="1" s="1"/>
  <c r="J1285" i="1"/>
  <c r="I1285" i="1"/>
  <c r="D1285" i="1"/>
  <c r="C1285" i="1"/>
  <c r="B1285" i="1"/>
  <c r="T1284" i="1"/>
  <c r="L1284" i="1"/>
  <c r="Y1283" i="1"/>
  <c r="X1283" i="1"/>
  <c r="W1283" i="1"/>
  <c r="V1283" i="1"/>
  <c r="T1283" i="1"/>
  <c r="R1283" i="1"/>
  <c r="Q1283" i="1"/>
  <c r="P1283" i="1"/>
  <c r="O1283" i="1"/>
  <c r="N1283" i="1"/>
  <c r="L1283" i="1"/>
  <c r="J1283" i="1"/>
  <c r="I1283" i="1"/>
  <c r="H1283" i="1"/>
  <c r="G1283" i="1"/>
  <c r="F1283" i="1"/>
  <c r="B1283" i="1"/>
  <c r="Y1282" i="1"/>
  <c r="X1282" i="1"/>
  <c r="T1282" i="1"/>
  <c r="S1282" i="1"/>
  <c r="R1282" i="1"/>
  <c r="Q1282" i="1"/>
  <c r="P1282" i="1"/>
  <c r="L1282" i="1"/>
  <c r="K1282" i="1"/>
  <c r="J1282" i="1"/>
  <c r="I1282" i="1"/>
  <c r="H1282" i="1"/>
  <c r="D1282" i="1"/>
  <c r="C1282" i="1"/>
  <c r="B1282" i="1"/>
  <c r="Y1281" i="1"/>
  <c r="W1281" i="1"/>
  <c r="V1281" i="1"/>
  <c r="U1281" i="1"/>
  <c r="T1281" i="1"/>
  <c r="S1281" i="1"/>
  <c r="Q1281" i="1"/>
  <c r="O1281" i="1"/>
  <c r="N1281" i="1"/>
  <c r="M1281" i="1"/>
  <c r="Z1281" i="1" s="1"/>
  <c r="L1281" i="1"/>
  <c r="K1281" i="1"/>
  <c r="I1281" i="1"/>
  <c r="G1281" i="1"/>
  <c r="F1281" i="1"/>
  <c r="E1281" i="1"/>
  <c r="D1281" i="1"/>
  <c r="C1281" i="1"/>
  <c r="Y1280" i="1"/>
  <c r="Y1284" i="1" s="1"/>
  <c r="X1280" i="1"/>
  <c r="X1284" i="1" s="1"/>
  <c r="W1280" i="1"/>
  <c r="W1284" i="1" s="1"/>
  <c r="V1280" i="1"/>
  <c r="V1284" i="1" s="1"/>
  <c r="T1280" i="1"/>
  <c r="R1280" i="1"/>
  <c r="R1284" i="1" s="1"/>
  <c r="Q1280" i="1"/>
  <c r="Q1284" i="1" s="1"/>
  <c r="P1280" i="1"/>
  <c r="P1284" i="1" s="1"/>
  <c r="O1280" i="1"/>
  <c r="N1280" i="1"/>
  <c r="L1280" i="1"/>
  <c r="J1280" i="1"/>
  <c r="J1284" i="1" s="1"/>
  <c r="I1280" i="1"/>
  <c r="I1284" i="1" s="1"/>
  <c r="H1280" i="1"/>
  <c r="H1284" i="1" s="1"/>
  <c r="G1280" i="1"/>
  <c r="G1284" i="1" s="1"/>
  <c r="F1280" i="1"/>
  <c r="F1284" i="1" s="1"/>
  <c r="D1280" i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Z1273" i="1" s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Z1272" i="1" s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Y1276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Q1276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I1276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V1166" i="1" s="1"/>
  <c r="U1165" i="1"/>
  <c r="U1166" i="1" s="1"/>
  <c r="T1165" i="1"/>
  <c r="T1166" i="1" s="1"/>
  <c r="S1165" i="1"/>
  <c r="R1165" i="1"/>
  <c r="Q1165" i="1"/>
  <c r="P1165" i="1"/>
  <c r="O1165" i="1"/>
  <c r="N1165" i="1"/>
  <c r="N1166" i="1" s="1"/>
  <c r="M1165" i="1"/>
  <c r="M1166" i="1" s="1"/>
  <c r="L1165" i="1"/>
  <c r="L1166" i="1" s="1"/>
  <c r="K1165" i="1"/>
  <c r="J1165" i="1"/>
  <c r="I1165" i="1"/>
  <c r="H1165" i="1"/>
  <c r="G1165" i="1"/>
  <c r="F1165" i="1"/>
  <c r="F1166" i="1" s="1"/>
  <c r="E1165" i="1"/>
  <c r="E1166" i="1" s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W1156" i="1" s="1"/>
  <c r="V1155" i="1"/>
  <c r="V1156" i="1" s="1"/>
  <c r="U1155" i="1"/>
  <c r="T1155" i="1"/>
  <c r="S1155" i="1"/>
  <c r="R1155" i="1"/>
  <c r="Q1155" i="1"/>
  <c r="P1155" i="1"/>
  <c r="O1155" i="1"/>
  <c r="O1156" i="1" s="1"/>
  <c r="N1155" i="1"/>
  <c r="N1156" i="1" s="1"/>
  <c r="M1155" i="1"/>
  <c r="Z1155" i="1" s="1"/>
  <c r="L1155" i="1"/>
  <c r="K1155" i="1"/>
  <c r="J1155" i="1"/>
  <c r="I1155" i="1"/>
  <c r="H1155" i="1"/>
  <c r="G1155" i="1"/>
  <c r="G1156" i="1" s="1"/>
  <c r="F1155" i="1"/>
  <c r="F1156" i="1" s="1"/>
  <c r="E1155" i="1"/>
  <c r="D1155" i="1"/>
  <c r="C1155" i="1"/>
  <c r="B1155" i="1"/>
  <c r="W1154" i="1"/>
  <c r="O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Z1152" i="1" s="1"/>
  <c r="AA1152" i="1" s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U1151" i="1"/>
  <c r="T1151" i="1"/>
  <c r="S1151" i="1"/>
  <c r="R1151" i="1"/>
  <c r="Q1151" i="1"/>
  <c r="P1151" i="1"/>
  <c r="O1151" i="1"/>
  <c r="N1151" i="1"/>
  <c r="N1154" i="1" s="1"/>
  <c r="M1151" i="1"/>
  <c r="Z1151" i="1" s="1"/>
  <c r="AB1151" i="1" s="1"/>
  <c r="L1151" i="1"/>
  <c r="K1151" i="1"/>
  <c r="J1151" i="1"/>
  <c r="I1151" i="1"/>
  <c r="H1151" i="1"/>
  <c r="G1151" i="1"/>
  <c r="F1151" i="1"/>
  <c r="F1154" i="1" s="1"/>
  <c r="E1151" i="1"/>
  <c r="D1151" i="1"/>
  <c r="C1151" i="1"/>
  <c r="B1151" i="1"/>
  <c r="Y1150" i="1"/>
  <c r="Y1154" i="1" s="1"/>
  <c r="Y1156" i="1" s="1"/>
  <c r="X1150" i="1"/>
  <c r="X1154" i="1" s="1"/>
  <c r="W1150" i="1"/>
  <c r="V1150" i="1"/>
  <c r="U1150" i="1"/>
  <c r="U1154" i="1" s="1"/>
  <c r="T1150" i="1"/>
  <c r="T1154" i="1" s="1"/>
  <c r="S1150" i="1"/>
  <c r="S1154" i="1" s="1"/>
  <c r="R1150" i="1"/>
  <c r="R1154" i="1" s="1"/>
  <c r="R1156" i="1" s="1"/>
  <c r="Q1150" i="1"/>
  <c r="Q1154" i="1" s="1"/>
  <c r="Q1156" i="1" s="1"/>
  <c r="P1150" i="1"/>
  <c r="P1154" i="1" s="1"/>
  <c r="O1150" i="1"/>
  <c r="N1150" i="1"/>
  <c r="M1150" i="1"/>
  <c r="M1154" i="1" s="1"/>
  <c r="L1150" i="1"/>
  <c r="L1154" i="1" s="1"/>
  <c r="K1150" i="1"/>
  <c r="K1154" i="1" s="1"/>
  <c r="J1150" i="1"/>
  <c r="J1154" i="1" s="1"/>
  <c r="J1156" i="1" s="1"/>
  <c r="I1150" i="1"/>
  <c r="I1154" i="1" s="1"/>
  <c r="I1156" i="1" s="1"/>
  <c r="H1150" i="1"/>
  <c r="H1154" i="1" s="1"/>
  <c r="G1150" i="1"/>
  <c r="F1150" i="1"/>
  <c r="E1150" i="1"/>
  <c r="E1154" i="1" s="1"/>
  <c r="D1150" i="1"/>
  <c r="D1154" i="1" s="1"/>
  <c r="C1150" i="1"/>
  <c r="C1154" i="1" s="1"/>
  <c r="B1150" i="1"/>
  <c r="B1154" i="1" s="1"/>
  <c r="B1156" i="1" s="1"/>
  <c r="Y1145" i="1"/>
  <c r="Y1146" i="1" s="1"/>
  <c r="X1145" i="1"/>
  <c r="W1145" i="1"/>
  <c r="V1145" i="1"/>
  <c r="U1145" i="1"/>
  <c r="T1145" i="1"/>
  <c r="S1145" i="1"/>
  <c r="R1145" i="1"/>
  <c r="R1146" i="1" s="1"/>
  <c r="Q1145" i="1"/>
  <c r="Q1146" i="1" s="1"/>
  <c r="P1145" i="1"/>
  <c r="O1145" i="1"/>
  <c r="N1145" i="1"/>
  <c r="M1145" i="1"/>
  <c r="Z1145" i="1" s="1"/>
  <c r="L1145" i="1"/>
  <c r="K1145" i="1"/>
  <c r="J1145" i="1"/>
  <c r="J1146" i="1" s="1"/>
  <c r="I1145" i="1"/>
  <c r="I1146" i="1" s="1"/>
  <c r="H1145" i="1"/>
  <c r="G1145" i="1"/>
  <c r="F1145" i="1"/>
  <c r="E1145" i="1"/>
  <c r="D1145" i="1"/>
  <c r="C1145" i="1"/>
  <c r="B1145" i="1"/>
  <c r="B1146" i="1" s="1"/>
  <c r="Y1144" i="1"/>
  <c r="Q1144" i="1"/>
  <c r="I1144" i="1"/>
  <c r="Y1143" i="1"/>
  <c r="X1143" i="1"/>
  <c r="W1143" i="1"/>
  <c r="V1143" i="1"/>
  <c r="U1143" i="1"/>
  <c r="T1143" i="1"/>
  <c r="S1143" i="1"/>
  <c r="R1143" i="1"/>
  <c r="Z1143" i="1" s="1"/>
  <c r="AA1143" i="1" s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X1140" i="1"/>
  <c r="X1144" i="1" s="1"/>
  <c r="W1140" i="1"/>
  <c r="W1144" i="1" s="1"/>
  <c r="V1140" i="1"/>
  <c r="V1144" i="1" s="1"/>
  <c r="U1140" i="1"/>
  <c r="U1144" i="1" s="1"/>
  <c r="T1140" i="1"/>
  <c r="T1144" i="1" s="1"/>
  <c r="T1146" i="1" s="1"/>
  <c r="S1140" i="1"/>
  <c r="S1144" i="1" s="1"/>
  <c r="S1146" i="1" s="1"/>
  <c r="R1140" i="1"/>
  <c r="R1144" i="1" s="1"/>
  <c r="Q1140" i="1"/>
  <c r="P1140" i="1"/>
  <c r="P1144" i="1" s="1"/>
  <c r="O1140" i="1"/>
  <c r="O1144" i="1" s="1"/>
  <c r="N1140" i="1"/>
  <c r="N1144" i="1" s="1"/>
  <c r="M1140" i="1"/>
  <c r="Z1140" i="1" s="1"/>
  <c r="L1140" i="1"/>
  <c r="L1144" i="1" s="1"/>
  <c r="L1146" i="1" s="1"/>
  <c r="K1140" i="1"/>
  <c r="K1144" i="1" s="1"/>
  <c r="K1146" i="1" s="1"/>
  <c r="J1140" i="1"/>
  <c r="J1144" i="1" s="1"/>
  <c r="I1140" i="1"/>
  <c r="H1140" i="1"/>
  <c r="H1144" i="1" s="1"/>
  <c r="G1140" i="1"/>
  <c r="G1144" i="1" s="1"/>
  <c r="F1140" i="1"/>
  <c r="F1144" i="1" s="1"/>
  <c r="E1140" i="1"/>
  <c r="E1144" i="1" s="1"/>
  <c r="D1140" i="1"/>
  <c r="D1144" i="1" s="1"/>
  <c r="D1146" i="1" s="1"/>
  <c r="C1140" i="1"/>
  <c r="C1144" i="1" s="1"/>
  <c r="C1146" i="1" s="1"/>
  <c r="B1140" i="1"/>
  <c r="B1144" i="1" s="1"/>
  <c r="Y1135" i="1"/>
  <c r="X1135" i="1"/>
  <c r="W1135" i="1"/>
  <c r="V1135" i="1"/>
  <c r="U1135" i="1"/>
  <c r="U1136" i="1" s="1"/>
  <c r="T1135" i="1"/>
  <c r="T1136" i="1" s="1"/>
  <c r="S1135" i="1"/>
  <c r="S1136" i="1" s="1"/>
  <c r="R1135" i="1"/>
  <c r="Q1135" i="1"/>
  <c r="P1135" i="1"/>
  <c r="O1135" i="1"/>
  <c r="N1135" i="1"/>
  <c r="M1135" i="1"/>
  <c r="L1135" i="1"/>
  <c r="L1136" i="1" s="1"/>
  <c r="K1135" i="1"/>
  <c r="K1136" i="1" s="1"/>
  <c r="J1135" i="1"/>
  <c r="I1135" i="1"/>
  <c r="H1135" i="1"/>
  <c r="G1135" i="1"/>
  <c r="F1135" i="1"/>
  <c r="E1135" i="1"/>
  <c r="E1136" i="1" s="1"/>
  <c r="D1135" i="1"/>
  <c r="C1135" i="1"/>
  <c r="C1136" i="1" s="1"/>
  <c r="B1135" i="1"/>
  <c r="S1134" i="1"/>
  <c r="K1134" i="1"/>
  <c r="C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Z1131" i="1" s="1"/>
  <c r="AB1131" i="1" s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V1136" i="1" s="1"/>
  <c r="U1130" i="1"/>
  <c r="U1134" i="1" s="1"/>
  <c r="T1130" i="1"/>
  <c r="T1134" i="1" s="1"/>
  <c r="S1130" i="1"/>
  <c r="R1130" i="1"/>
  <c r="R1134" i="1" s="1"/>
  <c r="Q1130" i="1"/>
  <c r="Q1134" i="1" s="1"/>
  <c r="P1130" i="1"/>
  <c r="P1134" i="1" s="1"/>
  <c r="O1130" i="1"/>
  <c r="O1134" i="1" s="1"/>
  <c r="N1130" i="1"/>
  <c r="N1134" i="1" s="1"/>
  <c r="N1136" i="1" s="1"/>
  <c r="M1130" i="1"/>
  <c r="Z1130" i="1" s="1"/>
  <c r="L1130" i="1"/>
  <c r="L1134" i="1" s="1"/>
  <c r="K1130" i="1"/>
  <c r="J1130" i="1"/>
  <c r="J1134" i="1" s="1"/>
  <c r="I1130" i="1"/>
  <c r="I1134" i="1" s="1"/>
  <c r="H1130" i="1"/>
  <c r="H1134" i="1" s="1"/>
  <c r="G1130" i="1"/>
  <c r="G1134" i="1" s="1"/>
  <c r="F1130" i="1"/>
  <c r="F1134" i="1" s="1"/>
  <c r="F1136" i="1" s="1"/>
  <c r="E1130" i="1"/>
  <c r="E1134" i="1" s="1"/>
  <c r="D1130" i="1"/>
  <c r="C1130" i="1"/>
  <c r="B1130" i="1"/>
  <c r="B1134" i="1" s="1"/>
  <c r="Y1125" i="1"/>
  <c r="X1125" i="1"/>
  <c r="W1125" i="1"/>
  <c r="W1126" i="1" s="1"/>
  <c r="V1125" i="1"/>
  <c r="U1125" i="1"/>
  <c r="U1126" i="1" s="1"/>
  <c r="T1125" i="1"/>
  <c r="S1125" i="1"/>
  <c r="R1125" i="1"/>
  <c r="Q1125" i="1"/>
  <c r="P1125" i="1"/>
  <c r="O1125" i="1"/>
  <c r="O1126" i="1" s="1"/>
  <c r="N1125" i="1"/>
  <c r="M1125" i="1"/>
  <c r="M1126" i="1" s="1"/>
  <c r="L1125" i="1"/>
  <c r="K1125" i="1"/>
  <c r="J1125" i="1"/>
  <c r="I1125" i="1"/>
  <c r="H1125" i="1"/>
  <c r="G1125" i="1"/>
  <c r="G1126" i="1" s="1"/>
  <c r="F1125" i="1"/>
  <c r="E1125" i="1"/>
  <c r="E1126" i="1" s="1"/>
  <c r="D1125" i="1"/>
  <c r="C1125" i="1"/>
  <c r="B1125" i="1"/>
  <c r="U1124" i="1"/>
  <c r="M1124" i="1"/>
  <c r="E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X1126" i="1" s="1"/>
  <c r="W1120" i="1"/>
  <c r="W1124" i="1" s="1"/>
  <c r="V1120" i="1"/>
  <c r="V1124" i="1" s="1"/>
  <c r="U1120" i="1"/>
  <c r="T1120" i="1"/>
  <c r="T1124" i="1" s="1"/>
  <c r="S1120" i="1"/>
  <c r="S1124" i="1" s="1"/>
  <c r="R1120" i="1"/>
  <c r="R1124" i="1" s="1"/>
  <c r="Q1120" i="1"/>
  <c r="Q1124" i="1" s="1"/>
  <c r="P1120" i="1"/>
  <c r="P1124" i="1" s="1"/>
  <c r="P1126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H1126" i="1" s="1"/>
  <c r="G1120" i="1"/>
  <c r="G1124" i="1" s="1"/>
  <c r="F1120" i="1"/>
  <c r="F1124" i="1" s="1"/>
  <c r="E1120" i="1"/>
  <c r="D1120" i="1"/>
  <c r="D1124" i="1" s="1"/>
  <c r="C1120" i="1"/>
  <c r="C1124" i="1" s="1"/>
  <c r="B1120" i="1"/>
  <c r="B1124" i="1" s="1"/>
  <c r="Y1115" i="1"/>
  <c r="X1115" i="1"/>
  <c r="W1115" i="1"/>
  <c r="W1116" i="1" s="1"/>
  <c r="V1115" i="1"/>
  <c r="U1115" i="1"/>
  <c r="T1115" i="1"/>
  <c r="S1115" i="1"/>
  <c r="S1116" i="1" s="1"/>
  <c r="R1115" i="1"/>
  <c r="Q1115" i="1"/>
  <c r="P1115" i="1"/>
  <c r="O1115" i="1"/>
  <c r="O1116" i="1" s="1"/>
  <c r="N1115" i="1"/>
  <c r="M1115" i="1"/>
  <c r="Z1115" i="1" s="1"/>
  <c r="L1115" i="1"/>
  <c r="K1115" i="1"/>
  <c r="K1116" i="1" s="1"/>
  <c r="J1115" i="1"/>
  <c r="I1115" i="1"/>
  <c r="H1115" i="1"/>
  <c r="G1115" i="1"/>
  <c r="G1116" i="1" s="1"/>
  <c r="F1115" i="1"/>
  <c r="E1115" i="1"/>
  <c r="D1115" i="1"/>
  <c r="C1115" i="1"/>
  <c r="C1116" i="1" s="1"/>
  <c r="B1115" i="1"/>
  <c r="W1114" i="1"/>
  <c r="O1114" i="1"/>
  <c r="G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V1110" i="1"/>
  <c r="V1114" i="1" s="1"/>
  <c r="U1110" i="1"/>
  <c r="U1114" i="1" s="1"/>
  <c r="T1110" i="1"/>
  <c r="T1114" i="1" s="1"/>
  <c r="S1110" i="1"/>
  <c r="S1114" i="1" s="1"/>
  <c r="R1110" i="1"/>
  <c r="R1114" i="1" s="1"/>
  <c r="R1116" i="1" s="1"/>
  <c r="Q1110" i="1"/>
  <c r="Q1114" i="1" s="1"/>
  <c r="P1110" i="1"/>
  <c r="P1114" i="1" s="1"/>
  <c r="O1110" i="1"/>
  <c r="N1110" i="1"/>
  <c r="N1114" i="1" s="1"/>
  <c r="M1110" i="1"/>
  <c r="M1114" i="1" s="1"/>
  <c r="L1110" i="1"/>
  <c r="L1114" i="1" s="1"/>
  <c r="K1110" i="1"/>
  <c r="K1114" i="1" s="1"/>
  <c r="J1110" i="1"/>
  <c r="J1114" i="1" s="1"/>
  <c r="J1116" i="1" s="1"/>
  <c r="I1110" i="1"/>
  <c r="I1114" i="1" s="1"/>
  <c r="H1110" i="1"/>
  <c r="H1114" i="1" s="1"/>
  <c r="G1110" i="1"/>
  <c r="F1110" i="1"/>
  <c r="F1114" i="1" s="1"/>
  <c r="E1110" i="1"/>
  <c r="E1114" i="1" s="1"/>
  <c r="D1110" i="1"/>
  <c r="D1114" i="1" s="1"/>
  <c r="C1110" i="1"/>
  <c r="C1114" i="1" s="1"/>
  <c r="B1110" i="1"/>
  <c r="B1114" i="1" s="1"/>
  <c r="B1116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T1106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L1106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D1106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Z1040" i="1" s="1"/>
  <c r="Z1044" i="1" s="1"/>
  <c r="AB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Z1020" i="1" s="1"/>
  <c r="Z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Z1010" i="1" s="1"/>
  <c r="Z1014" i="1" s="1"/>
  <c r="AB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V1006" i="1" s="1"/>
  <c r="U1005" i="1"/>
  <c r="U1006" i="1" s="1"/>
  <c r="T1005" i="1"/>
  <c r="T1006" i="1" s="1"/>
  <c r="S1005" i="1"/>
  <c r="R1005" i="1"/>
  <c r="Q1005" i="1"/>
  <c r="P1005" i="1"/>
  <c r="O1005" i="1"/>
  <c r="N1005" i="1"/>
  <c r="N1006" i="1" s="1"/>
  <c r="M1005" i="1"/>
  <c r="Z1005" i="1" s="1"/>
  <c r="L1005" i="1"/>
  <c r="L1006" i="1" s="1"/>
  <c r="K1005" i="1"/>
  <c r="J1005" i="1"/>
  <c r="I1005" i="1"/>
  <c r="H1005" i="1"/>
  <c r="G1005" i="1"/>
  <c r="F1005" i="1"/>
  <c r="F1006" i="1" s="1"/>
  <c r="E1005" i="1"/>
  <c r="E1006" i="1" s="1"/>
  <c r="D1005" i="1"/>
  <c r="D1006" i="1" s="1"/>
  <c r="C1005" i="1"/>
  <c r="B1005" i="1"/>
  <c r="T1004" i="1"/>
  <c r="L1004" i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W1006" i="1" s="1"/>
  <c r="V1000" i="1"/>
  <c r="V1004" i="1" s="1"/>
  <c r="U1000" i="1"/>
  <c r="U1004" i="1" s="1"/>
  <c r="T1000" i="1"/>
  <c r="S1000" i="1"/>
  <c r="S1004" i="1" s="1"/>
  <c r="R1000" i="1"/>
  <c r="R1004" i="1" s="1"/>
  <c r="Q1000" i="1"/>
  <c r="Q1004" i="1" s="1"/>
  <c r="P1000" i="1"/>
  <c r="P1004" i="1" s="1"/>
  <c r="O1000" i="1"/>
  <c r="O1004" i="1" s="1"/>
  <c r="O1006" i="1" s="1"/>
  <c r="N1000" i="1"/>
  <c r="N1004" i="1" s="1"/>
  <c r="M1000" i="1"/>
  <c r="M1004" i="1" s="1"/>
  <c r="L1000" i="1"/>
  <c r="K1000" i="1"/>
  <c r="K1004" i="1" s="1"/>
  <c r="J1000" i="1"/>
  <c r="J1004" i="1" s="1"/>
  <c r="I1000" i="1"/>
  <c r="I1004" i="1" s="1"/>
  <c r="H1000" i="1"/>
  <c r="H1004" i="1" s="1"/>
  <c r="G1000" i="1"/>
  <c r="G1004" i="1" s="1"/>
  <c r="G1006" i="1" s="1"/>
  <c r="F1000" i="1"/>
  <c r="F1004" i="1" s="1"/>
  <c r="E1000" i="1"/>
  <c r="E1004" i="1" s="1"/>
  <c r="D1000" i="1"/>
  <c r="C1000" i="1"/>
  <c r="C1004" i="1" s="1"/>
  <c r="B1000" i="1"/>
  <c r="B1004" i="1" s="1"/>
  <c r="Y995" i="1"/>
  <c r="Y996" i="1" s="1"/>
  <c r="X995" i="1"/>
  <c r="W995" i="1"/>
  <c r="V995" i="1"/>
  <c r="U995" i="1"/>
  <c r="U996" i="1" s="1"/>
  <c r="T995" i="1"/>
  <c r="S995" i="1"/>
  <c r="R995" i="1"/>
  <c r="Z995" i="1" s="1"/>
  <c r="Q995" i="1"/>
  <c r="Q996" i="1" s="1"/>
  <c r="P995" i="1"/>
  <c r="O995" i="1"/>
  <c r="N995" i="1"/>
  <c r="M995" i="1"/>
  <c r="M996" i="1" s="1"/>
  <c r="L995" i="1"/>
  <c r="K995" i="1"/>
  <c r="J995" i="1"/>
  <c r="I995" i="1"/>
  <c r="I996" i="1" s="1"/>
  <c r="H995" i="1"/>
  <c r="G995" i="1"/>
  <c r="F995" i="1"/>
  <c r="E995" i="1"/>
  <c r="E996" i="1" s="1"/>
  <c r="D995" i="1"/>
  <c r="AA995" i="1" s="1"/>
  <c r="C995" i="1"/>
  <c r="B995" i="1"/>
  <c r="U994" i="1"/>
  <c r="M994" i="1"/>
  <c r="E994" i="1"/>
  <c r="Y993" i="1"/>
  <c r="Y903" i="1" s="1"/>
  <c r="X993" i="1"/>
  <c r="W993" i="1"/>
  <c r="V993" i="1"/>
  <c r="U993" i="1"/>
  <c r="T993" i="1"/>
  <c r="S993" i="1"/>
  <c r="R993" i="1"/>
  <c r="Q993" i="1"/>
  <c r="Q903" i="1" s="1"/>
  <c r="P993" i="1"/>
  <c r="O993" i="1"/>
  <c r="N993" i="1"/>
  <c r="M993" i="1"/>
  <c r="Z993" i="1" s="1"/>
  <c r="L993" i="1"/>
  <c r="K993" i="1"/>
  <c r="J993" i="1"/>
  <c r="I993" i="1"/>
  <c r="I903" i="1" s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S902" i="1" s="1"/>
  <c r="R992" i="1"/>
  <c r="Q992" i="1"/>
  <c r="P992" i="1"/>
  <c r="O992" i="1"/>
  <c r="N992" i="1"/>
  <c r="M992" i="1"/>
  <c r="Z992" i="1" s="1"/>
  <c r="AA992" i="1" s="1"/>
  <c r="L992" i="1"/>
  <c r="K992" i="1"/>
  <c r="K902" i="1" s="1"/>
  <c r="J992" i="1"/>
  <c r="I992" i="1"/>
  <c r="H992" i="1"/>
  <c r="G992" i="1"/>
  <c r="F992" i="1"/>
  <c r="E992" i="1"/>
  <c r="D992" i="1"/>
  <c r="C992" i="1"/>
  <c r="C902" i="1" s="1"/>
  <c r="B992" i="1"/>
  <c r="Y991" i="1"/>
  <c r="X991" i="1"/>
  <c r="W991" i="1"/>
  <c r="V991" i="1"/>
  <c r="V901" i="1" s="1"/>
  <c r="U991" i="1"/>
  <c r="T991" i="1"/>
  <c r="S991" i="1"/>
  <c r="R991" i="1"/>
  <c r="Q991" i="1"/>
  <c r="P991" i="1"/>
  <c r="O991" i="1"/>
  <c r="N991" i="1"/>
  <c r="N901" i="1" s="1"/>
  <c r="M991" i="1"/>
  <c r="Z991" i="1" s="1"/>
  <c r="AB991" i="1" s="1"/>
  <c r="L991" i="1"/>
  <c r="K991" i="1"/>
  <c r="J991" i="1"/>
  <c r="I991" i="1"/>
  <c r="H991" i="1"/>
  <c r="G991" i="1"/>
  <c r="F991" i="1"/>
  <c r="F901" i="1" s="1"/>
  <c r="E991" i="1"/>
  <c r="D991" i="1"/>
  <c r="AA991" i="1" s="1"/>
  <c r="C991" i="1"/>
  <c r="B991" i="1"/>
  <c r="Y990" i="1"/>
  <c r="Y994" i="1" s="1"/>
  <c r="X990" i="1"/>
  <c r="X994" i="1" s="1"/>
  <c r="X996" i="1" s="1"/>
  <c r="W990" i="1"/>
  <c r="W994" i="1" s="1"/>
  <c r="V990" i="1"/>
  <c r="V994" i="1" s="1"/>
  <c r="U990" i="1"/>
  <c r="T990" i="1"/>
  <c r="T994" i="1" s="1"/>
  <c r="S990" i="1"/>
  <c r="S994" i="1" s="1"/>
  <c r="R990" i="1"/>
  <c r="R994" i="1" s="1"/>
  <c r="Q990" i="1"/>
  <c r="Q994" i="1" s="1"/>
  <c r="P990" i="1"/>
  <c r="P994" i="1" s="1"/>
  <c r="P996" i="1" s="1"/>
  <c r="O990" i="1"/>
  <c r="O994" i="1" s="1"/>
  <c r="N990" i="1"/>
  <c r="N994" i="1" s="1"/>
  <c r="M990" i="1"/>
  <c r="Z990" i="1" s="1"/>
  <c r="Z994" i="1" s="1"/>
  <c r="L990" i="1"/>
  <c r="L994" i="1" s="1"/>
  <c r="K990" i="1"/>
  <c r="K994" i="1" s="1"/>
  <c r="J990" i="1"/>
  <c r="J994" i="1" s="1"/>
  <c r="I990" i="1"/>
  <c r="I994" i="1" s="1"/>
  <c r="H990" i="1"/>
  <c r="H994" i="1" s="1"/>
  <c r="H996" i="1" s="1"/>
  <c r="G990" i="1"/>
  <c r="G994" i="1" s="1"/>
  <c r="F990" i="1"/>
  <c r="F994" i="1" s="1"/>
  <c r="E990" i="1"/>
  <c r="D990" i="1"/>
  <c r="D994" i="1" s="1"/>
  <c r="C990" i="1"/>
  <c r="C994" i="1" s="1"/>
  <c r="B990" i="1"/>
  <c r="B994" i="1" s="1"/>
  <c r="Y985" i="1"/>
  <c r="X985" i="1"/>
  <c r="X986" i="1" s="1"/>
  <c r="W985" i="1"/>
  <c r="V985" i="1"/>
  <c r="U985" i="1"/>
  <c r="T985" i="1"/>
  <c r="T986" i="1" s="1"/>
  <c r="S985" i="1"/>
  <c r="R985" i="1"/>
  <c r="Q985" i="1"/>
  <c r="P985" i="1"/>
  <c r="P986" i="1" s="1"/>
  <c r="O985" i="1"/>
  <c r="N985" i="1"/>
  <c r="M985" i="1"/>
  <c r="Z985" i="1" s="1"/>
  <c r="L985" i="1"/>
  <c r="L986" i="1" s="1"/>
  <c r="K985" i="1"/>
  <c r="J985" i="1"/>
  <c r="I985" i="1"/>
  <c r="H985" i="1"/>
  <c r="H986" i="1" s="1"/>
  <c r="G985" i="1"/>
  <c r="F985" i="1"/>
  <c r="E985" i="1"/>
  <c r="D985" i="1"/>
  <c r="D986" i="1" s="1"/>
  <c r="C985" i="1"/>
  <c r="B985" i="1"/>
  <c r="X984" i="1"/>
  <c r="P984" i="1"/>
  <c r="H984" i="1"/>
  <c r="Y983" i="1"/>
  <c r="X983" i="1"/>
  <c r="W983" i="1"/>
  <c r="V983" i="1"/>
  <c r="U983" i="1"/>
  <c r="T983" i="1"/>
  <c r="S983" i="1"/>
  <c r="R983" i="1"/>
  <c r="Z983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T902" i="1" s="1"/>
  <c r="S982" i="1"/>
  <c r="R982" i="1"/>
  <c r="Z982" i="1" s="1"/>
  <c r="Q982" i="1"/>
  <c r="P982" i="1"/>
  <c r="O982" i="1"/>
  <c r="N982" i="1"/>
  <c r="M982" i="1"/>
  <c r="L982" i="1"/>
  <c r="L902" i="1" s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00" i="1" s="1"/>
  <c r="X980" i="1"/>
  <c r="W980" i="1"/>
  <c r="W984" i="1" s="1"/>
  <c r="V980" i="1"/>
  <c r="V984" i="1" s="1"/>
  <c r="U980" i="1"/>
  <c r="U984" i="1" s="1"/>
  <c r="T980" i="1"/>
  <c r="T984" i="1" s="1"/>
  <c r="S980" i="1"/>
  <c r="S984" i="1" s="1"/>
  <c r="S986" i="1" s="1"/>
  <c r="R980" i="1"/>
  <c r="R984" i="1" s="1"/>
  <c r="Q980" i="1"/>
  <c r="Q900" i="1" s="1"/>
  <c r="P980" i="1"/>
  <c r="O980" i="1"/>
  <c r="O984" i="1" s="1"/>
  <c r="N980" i="1"/>
  <c r="N984" i="1" s="1"/>
  <c r="M980" i="1"/>
  <c r="M984" i="1" s="1"/>
  <c r="L980" i="1"/>
  <c r="L984" i="1" s="1"/>
  <c r="K980" i="1"/>
  <c r="K984" i="1" s="1"/>
  <c r="K986" i="1" s="1"/>
  <c r="J980" i="1"/>
  <c r="J984" i="1" s="1"/>
  <c r="I980" i="1"/>
  <c r="I900" i="1" s="1"/>
  <c r="H980" i="1"/>
  <c r="G980" i="1"/>
  <c r="G984" i="1" s="1"/>
  <c r="F980" i="1"/>
  <c r="F984" i="1" s="1"/>
  <c r="E980" i="1"/>
  <c r="E984" i="1" s="1"/>
  <c r="D980" i="1"/>
  <c r="D984" i="1" s="1"/>
  <c r="C980" i="1"/>
  <c r="C984" i="1" s="1"/>
  <c r="C986" i="1" s="1"/>
  <c r="B980" i="1"/>
  <c r="B984" i="1" s="1"/>
  <c r="Y975" i="1"/>
  <c r="Y976" i="1" s="1"/>
  <c r="X975" i="1"/>
  <c r="W975" i="1"/>
  <c r="W976" i="1" s="1"/>
  <c r="V975" i="1"/>
  <c r="V905" i="1" s="1"/>
  <c r="U975" i="1"/>
  <c r="T975" i="1"/>
  <c r="S975" i="1"/>
  <c r="R975" i="1"/>
  <c r="Q975" i="1"/>
  <c r="Q976" i="1" s="1"/>
  <c r="P975" i="1"/>
  <c r="O975" i="1"/>
  <c r="O976" i="1" s="1"/>
  <c r="N975" i="1"/>
  <c r="N905" i="1" s="1"/>
  <c r="M975" i="1"/>
  <c r="Z975" i="1" s="1"/>
  <c r="L975" i="1"/>
  <c r="K975" i="1"/>
  <c r="J975" i="1"/>
  <c r="I975" i="1"/>
  <c r="I976" i="1" s="1"/>
  <c r="H975" i="1"/>
  <c r="G975" i="1"/>
  <c r="G976" i="1" s="1"/>
  <c r="F975" i="1"/>
  <c r="F905" i="1" s="1"/>
  <c r="E975" i="1"/>
  <c r="D975" i="1"/>
  <c r="AA975" i="1" s="1"/>
  <c r="C975" i="1"/>
  <c r="B975" i="1"/>
  <c r="Y974" i="1"/>
  <c r="Q974" i="1"/>
  <c r="I974" i="1"/>
  <c r="Y973" i="1"/>
  <c r="X973" i="1"/>
  <c r="W973" i="1"/>
  <c r="V973" i="1"/>
  <c r="U973" i="1"/>
  <c r="T973" i="1"/>
  <c r="S973" i="1"/>
  <c r="S903" i="1" s="1"/>
  <c r="R973" i="1"/>
  <c r="Q973" i="1"/>
  <c r="P973" i="1"/>
  <c r="O973" i="1"/>
  <c r="N973" i="1"/>
  <c r="M973" i="1"/>
  <c r="Z973" i="1" s="1"/>
  <c r="AA973" i="1" s="1"/>
  <c r="L973" i="1"/>
  <c r="K973" i="1"/>
  <c r="K903" i="1" s="1"/>
  <c r="J973" i="1"/>
  <c r="I973" i="1"/>
  <c r="H973" i="1"/>
  <c r="G973" i="1"/>
  <c r="F973" i="1"/>
  <c r="E973" i="1"/>
  <c r="D973" i="1"/>
  <c r="C973" i="1"/>
  <c r="C903" i="1" s="1"/>
  <c r="B973" i="1"/>
  <c r="Y972" i="1"/>
  <c r="X972" i="1"/>
  <c r="W972" i="1"/>
  <c r="V972" i="1"/>
  <c r="U972" i="1"/>
  <c r="U902" i="1" s="1"/>
  <c r="T972" i="1"/>
  <c r="S972" i="1"/>
  <c r="R972" i="1"/>
  <c r="Q972" i="1"/>
  <c r="P972" i="1"/>
  <c r="O972" i="1"/>
  <c r="N972" i="1"/>
  <c r="M972" i="1"/>
  <c r="M902" i="1" s="1"/>
  <c r="L972" i="1"/>
  <c r="K972" i="1"/>
  <c r="J972" i="1"/>
  <c r="I972" i="1"/>
  <c r="H972" i="1"/>
  <c r="G972" i="1"/>
  <c r="F972" i="1"/>
  <c r="E972" i="1"/>
  <c r="E902" i="1" s="1"/>
  <c r="D972" i="1"/>
  <c r="C972" i="1"/>
  <c r="B972" i="1"/>
  <c r="Y971" i="1"/>
  <c r="X971" i="1"/>
  <c r="X901" i="1" s="1"/>
  <c r="W971" i="1"/>
  <c r="V971" i="1"/>
  <c r="U971" i="1"/>
  <c r="T971" i="1"/>
  <c r="S971" i="1"/>
  <c r="R971" i="1"/>
  <c r="Q971" i="1"/>
  <c r="P971" i="1"/>
  <c r="P901" i="1" s="1"/>
  <c r="O971" i="1"/>
  <c r="N971" i="1"/>
  <c r="M971" i="1"/>
  <c r="Z971" i="1" s="1"/>
  <c r="AB971" i="1" s="1"/>
  <c r="L971" i="1"/>
  <c r="K971" i="1"/>
  <c r="J971" i="1"/>
  <c r="I971" i="1"/>
  <c r="H971" i="1"/>
  <c r="H901" i="1" s="1"/>
  <c r="G971" i="1"/>
  <c r="F971" i="1"/>
  <c r="E971" i="1"/>
  <c r="D971" i="1"/>
  <c r="AA971" i="1" s="1"/>
  <c r="C971" i="1"/>
  <c r="B971" i="1"/>
  <c r="Y970" i="1"/>
  <c r="X970" i="1"/>
  <c r="X974" i="1" s="1"/>
  <c r="W970" i="1"/>
  <c r="W974" i="1" s="1"/>
  <c r="V970" i="1"/>
  <c r="V974" i="1" s="1"/>
  <c r="U970" i="1"/>
  <c r="U974" i="1" s="1"/>
  <c r="T970" i="1"/>
  <c r="T974" i="1" s="1"/>
  <c r="T976" i="1" s="1"/>
  <c r="S970" i="1"/>
  <c r="S974" i="1" s="1"/>
  <c r="R970" i="1"/>
  <c r="R974" i="1" s="1"/>
  <c r="Q970" i="1"/>
  <c r="P970" i="1"/>
  <c r="P974" i="1" s="1"/>
  <c r="O970" i="1"/>
  <c r="O974" i="1" s="1"/>
  <c r="N970" i="1"/>
  <c r="N974" i="1" s="1"/>
  <c r="M970" i="1"/>
  <c r="M974" i="1" s="1"/>
  <c r="L970" i="1"/>
  <c r="L974" i="1" s="1"/>
  <c r="L976" i="1" s="1"/>
  <c r="K970" i="1"/>
  <c r="K974" i="1" s="1"/>
  <c r="J970" i="1"/>
  <c r="J974" i="1" s="1"/>
  <c r="I970" i="1"/>
  <c r="H970" i="1"/>
  <c r="H974" i="1" s="1"/>
  <c r="G970" i="1"/>
  <c r="G974" i="1" s="1"/>
  <c r="F970" i="1"/>
  <c r="F974" i="1" s="1"/>
  <c r="E970" i="1"/>
  <c r="E974" i="1" s="1"/>
  <c r="D970" i="1"/>
  <c r="D974" i="1" s="1"/>
  <c r="D976" i="1" s="1"/>
  <c r="C970" i="1"/>
  <c r="C974" i="1" s="1"/>
  <c r="B970" i="1"/>
  <c r="B974" i="1" s="1"/>
  <c r="Y965" i="1"/>
  <c r="Y966" i="1" s="1"/>
  <c r="X965" i="1"/>
  <c r="W965" i="1"/>
  <c r="V965" i="1"/>
  <c r="U965" i="1"/>
  <c r="T965" i="1"/>
  <c r="S965" i="1"/>
  <c r="R965" i="1"/>
  <c r="R966" i="1" s="1"/>
  <c r="Q965" i="1"/>
  <c r="Q966" i="1" s="1"/>
  <c r="P965" i="1"/>
  <c r="O965" i="1"/>
  <c r="N965" i="1"/>
  <c r="M965" i="1"/>
  <c r="Z965" i="1" s="1"/>
  <c r="L965" i="1"/>
  <c r="K965" i="1"/>
  <c r="J965" i="1"/>
  <c r="J966" i="1" s="1"/>
  <c r="I965" i="1"/>
  <c r="I966" i="1" s="1"/>
  <c r="H965" i="1"/>
  <c r="G965" i="1"/>
  <c r="F965" i="1"/>
  <c r="E965" i="1"/>
  <c r="D965" i="1"/>
  <c r="C965" i="1"/>
  <c r="B965" i="1"/>
  <c r="B966" i="1" s="1"/>
  <c r="R964" i="1"/>
  <c r="J964" i="1"/>
  <c r="B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U966" i="1" s="1"/>
  <c r="T960" i="1"/>
  <c r="T964" i="1" s="1"/>
  <c r="S960" i="1"/>
  <c r="S964" i="1" s="1"/>
  <c r="R960" i="1"/>
  <c r="Q960" i="1"/>
  <c r="Q964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I960" i="1"/>
  <c r="I964" i="1" s="1"/>
  <c r="H960" i="1"/>
  <c r="H964" i="1" s="1"/>
  <c r="G960" i="1"/>
  <c r="G964" i="1" s="1"/>
  <c r="F960" i="1"/>
  <c r="F964" i="1" s="1"/>
  <c r="E960" i="1"/>
  <c r="E964" i="1" s="1"/>
  <c r="E966" i="1" s="1"/>
  <c r="D960" i="1"/>
  <c r="D964" i="1" s="1"/>
  <c r="C960" i="1"/>
  <c r="C964" i="1" s="1"/>
  <c r="B960" i="1"/>
  <c r="Y955" i="1"/>
  <c r="X955" i="1"/>
  <c r="W955" i="1"/>
  <c r="V955" i="1"/>
  <c r="U955" i="1"/>
  <c r="U956" i="1" s="1"/>
  <c r="T955" i="1"/>
  <c r="T956" i="1" s="1"/>
  <c r="S955" i="1"/>
  <c r="S956" i="1" s="1"/>
  <c r="R955" i="1"/>
  <c r="Q955" i="1"/>
  <c r="P955" i="1"/>
  <c r="O955" i="1"/>
  <c r="N955" i="1"/>
  <c r="M955" i="1"/>
  <c r="L955" i="1"/>
  <c r="L956" i="1" s="1"/>
  <c r="K955" i="1"/>
  <c r="K956" i="1" s="1"/>
  <c r="J955" i="1"/>
  <c r="I955" i="1"/>
  <c r="H955" i="1"/>
  <c r="G955" i="1"/>
  <c r="F955" i="1"/>
  <c r="E955" i="1"/>
  <c r="E956" i="1" s="1"/>
  <c r="D955" i="1"/>
  <c r="C955" i="1"/>
  <c r="C956" i="1" s="1"/>
  <c r="B955" i="1"/>
  <c r="S954" i="1"/>
  <c r="K954" i="1"/>
  <c r="C954" i="1"/>
  <c r="Y953" i="1"/>
  <c r="X953" i="1"/>
  <c r="W953" i="1"/>
  <c r="V953" i="1"/>
  <c r="U953" i="1"/>
  <c r="U903" i="1" s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E903" i="1" s="1"/>
  <c r="D953" i="1"/>
  <c r="C953" i="1"/>
  <c r="B953" i="1"/>
  <c r="Y952" i="1"/>
  <c r="X952" i="1"/>
  <c r="W952" i="1"/>
  <c r="W902" i="1" s="1"/>
  <c r="V952" i="1"/>
  <c r="U952" i="1"/>
  <c r="T952" i="1"/>
  <c r="S952" i="1"/>
  <c r="R952" i="1"/>
  <c r="Q952" i="1"/>
  <c r="P952" i="1"/>
  <c r="O952" i="1"/>
  <c r="O902" i="1" s="1"/>
  <c r="N952" i="1"/>
  <c r="M952" i="1"/>
  <c r="Z952" i="1" s="1"/>
  <c r="L952" i="1"/>
  <c r="K952" i="1"/>
  <c r="J952" i="1"/>
  <c r="I952" i="1"/>
  <c r="H952" i="1"/>
  <c r="G952" i="1"/>
  <c r="G902" i="1" s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R901" i="1" s="1"/>
  <c r="Q951" i="1"/>
  <c r="P951" i="1"/>
  <c r="O951" i="1"/>
  <c r="N951" i="1"/>
  <c r="M951" i="1"/>
  <c r="L951" i="1"/>
  <c r="K951" i="1"/>
  <c r="J951" i="1"/>
  <c r="J901" i="1" s="1"/>
  <c r="I951" i="1"/>
  <c r="H951" i="1"/>
  <c r="G951" i="1"/>
  <c r="F951" i="1"/>
  <c r="E951" i="1"/>
  <c r="D951" i="1"/>
  <c r="C951" i="1"/>
  <c r="B951" i="1"/>
  <c r="B901" i="1" s="1"/>
  <c r="Y950" i="1"/>
  <c r="Y954" i="1" s="1"/>
  <c r="X950" i="1"/>
  <c r="X954" i="1" s="1"/>
  <c r="W950" i="1"/>
  <c r="W954" i="1" s="1"/>
  <c r="V950" i="1"/>
  <c r="V954" i="1" s="1"/>
  <c r="V956" i="1" s="1"/>
  <c r="U950" i="1"/>
  <c r="U954" i="1" s="1"/>
  <c r="T950" i="1"/>
  <c r="T954" i="1" s="1"/>
  <c r="S950" i="1"/>
  <c r="R950" i="1"/>
  <c r="R954" i="1" s="1"/>
  <c r="Q950" i="1"/>
  <c r="Q954" i="1" s="1"/>
  <c r="P950" i="1"/>
  <c r="P954" i="1" s="1"/>
  <c r="O950" i="1"/>
  <c r="O954" i="1" s="1"/>
  <c r="N950" i="1"/>
  <c r="N954" i="1" s="1"/>
  <c r="N956" i="1" s="1"/>
  <c r="M950" i="1"/>
  <c r="Z950" i="1" s="1"/>
  <c r="L950" i="1"/>
  <c r="L954" i="1" s="1"/>
  <c r="K950" i="1"/>
  <c r="J950" i="1"/>
  <c r="J954" i="1" s="1"/>
  <c r="I950" i="1"/>
  <c r="I954" i="1" s="1"/>
  <c r="H950" i="1"/>
  <c r="H954" i="1" s="1"/>
  <c r="G950" i="1"/>
  <c r="G954" i="1" s="1"/>
  <c r="F950" i="1"/>
  <c r="F954" i="1" s="1"/>
  <c r="F956" i="1" s="1"/>
  <c r="E950" i="1"/>
  <c r="E954" i="1" s="1"/>
  <c r="D950" i="1"/>
  <c r="C950" i="1"/>
  <c r="B950" i="1"/>
  <c r="B954" i="1" s="1"/>
  <c r="Y945" i="1"/>
  <c r="X945" i="1"/>
  <c r="X946" i="1" s="1"/>
  <c r="W945" i="1"/>
  <c r="V945" i="1"/>
  <c r="U945" i="1"/>
  <c r="T945" i="1"/>
  <c r="T946" i="1" s="1"/>
  <c r="S945" i="1"/>
  <c r="R945" i="1"/>
  <c r="Q945" i="1"/>
  <c r="P945" i="1"/>
  <c r="P946" i="1" s="1"/>
  <c r="O945" i="1"/>
  <c r="N945" i="1"/>
  <c r="M945" i="1"/>
  <c r="L945" i="1"/>
  <c r="L946" i="1" s="1"/>
  <c r="K945" i="1"/>
  <c r="J945" i="1"/>
  <c r="I945" i="1"/>
  <c r="H945" i="1"/>
  <c r="H946" i="1" s="1"/>
  <c r="G945" i="1"/>
  <c r="F945" i="1"/>
  <c r="E945" i="1"/>
  <c r="D945" i="1"/>
  <c r="D946" i="1" s="1"/>
  <c r="C945" i="1"/>
  <c r="B945" i="1"/>
  <c r="T944" i="1"/>
  <c r="L944" i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W946" i="1" s="1"/>
  <c r="V940" i="1"/>
  <c r="V944" i="1" s="1"/>
  <c r="U940" i="1"/>
  <c r="U944" i="1" s="1"/>
  <c r="T940" i="1"/>
  <c r="S940" i="1"/>
  <c r="S944" i="1" s="1"/>
  <c r="R940" i="1"/>
  <c r="R944" i="1" s="1"/>
  <c r="Q940" i="1"/>
  <c r="Q944" i="1" s="1"/>
  <c r="P940" i="1"/>
  <c r="P944" i="1" s="1"/>
  <c r="O940" i="1"/>
  <c r="O944" i="1" s="1"/>
  <c r="O946" i="1" s="1"/>
  <c r="N940" i="1"/>
  <c r="N944" i="1" s="1"/>
  <c r="M940" i="1"/>
  <c r="Z940" i="1" s="1"/>
  <c r="Z944" i="1" s="1"/>
  <c r="AB944" i="1" s="1"/>
  <c r="L940" i="1"/>
  <c r="K940" i="1"/>
  <c r="K944" i="1" s="1"/>
  <c r="J940" i="1"/>
  <c r="J944" i="1" s="1"/>
  <c r="I940" i="1"/>
  <c r="I944" i="1" s="1"/>
  <c r="H940" i="1"/>
  <c r="H944" i="1" s="1"/>
  <c r="G940" i="1"/>
  <c r="G944" i="1" s="1"/>
  <c r="G946" i="1" s="1"/>
  <c r="F940" i="1"/>
  <c r="F944" i="1" s="1"/>
  <c r="E940" i="1"/>
  <c r="E944" i="1" s="1"/>
  <c r="D940" i="1"/>
  <c r="C940" i="1"/>
  <c r="C944" i="1" s="1"/>
  <c r="B940" i="1"/>
  <c r="B944" i="1" s="1"/>
  <c r="Y935" i="1"/>
  <c r="X935" i="1"/>
  <c r="W935" i="1"/>
  <c r="V935" i="1"/>
  <c r="U935" i="1"/>
  <c r="U936" i="1" s="1"/>
  <c r="T935" i="1"/>
  <c r="S935" i="1"/>
  <c r="S936" i="1" s="1"/>
  <c r="R935" i="1"/>
  <c r="R905" i="1" s="1"/>
  <c r="Q935" i="1"/>
  <c r="P935" i="1"/>
  <c r="O935" i="1"/>
  <c r="N935" i="1"/>
  <c r="M935" i="1"/>
  <c r="M936" i="1" s="1"/>
  <c r="L935" i="1"/>
  <c r="K935" i="1"/>
  <c r="K936" i="1" s="1"/>
  <c r="J935" i="1"/>
  <c r="J905" i="1" s="1"/>
  <c r="I935" i="1"/>
  <c r="H935" i="1"/>
  <c r="G935" i="1"/>
  <c r="F935" i="1"/>
  <c r="E935" i="1"/>
  <c r="E936" i="1" s="1"/>
  <c r="D935" i="1"/>
  <c r="C935" i="1"/>
  <c r="C936" i="1" s="1"/>
  <c r="B935" i="1"/>
  <c r="B905" i="1" s="1"/>
  <c r="U934" i="1"/>
  <c r="M934" i="1"/>
  <c r="E934" i="1"/>
  <c r="Y933" i="1"/>
  <c r="X933" i="1"/>
  <c r="W933" i="1"/>
  <c r="W903" i="1" s="1"/>
  <c r="V933" i="1"/>
  <c r="U933" i="1"/>
  <c r="T933" i="1"/>
  <c r="S933" i="1"/>
  <c r="R933" i="1"/>
  <c r="Q933" i="1"/>
  <c r="P933" i="1"/>
  <c r="O933" i="1"/>
  <c r="O903" i="1" s="1"/>
  <c r="N933" i="1"/>
  <c r="M933" i="1"/>
  <c r="Z933" i="1" s="1"/>
  <c r="L933" i="1"/>
  <c r="K933" i="1"/>
  <c r="J933" i="1"/>
  <c r="I933" i="1"/>
  <c r="H933" i="1"/>
  <c r="G933" i="1"/>
  <c r="G903" i="1" s="1"/>
  <c r="F933" i="1"/>
  <c r="E933" i="1"/>
  <c r="D933" i="1"/>
  <c r="C933" i="1"/>
  <c r="B933" i="1"/>
  <c r="Y932" i="1"/>
  <c r="Y902" i="1" s="1"/>
  <c r="X932" i="1"/>
  <c r="W932" i="1"/>
  <c r="V932" i="1"/>
  <c r="U932" i="1"/>
  <c r="T932" i="1"/>
  <c r="S932" i="1"/>
  <c r="R932" i="1"/>
  <c r="Q932" i="1"/>
  <c r="Q902" i="1" s="1"/>
  <c r="P932" i="1"/>
  <c r="O932" i="1"/>
  <c r="N932" i="1"/>
  <c r="M932" i="1"/>
  <c r="Z932" i="1" s="1"/>
  <c r="L932" i="1"/>
  <c r="K932" i="1"/>
  <c r="J932" i="1"/>
  <c r="I932" i="1"/>
  <c r="I902" i="1" s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T901" i="1" s="1"/>
  <c r="S931" i="1"/>
  <c r="R931" i="1"/>
  <c r="Q931" i="1"/>
  <c r="P931" i="1"/>
  <c r="O931" i="1"/>
  <c r="N931" i="1"/>
  <c r="M931" i="1"/>
  <c r="Z931" i="1" s="1"/>
  <c r="AB931" i="1" s="1"/>
  <c r="L931" i="1"/>
  <c r="L901" i="1" s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X936" i="1" s="1"/>
  <c r="W930" i="1"/>
  <c r="W934" i="1" s="1"/>
  <c r="V930" i="1"/>
  <c r="V900" i="1" s="1"/>
  <c r="U930" i="1"/>
  <c r="T930" i="1"/>
  <c r="T934" i="1" s="1"/>
  <c r="S930" i="1"/>
  <c r="S934" i="1" s="1"/>
  <c r="R930" i="1"/>
  <c r="R934" i="1" s="1"/>
  <c r="Q930" i="1"/>
  <c r="Q934" i="1" s="1"/>
  <c r="P930" i="1"/>
  <c r="P934" i="1" s="1"/>
  <c r="P936" i="1" s="1"/>
  <c r="O930" i="1"/>
  <c r="O934" i="1" s="1"/>
  <c r="N930" i="1"/>
  <c r="N900" i="1" s="1"/>
  <c r="M930" i="1"/>
  <c r="Z930" i="1" s="1"/>
  <c r="Z934" i="1" s="1"/>
  <c r="AB934" i="1" s="1"/>
  <c r="L930" i="1"/>
  <c r="L934" i="1" s="1"/>
  <c r="K930" i="1"/>
  <c r="K934" i="1" s="1"/>
  <c r="J930" i="1"/>
  <c r="J934" i="1" s="1"/>
  <c r="I930" i="1"/>
  <c r="I934" i="1" s="1"/>
  <c r="H930" i="1"/>
  <c r="H934" i="1" s="1"/>
  <c r="H936" i="1" s="1"/>
  <c r="G930" i="1"/>
  <c r="G934" i="1" s="1"/>
  <c r="F930" i="1"/>
  <c r="F900" i="1" s="1"/>
  <c r="E930" i="1"/>
  <c r="D930" i="1"/>
  <c r="D934" i="1" s="1"/>
  <c r="C930" i="1"/>
  <c r="C934" i="1" s="1"/>
  <c r="B930" i="1"/>
  <c r="B934" i="1" s="1"/>
  <c r="I926" i="1"/>
  <c r="Y925" i="1"/>
  <c r="Y905" i="1" s="1"/>
  <c r="X925" i="1"/>
  <c r="X926" i="1" s="1"/>
  <c r="W925" i="1"/>
  <c r="V925" i="1"/>
  <c r="U925" i="1"/>
  <c r="T925" i="1"/>
  <c r="T926" i="1" s="1"/>
  <c r="S925" i="1"/>
  <c r="S926" i="1" s="1"/>
  <c r="R925" i="1"/>
  <c r="Q925" i="1"/>
  <c r="Q905" i="1" s="1"/>
  <c r="P925" i="1"/>
  <c r="P926" i="1" s="1"/>
  <c r="O925" i="1"/>
  <c r="N925" i="1"/>
  <c r="N926" i="1" s="1"/>
  <c r="M925" i="1"/>
  <c r="L925" i="1"/>
  <c r="L926" i="1" s="1"/>
  <c r="K925" i="1"/>
  <c r="K926" i="1" s="1"/>
  <c r="J925" i="1"/>
  <c r="I925" i="1"/>
  <c r="I905" i="1" s="1"/>
  <c r="H925" i="1"/>
  <c r="H926" i="1" s="1"/>
  <c r="G925" i="1"/>
  <c r="F925" i="1"/>
  <c r="F926" i="1" s="1"/>
  <c r="E925" i="1"/>
  <c r="D925" i="1"/>
  <c r="D926" i="1" s="1"/>
  <c r="C925" i="1"/>
  <c r="C926" i="1" s="1"/>
  <c r="B925" i="1"/>
  <c r="V924" i="1"/>
  <c r="T924" i="1"/>
  <c r="N924" i="1"/>
  <c r="L924" i="1"/>
  <c r="F924" i="1"/>
  <c r="D924" i="1"/>
  <c r="Y923" i="1"/>
  <c r="X923" i="1"/>
  <c r="W923" i="1"/>
  <c r="V923" i="1"/>
  <c r="V903" i="1" s="1"/>
  <c r="U923" i="1"/>
  <c r="T923" i="1"/>
  <c r="S923" i="1"/>
  <c r="R923" i="1"/>
  <c r="Q923" i="1"/>
  <c r="P923" i="1"/>
  <c r="O923" i="1"/>
  <c r="N923" i="1"/>
  <c r="N903" i="1" s="1"/>
  <c r="M923" i="1"/>
  <c r="L923" i="1"/>
  <c r="K923" i="1"/>
  <c r="J923" i="1"/>
  <c r="I923" i="1"/>
  <c r="H923" i="1"/>
  <c r="G923" i="1"/>
  <c r="F923" i="1"/>
  <c r="F903" i="1" s="1"/>
  <c r="E923" i="1"/>
  <c r="D923" i="1"/>
  <c r="C923" i="1"/>
  <c r="B923" i="1"/>
  <c r="Y922" i="1"/>
  <c r="X922" i="1"/>
  <c r="X902" i="1" s="1"/>
  <c r="W922" i="1"/>
  <c r="V922" i="1"/>
  <c r="U922" i="1"/>
  <c r="T922" i="1"/>
  <c r="S922" i="1"/>
  <c r="R922" i="1"/>
  <c r="R902" i="1" s="1"/>
  <c r="Q922" i="1"/>
  <c r="P922" i="1"/>
  <c r="P902" i="1" s="1"/>
  <c r="O922" i="1"/>
  <c r="N922" i="1"/>
  <c r="M922" i="1"/>
  <c r="L922" i="1"/>
  <c r="K922" i="1"/>
  <c r="J922" i="1"/>
  <c r="J902" i="1" s="1"/>
  <c r="I922" i="1"/>
  <c r="H922" i="1"/>
  <c r="H902" i="1" s="1"/>
  <c r="G922" i="1"/>
  <c r="F922" i="1"/>
  <c r="E922" i="1"/>
  <c r="D922" i="1"/>
  <c r="C922" i="1"/>
  <c r="B922" i="1"/>
  <c r="B902" i="1" s="1"/>
  <c r="Y921" i="1"/>
  <c r="X921" i="1"/>
  <c r="W921" i="1"/>
  <c r="V921" i="1"/>
  <c r="U921" i="1"/>
  <c r="T921" i="1"/>
  <c r="S921" i="1"/>
  <c r="S901" i="1" s="1"/>
  <c r="R921" i="1"/>
  <c r="Q921" i="1"/>
  <c r="P921" i="1"/>
  <c r="O921" i="1"/>
  <c r="N921" i="1"/>
  <c r="M921" i="1"/>
  <c r="Z921" i="1" s="1"/>
  <c r="L921" i="1"/>
  <c r="K921" i="1"/>
  <c r="K901" i="1" s="1"/>
  <c r="J921" i="1"/>
  <c r="I921" i="1"/>
  <c r="H921" i="1"/>
  <c r="G921" i="1"/>
  <c r="F921" i="1"/>
  <c r="E921" i="1"/>
  <c r="D921" i="1"/>
  <c r="C921" i="1"/>
  <c r="C901" i="1" s="1"/>
  <c r="B921" i="1"/>
  <c r="Y920" i="1"/>
  <c r="Y924" i="1" s="1"/>
  <c r="Y926" i="1" s="1"/>
  <c r="X920" i="1"/>
  <c r="X924" i="1" s="1"/>
  <c r="W920" i="1"/>
  <c r="V920" i="1"/>
  <c r="U920" i="1"/>
  <c r="U924" i="1" s="1"/>
  <c r="T920" i="1"/>
  <c r="S920" i="1"/>
  <c r="S924" i="1" s="1"/>
  <c r="R920" i="1"/>
  <c r="R924" i="1" s="1"/>
  <c r="Q920" i="1"/>
  <c r="Q924" i="1" s="1"/>
  <c r="Q926" i="1" s="1"/>
  <c r="P920" i="1"/>
  <c r="P924" i="1" s="1"/>
  <c r="O920" i="1"/>
  <c r="N920" i="1"/>
  <c r="M920" i="1"/>
  <c r="M924" i="1" s="1"/>
  <c r="L920" i="1"/>
  <c r="K920" i="1"/>
  <c r="K924" i="1" s="1"/>
  <c r="J920" i="1"/>
  <c r="J924" i="1" s="1"/>
  <c r="I920" i="1"/>
  <c r="I924" i="1" s="1"/>
  <c r="H920" i="1"/>
  <c r="H924" i="1" s="1"/>
  <c r="G920" i="1"/>
  <c r="F920" i="1"/>
  <c r="E920" i="1"/>
  <c r="E924" i="1" s="1"/>
  <c r="D920" i="1"/>
  <c r="C920" i="1"/>
  <c r="C924" i="1" s="1"/>
  <c r="B920" i="1"/>
  <c r="B924" i="1" s="1"/>
  <c r="Y915" i="1"/>
  <c r="Y916" i="1" s="1"/>
  <c r="X915" i="1"/>
  <c r="W915" i="1"/>
  <c r="V915" i="1"/>
  <c r="V916" i="1" s="1"/>
  <c r="U915" i="1"/>
  <c r="T915" i="1"/>
  <c r="S915" i="1"/>
  <c r="S905" i="1" s="1"/>
  <c r="R915" i="1"/>
  <c r="Q915" i="1"/>
  <c r="Q916" i="1" s="1"/>
  <c r="P915" i="1"/>
  <c r="O915" i="1"/>
  <c r="N915" i="1"/>
  <c r="N916" i="1" s="1"/>
  <c r="M915" i="1"/>
  <c r="L915" i="1"/>
  <c r="K915" i="1"/>
  <c r="K905" i="1" s="1"/>
  <c r="J915" i="1"/>
  <c r="I915" i="1"/>
  <c r="I916" i="1" s="1"/>
  <c r="H915" i="1"/>
  <c r="G915" i="1"/>
  <c r="F915" i="1"/>
  <c r="F916" i="1" s="1"/>
  <c r="E915" i="1"/>
  <c r="D915" i="1"/>
  <c r="C915" i="1"/>
  <c r="C905" i="1" s="1"/>
  <c r="B915" i="1"/>
  <c r="X914" i="1"/>
  <c r="X916" i="1" s="1"/>
  <c r="V914" i="1"/>
  <c r="P914" i="1"/>
  <c r="P916" i="1" s="1"/>
  <c r="N914" i="1"/>
  <c r="H914" i="1"/>
  <c r="H916" i="1" s="1"/>
  <c r="F914" i="1"/>
  <c r="Y913" i="1"/>
  <c r="X913" i="1"/>
  <c r="X903" i="1" s="1"/>
  <c r="W913" i="1"/>
  <c r="V913" i="1"/>
  <c r="U913" i="1"/>
  <c r="T913" i="1"/>
  <c r="S913" i="1"/>
  <c r="R913" i="1"/>
  <c r="R903" i="1" s="1"/>
  <c r="Q913" i="1"/>
  <c r="P913" i="1"/>
  <c r="P903" i="1" s="1"/>
  <c r="O913" i="1"/>
  <c r="N913" i="1"/>
  <c r="M913" i="1"/>
  <c r="L913" i="1"/>
  <c r="K913" i="1"/>
  <c r="J913" i="1"/>
  <c r="J903" i="1" s="1"/>
  <c r="I913" i="1"/>
  <c r="H913" i="1"/>
  <c r="H903" i="1" s="1"/>
  <c r="G913" i="1"/>
  <c r="F913" i="1"/>
  <c r="E913" i="1"/>
  <c r="D913" i="1"/>
  <c r="C913" i="1"/>
  <c r="B913" i="1"/>
  <c r="B903" i="1" s="1"/>
  <c r="Z912" i="1"/>
  <c r="AA912" i="1" s="1"/>
  <c r="Y911" i="1"/>
  <c r="X911" i="1"/>
  <c r="W911" i="1"/>
  <c r="W901" i="1" s="1"/>
  <c r="V911" i="1"/>
  <c r="U911" i="1"/>
  <c r="U901" i="1" s="1"/>
  <c r="T911" i="1"/>
  <c r="S911" i="1"/>
  <c r="R911" i="1"/>
  <c r="Q911" i="1"/>
  <c r="P911" i="1"/>
  <c r="O911" i="1"/>
  <c r="O901" i="1" s="1"/>
  <c r="N911" i="1"/>
  <c r="M911" i="1"/>
  <c r="M901" i="1" s="1"/>
  <c r="L911" i="1"/>
  <c r="K911" i="1"/>
  <c r="J911" i="1"/>
  <c r="I911" i="1"/>
  <c r="H911" i="1"/>
  <c r="G911" i="1"/>
  <c r="G901" i="1" s="1"/>
  <c r="F911" i="1"/>
  <c r="E911" i="1"/>
  <c r="E901" i="1" s="1"/>
  <c r="D911" i="1"/>
  <c r="C911" i="1"/>
  <c r="B911" i="1"/>
  <c r="Y910" i="1"/>
  <c r="Y914" i="1" s="1"/>
  <c r="X910" i="1"/>
  <c r="X900" i="1" s="1"/>
  <c r="W910" i="1"/>
  <c r="W914" i="1" s="1"/>
  <c r="V910" i="1"/>
  <c r="U910" i="1"/>
  <c r="U914" i="1" s="1"/>
  <c r="T910" i="1"/>
  <c r="T914" i="1" s="1"/>
  <c r="T916" i="1" s="1"/>
  <c r="S910" i="1"/>
  <c r="S914" i="1" s="1"/>
  <c r="R910" i="1"/>
  <c r="Q910" i="1"/>
  <c r="Q914" i="1" s="1"/>
  <c r="P910" i="1"/>
  <c r="P900" i="1" s="1"/>
  <c r="O910" i="1"/>
  <c r="O914" i="1" s="1"/>
  <c r="N910" i="1"/>
  <c r="M910" i="1"/>
  <c r="M914" i="1" s="1"/>
  <c r="L910" i="1"/>
  <c r="L914" i="1" s="1"/>
  <c r="L916" i="1" s="1"/>
  <c r="K910" i="1"/>
  <c r="K914" i="1" s="1"/>
  <c r="J910" i="1"/>
  <c r="I910" i="1"/>
  <c r="I914" i="1" s="1"/>
  <c r="H910" i="1"/>
  <c r="H900" i="1" s="1"/>
  <c r="G910" i="1"/>
  <c r="G914" i="1" s="1"/>
  <c r="F910" i="1"/>
  <c r="E910" i="1"/>
  <c r="E914" i="1" s="1"/>
  <c r="D910" i="1"/>
  <c r="D914" i="1" s="1"/>
  <c r="D916" i="1" s="1"/>
  <c r="C910" i="1"/>
  <c r="C914" i="1" s="1"/>
  <c r="B910" i="1"/>
  <c r="W905" i="1"/>
  <c r="T905" i="1"/>
  <c r="O905" i="1"/>
  <c r="L905" i="1"/>
  <c r="G905" i="1"/>
  <c r="D905" i="1"/>
  <c r="T903" i="1"/>
  <c r="L903" i="1"/>
  <c r="D903" i="1"/>
  <c r="V902" i="1"/>
  <c r="N902" i="1"/>
  <c r="F902" i="1"/>
  <c r="Y901" i="1"/>
  <c r="Q901" i="1"/>
  <c r="I901" i="1"/>
  <c r="S900" i="1"/>
  <c r="K900" i="1"/>
  <c r="C900" i="1"/>
  <c r="Y892" i="1"/>
  <c r="X892" i="1"/>
  <c r="W892" i="1"/>
  <c r="V892" i="1"/>
  <c r="U892" i="1"/>
  <c r="T892" i="1"/>
  <c r="S892" i="1"/>
  <c r="R892" i="1"/>
  <c r="R893" i="1" s="1"/>
  <c r="Q892" i="1"/>
  <c r="P892" i="1"/>
  <c r="O892" i="1"/>
  <c r="N892" i="1"/>
  <c r="M892" i="1"/>
  <c r="L892" i="1"/>
  <c r="K892" i="1"/>
  <c r="J892" i="1"/>
  <c r="J893" i="1" s="1"/>
  <c r="I892" i="1"/>
  <c r="H892" i="1"/>
  <c r="G892" i="1"/>
  <c r="F892" i="1"/>
  <c r="E892" i="1"/>
  <c r="D892" i="1"/>
  <c r="C892" i="1"/>
  <c r="B892" i="1"/>
  <c r="B893" i="1" s="1"/>
  <c r="T891" i="1"/>
  <c r="T893" i="1" s="1"/>
  <c r="R891" i="1"/>
  <c r="L891" i="1"/>
  <c r="L893" i="1" s="1"/>
  <c r="J891" i="1"/>
  <c r="D891" i="1"/>
  <c r="D893" i="1" s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A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V887" i="1"/>
  <c r="U887" i="1"/>
  <c r="U891" i="1" s="1"/>
  <c r="T887" i="1"/>
  <c r="S887" i="1"/>
  <c r="S891" i="1" s="1"/>
  <c r="S893" i="1" s="1"/>
  <c r="R887" i="1"/>
  <c r="Q887" i="1"/>
  <c r="Q891" i="1" s="1"/>
  <c r="P887" i="1"/>
  <c r="O887" i="1"/>
  <c r="O891" i="1" s="1"/>
  <c r="N887" i="1"/>
  <c r="M887" i="1"/>
  <c r="Z887" i="1" s="1"/>
  <c r="L887" i="1"/>
  <c r="K887" i="1"/>
  <c r="K891" i="1" s="1"/>
  <c r="K893" i="1" s="1"/>
  <c r="J887" i="1"/>
  <c r="I887" i="1"/>
  <c r="I891" i="1" s="1"/>
  <c r="H887" i="1"/>
  <c r="G887" i="1"/>
  <c r="G891" i="1" s="1"/>
  <c r="F887" i="1"/>
  <c r="E887" i="1"/>
  <c r="E891" i="1" s="1"/>
  <c r="D887" i="1"/>
  <c r="C887" i="1"/>
  <c r="C891" i="1" s="1"/>
  <c r="C893" i="1" s="1"/>
  <c r="B887" i="1"/>
  <c r="Y883" i="1"/>
  <c r="Y882" i="1"/>
  <c r="X882" i="1"/>
  <c r="X883" i="1" s="1"/>
  <c r="W882" i="1"/>
  <c r="V882" i="1"/>
  <c r="V883" i="1" s="1"/>
  <c r="U882" i="1"/>
  <c r="U883" i="1" s="1"/>
  <c r="T882" i="1"/>
  <c r="S882" i="1"/>
  <c r="R882" i="1"/>
  <c r="Q882" i="1"/>
  <c r="P882" i="1"/>
  <c r="P883" i="1" s="1"/>
  <c r="O882" i="1"/>
  <c r="N882" i="1"/>
  <c r="N883" i="1" s="1"/>
  <c r="M882" i="1"/>
  <c r="M883" i="1" s="1"/>
  <c r="L882" i="1"/>
  <c r="K882" i="1"/>
  <c r="J882" i="1"/>
  <c r="I882" i="1"/>
  <c r="H882" i="1"/>
  <c r="H883" i="1" s="1"/>
  <c r="G882" i="1"/>
  <c r="F882" i="1"/>
  <c r="F883" i="1" s="1"/>
  <c r="E882" i="1"/>
  <c r="E883" i="1" s="1"/>
  <c r="D882" i="1"/>
  <c r="C882" i="1"/>
  <c r="B882" i="1"/>
  <c r="W881" i="1"/>
  <c r="W883" i="1" s="1"/>
  <c r="O881" i="1"/>
  <c r="O883" i="1" s="1"/>
  <c r="G881" i="1"/>
  <c r="G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A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P877" i="1"/>
  <c r="P881" i="1" s="1"/>
  <c r="O877" i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I883" i="1" s="1"/>
  <c r="H877" i="1"/>
  <c r="H881" i="1" s="1"/>
  <c r="G877" i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X873" i="1" s="1"/>
  <c r="W872" i="1"/>
  <c r="W873" i="1" s="1"/>
  <c r="V872" i="1"/>
  <c r="V873" i="1" s="1"/>
  <c r="U872" i="1"/>
  <c r="T872" i="1"/>
  <c r="S872" i="1"/>
  <c r="R872" i="1"/>
  <c r="Q872" i="1"/>
  <c r="P872" i="1"/>
  <c r="P873" i="1" s="1"/>
  <c r="O872" i="1"/>
  <c r="O873" i="1" s="1"/>
  <c r="N872" i="1"/>
  <c r="N873" i="1" s="1"/>
  <c r="M872" i="1"/>
  <c r="Z872" i="1" s="1"/>
  <c r="L872" i="1"/>
  <c r="K872" i="1"/>
  <c r="J872" i="1"/>
  <c r="I872" i="1"/>
  <c r="H872" i="1"/>
  <c r="H873" i="1" s="1"/>
  <c r="G872" i="1"/>
  <c r="G873" i="1" s="1"/>
  <c r="F872" i="1"/>
  <c r="F873" i="1" s="1"/>
  <c r="E872" i="1"/>
  <c r="D872" i="1"/>
  <c r="C872" i="1"/>
  <c r="B872" i="1"/>
  <c r="R871" i="1"/>
  <c r="J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B867" i="1"/>
  <c r="Y867" i="1"/>
  <c r="X867" i="1"/>
  <c r="X871" i="1" s="1"/>
  <c r="W867" i="1"/>
  <c r="W871" i="1" s="1"/>
  <c r="V867" i="1"/>
  <c r="V871" i="1" s="1"/>
  <c r="U867" i="1"/>
  <c r="U871" i="1" s="1"/>
  <c r="U873" i="1" s="1"/>
  <c r="T867" i="1"/>
  <c r="S867" i="1"/>
  <c r="S871" i="1" s="1"/>
  <c r="R867" i="1"/>
  <c r="Q867" i="1"/>
  <c r="P867" i="1"/>
  <c r="P871" i="1" s="1"/>
  <c r="O867" i="1"/>
  <c r="O871" i="1" s="1"/>
  <c r="N867" i="1"/>
  <c r="N871" i="1" s="1"/>
  <c r="M867" i="1"/>
  <c r="Z867" i="1" s="1"/>
  <c r="L867" i="1"/>
  <c r="K867" i="1"/>
  <c r="K871" i="1" s="1"/>
  <c r="J867" i="1"/>
  <c r="I867" i="1"/>
  <c r="H867" i="1"/>
  <c r="H871" i="1" s="1"/>
  <c r="G867" i="1"/>
  <c r="G871" i="1" s="1"/>
  <c r="F867" i="1"/>
  <c r="F871" i="1" s="1"/>
  <c r="E867" i="1"/>
  <c r="E871" i="1" s="1"/>
  <c r="E873" i="1" s="1"/>
  <c r="D867" i="1"/>
  <c r="C867" i="1"/>
  <c r="C871" i="1" s="1"/>
  <c r="B867" i="1"/>
  <c r="Y862" i="1"/>
  <c r="X862" i="1"/>
  <c r="W862" i="1"/>
  <c r="V862" i="1"/>
  <c r="V863" i="1" s="1"/>
  <c r="U862" i="1"/>
  <c r="T862" i="1"/>
  <c r="S862" i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G862" i="1"/>
  <c r="F862" i="1"/>
  <c r="F863" i="1" s="1"/>
  <c r="E862" i="1"/>
  <c r="D862" i="1"/>
  <c r="C862" i="1"/>
  <c r="B862" i="1"/>
  <c r="U861" i="1"/>
  <c r="M861" i="1"/>
  <c r="E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B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U857" i="1"/>
  <c r="T857" i="1"/>
  <c r="T861" i="1" s="1"/>
  <c r="S857" i="1"/>
  <c r="S861" i="1" s="1"/>
  <c r="R857" i="1"/>
  <c r="R861" i="1" s="1"/>
  <c r="Q857" i="1"/>
  <c r="P857" i="1"/>
  <c r="P861" i="1" s="1"/>
  <c r="O857" i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H857" i="1"/>
  <c r="H861" i="1" s="1"/>
  <c r="G857" i="1"/>
  <c r="F857" i="1"/>
  <c r="F861" i="1" s="1"/>
  <c r="E857" i="1"/>
  <c r="D857" i="1"/>
  <c r="D861" i="1" s="1"/>
  <c r="C857" i="1"/>
  <c r="C861" i="1" s="1"/>
  <c r="B857" i="1"/>
  <c r="B861" i="1" s="1"/>
  <c r="Y852" i="1"/>
  <c r="Y853" i="1" s="1"/>
  <c r="X852" i="1"/>
  <c r="W852" i="1"/>
  <c r="W853" i="1" s="1"/>
  <c r="V852" i="1"/>
  <c r="V853" i="1" s="1"/>
  <c r="U852" i="1"/>
  <c r="T852" i="1"/>
  <c r="S852" i="1"/>
  <c r="R852" i="1"/>
  <c r="Q852" i="1"/>
  <c r="Q853" i="1" s="1"/>
  <c r="P852" i="1"/>
  <c r="O852" i="1"/>
  <c r="O853" i="1" s="1"/>
  <c r="N852" i="1"/>
  <c r="N853" i="1" s="1"/>
  <c r="M852" i="1"/>
  <c r="L852" i="1"/>
  <c r="K852" i="1"/>
  <c r="J852" i="1"/>
  <c r="I852" i="1"/>
  <c r="I853" i="1" s="1"/>
  <c r="H852" i="1"/>
  <c r="G852" i="1"/>
  <c r="G853" i="1" s="1"/>
  <c r="F852" i="1"/>
  <c r="F853" i="1" s="1"/>
  <c r="E852" i="1"/>
  <c r="D852" i="1"/>
  <c r="C852" i="1"/>
  <c r="B852" i="1"/>
  <c r="X851" i="1"/>
  <c r="P851" i="1"/>
  <c r="H851" i="1"/>
  <c r="Y850" i="1"/>
  <c r="X850" i="1"/>
  <c r="W850" i="1"/>
  <c r="V850" i="1"/>
  <c r="U850" i="1"/>
  <c r="T850" i="1"/>
  <c r="S850" i="1"/>
  <c r="R850" i="1"/>
  <c r="Z850" i="1" s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Q847" i="1"/>
  <c r="Q851" i="1" s="1"/>
  <c r="P847" i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I847" i="1"/>
  <c r="I851" i="1" s="1"/>
  <c r="H847" i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O843" i="1" s="1"/>
  <c r="N842" i="1"/>
  <c r="M842" i="1"/>
  <c r="L842" i="1"/>
  <c r="K842" i="1"/>
  <c r="J842" i="1"/>
  <c r="I842" i="1"/>
  <c r="H842" i="1"/>
  <c r="G842" i="1"/>
  <c r="G843" i="1" s="1"/>
  <c r="F842" i="1"/>
  <c r="E842" i="1"/>
  <c r="D842" i="1"/>
  <c r="C842" i="1"/>
  <c r="B842" i="1"/>
  <c r="I841" i="1"/>
  <c r="Y840" i="1"/>
  <c r="X840" i="1"/>
  <c r="W840" i="1"/>
  <c r="V840" i="1"/>
  <c r="U840" i="1"/>
  <c r="T840" i="1"/>
  <c r="S840" i="1"/>
  <c r="R840" i="1"/>
  <c r="Q840" i="1"/>
  <c r="P840" i="1"/>
  <c r="Z840" i="1" s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Z839" i="1" s="1"/>
  <c r="AA839" i="1" s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X837" i="1"/>
  <c r="W837" i="1"/>
  <c r="V837" i="1"/>
  <c r="U837" i="1"/>
  <c r="T837" i="1"/>
  <c r="T841" i="1" s="1"/>
  <c r="S837" i="1"/>
  <c r="S841" i="1" s="1"/>
  <c r="R837" i="1"/>
  <c r="Q837" i="1"/>
  <c r="Q841" i="1" s="1"/>
  <c r="P837" i="1"/>
  <c r="O837" i="1"/>
  <c r="O841" i="1" s="1"/>
  <c r="N837" i="1"/>
  <c r="M837" i="1"/>
  <c r="L837" i="1"/>
  <c r="L841" i="1" s="1"/>
  <c r="K837" i="1"/>
  <c r="K841" i="1" s="1"/>
  <c r="J837" i="1"/>
  <c r="I837" i="1"/>
  <c r="H837" i="1"/>
  <c r="G837" i="1"/>
  <c r="G841" i="1" s="1"/>
  <c r="F837" i="1"/>
  <c r="E837" i="1"/>
  <c r="E841" i="1" s="1"/>
  <c r="E843" i="1" s="1"/>
  <c r="D837" i="1"/>
  <c r="D841" i="1" s="1"/>
  <c r="C837" i="1"/>
  <c r="C841" i="1" s="1"/>
  <c r="B837" i="1"/>
  <c r="B841" i="1" s="1"/>
  <c r="Z835" i="1"/>
  <c r="Y832" i="1"/>
  <c r="X832" i="1"/>
  <c r="X833" i="1" s="1"/>
  <c r="W832" i="1"/>
  <c r="V832" i="1"/>
  <c r="U832" i="1"/>
  <c r="T832" i="1"/>
  <c r="S832" i="1"/>
  <c r="R832" i="1"/>
  <c r="Q832" i="1"/>
  <c r="P832" i="1"/>
  <c r="P833" i="1" s="1"/>
  <c r="O832" i="1"/>
  <c r="N832" i="1"/>
  <c r="M832" i="1"/>
  <c r="L832" i="1"/>
  <c r="K832" i="1"/>
  <c r="J832" i="1"/>
  <c r="J833" i="1" s="1"/>
  <c r="I832" i="1"/>
  <c r="H832" i="1"/>
  <c r="H833" i="1" s="1"/>
  <c r="G832" i="1"/>
  <c r="F832" i="1"/>
  <c r="E832" i="1"/>
  <c r="D832" i="1"/>
  <c r="C832" i="1"/>
  <c r="B832" i="1"/>
  <c r="B833" i="1" s="1"/>
  <c r="R831" i="1"/>
  <c r="J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Z828" i="1" s="1"/>
  <c r="AB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X827" i="1"/>
  <c r="X831" i="1" s="1"/>
  <c r="W827" i="1"/>
  <c r="W831" i="1" s="1"/>
  <c r="V827" i="1"/>
  <c r="V831" i="1" s="1"/>
  <c r="U827" i="1"/>
  <c r="U831" i="1" s="1"/>
  <c r="U833" i="1" s="1"/>
  <c r="T827" i="1"/>
  <c r="S827" i="1"/>
  <c r="S831" i="1" s="1"/>
  <c r="R827" i="1"/>
  <c r="Q827" i="1"/>
  <c r="P827" i="1"/>
  <c r="P831" i="1" s="1"/>
  <c r="O827" i="1"/>
  <c r="O831" i="1" s="1"/>
  <c r="N827" i="1"/>
  <c r="N831" i="1" s="1"/>
  <c r="M827" i="1"/>
  <c r="Z827" i="1" s="1"/>
  <c r="AB827" i="1" s="1"/>
  <c r="L827" i="1"/>
  <c r="K827" i="1"/>
  <c r="K831" i="1" s="1"/>
  <c r="J827" i="1"/>
  <c r="I827" i="1"/>
  <c r="H827" i="1"/>
  <c r="H831" i="1" s="1"/>
  <c r="G827" i="1"/>
  <c r="G831" i="1" s="1"/>
  <c r="F827" i="1"/>
  <c r="F831" i="1" s="1"/>
  <c r="E827" i="1"/>
  <c r="E831" i="1" s="1"/>
  <c r="E833" i="1" s="1"/>
  <c r="D827" i="1"/>
  <c r="C827" i="1"/>
  <c r="C831" i="1" s="1"/>
  <c r="B827" i="1"/>
  <c r="Y822" i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K822" i="1"/>
  <c r="K823" i="1" s="1"/>
  <c r="J822" i="1"/>
  <c r="I822" i="1"/>
  <c r="H822" i="1"/>
  <c r="G822" i="1"/>
  <c r="F822" i="1"/>
  <c r="E822" i="1"/>
  <c r="D822" i="1"/>
  <c r="C822" i="1"/>
  <c r="C823" i="1" s="1"/>
  <c r="B822" i="1"/>
  <c r="U821" i="1"/>
  <c r="M821" i="1"/>
  <c r="E821" i="1"/>
  <c r="Y820" i="1"/>
  <c r="X820" i="1"/>
  <c r="W820" i="1"/>
  <c r="W720" i="1" s="1"/>
  <c r="W707" i="1" s="1"/>
  <c r="V820" i="1"/>
  <c r="U820" i="1"/>
  <c r="T820" i="1"/>
  <c r="S820" i="1"/>
  <c r="R820" i="1"/>
  <c r="Q820" i="1"/>
  <c r="P820" i="1"/>
  <c r="O820" i="1"/>
  <c r="O720" i="1" s="1"/>
  <c r="O707" i="1" s="1"/>
  <c r="N820" i="1"/>
  <c r="M820" i="1"/>
  <c r="Z820" i="1" s="1"/>
  <c r="L820" i="1"/>
  <c r="K820" i="1"/>
  <c r="J820" i="1"/>
  <c r="I820" i="1"/>
  <c r="H820" i="1"/>
  <c r="G820" i="1"/>
  <c r="G720" i="1" s="1"/>
  <c r="G707" i="1" s="1"/>
  <c r="F820" i="1"/>
  <c r="E820" i="1"/>
  <c r="D820" i="1"/>
  <c r="AA820" i="1" s="1"/>
  <c r="C820" i="1"/>
  <c r="B820" i="1"/>
  <c r="Y819" i="1"/>
  <c r="Y719" i="1" s="1"/>
  <c r="Y706" i="1" s="1"/>
  <c r="X819" i="1"/>
  <c r="W819" i="1"/>
  <c r="V819" i="1"/>
  <c r="U819" i="1"/>
  <c r="T819" i="1"/>
  <c r="S819" i="1"/>
  <c r="R819" i="1"/>
  <c r="Q819" i="1"/>
  <c r="Q719" i="1" s="1"/>
  <c r="Q706" i="1" s="1"/>
  <c r="P819" i="1"/>
  <c r="O819" i="1"/>
  <c r="N819" i="1"/>
  <c r="M819" i="1"/>
  <c r="Z819" i="1" s="1"/>
  <c r="L819" i="1"/>
  <c r="K819" i="1"/>
  <c r="J819" i="1"/>
  <c r="I819" i="1"/>
  <c r="I719" i="1" s="1"/>
  <c r="I706" i="1" s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T718" i="1" s="1"/>
  <c r="T705" i="1" s="1"/>
  <c r="S818" i="1"/>
  <c r="R818" i="1"/>
  <c r="Q818" i="1"/>
  <c r="P818" i="1"/>
  <c r="O818" i="1"/>
  <c r="N818" i="1"/>
  <c r="M818" i="1"/>
  <c r="Z818" i="1" s="1"/>
  <c r="AB818" i="1" s="1"/>
  <c r="L818" i="1"/>
  <c r="L718" i="1" s="1"/>
  <c r="L705" i="1" s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V817" i="1"/>
  <c r="V821" i="1" s="1"/>
  <c r="U817" i="1"/>
  <c r="T817" i="1"/>
  <c r="T821" i="1" s="1"/>
  <c r="S817" i="1"/>
  <c r="S821" i="1" s="1"/>
  <c r="R817" i="1"/>
  <c r="R821" i="1" s="1"/>
  <c r="Q817" i="1"/>
  <c r="P817" i="1"/>
  <c r="P821" i="1" s="1"/>
  <c r="O817" i="1"/>
  <c r="N817" i="1"/>
  <c r="N821" i="1" s="1"/>
  <c r="M817" i="1"/>
  <c r="Z817" i="1" s="1"/>
  <c r="L817" i="1"/>
  <c r="L821" i="1" s="1"/>
  <c r="K817" i="1"/>
  <c r="K821" i="1" s="1"/>
  <c r="J817" i="1"/>
  <c r="J821" i="1" s="1"/>
  <c r="I817" i="1"/>
  <c r="H817" i="1"/>
  <c r="H821" i="1" s="1"/>
  <c r="G817" i="1"/>
  <c r="F817" i="1"/>
  <c r="F821" i="1" s="1"/>
  <c r="E817" i="1"/>
  <c r="D817" i="1"/>
  <c r="D821" i="1" s="1"/>
  <c r="C817" i="1"/>
  <c r="C821" i="1" s="1"/>
  <c r="B817" i="1"/>
  <c r="B821" i="1" s="1"/>
  <c r="Y812" i="1"/>
  <c r="Y813" i="1" s="1"/>
  <c r="X812" i="1"/>
  <c r="W812" i="1"/>
  <c r="V812" i="1"/>
  <c r="U812" i="1"/>
  <c r="T812" i="1"/>
  <c r="S812" i="1"/>
  <c r="R812" i="1"/>
  <c r="Q812" i="1"/>
  <c r="Q813" i="1" s="1"/>
  <c r="P812" i="1"/>
  <c r="O812" i="1"/>
  <c r="N812" i="1"/>
  <c r="M812" i="1"/>
  <c r="L812" i="1"/>
  <c r="K812" i="1"/>
  <c r="J812" i="1"/>
  <c r="I812" i="1"/>
  <c r="I813" i="1" s="1"/>
  <c r="H812" i="1"/>
  <c r="G812" i="1"/>
  <c r="F812" i="1"/>
  <c r="E812" i="1"/>
  <c r="D812" i="1"/>
  <c r="C812" i="1"/>
  <c r="B812" i="1"/>
  <c r="X811" i="1"/>
  <c r="P811" i="1"/>
  <c r="H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B720" i="1" s="1"/>
  <c r="Y809" i="1"/>
  <c r="X809" i="1"/>
  <c r="W809" i="1"/>
  <c r="V809" i="1"/>
  <c r="U809" i="1"/>
  <c r="T809" i="1"/>
  <c r="T719" i="1" s="1"/>
  <c r="S809" i="1"/>
  <c r="R809" i="1"/>
  <c r="Q809" i="1"/>
  <c r="P809" i="1"/>
  <c r="O809" i="1"/>
  <c r="N809" i="1"/>
  <c r="M809" i="1"/>
  <c r="Z809" i="1" s="1"/>
  <c r="L809" i="1"/>
  <c r="L719" i="1" s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718" i="1" s="1"/>
  <c r="V808" i="1"/>
  <c r="U808" i="1"/>
  <c r="T808" i="1"/>
  <c r="S808" i="1"/>
  <c r="R808" i="1"/>
  <c r="Q808" i="1"/>
  <c r="P808" i="1"/>
  <c r="O808" i="1"/>
  <c r="O718" i="1" s="1"/>
  <c r="N808" i="1"/>
  <c r="M808" i="1"/>
  <c r="Z808" i="1" s="1"/>
  <c r="AB808" i="1" s="1"/>
  <c r="L808" i="1"/>
  <c r="K808" i="1"/>
  <c r="J808" i="1"/>
  <c r="I808" i="1"/>
  <c r="H808" i="1"/>
  <c r="G808" i="1"/>
  <c r="G718" i="1" s="1"/>
  <c r="F808" i="1"/>
  <c r="E808" i="1"/>
  <c r="D808" i="1"/>
  <c r="C808" i="1"/>
  <c r="B808" i="1"/>
  <c r="Y807" i="1"/>
  <c r="Y811" i="1" s="1"/>
  <c r="X807" i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Q807" i="1"/>
  <c r="Q811" i="1" s="1"/>
  <c r="P807" i="1"/>
  <c r="O807" i="1"/>
  <c r="O811" i="1" s="1"/>
  <c r="N807" i="1"/>
  <c r="N811" i="1" s="1"/>
  <c r="M807" i="1"/>
  <c r="M811" i="1" s="1"/>
  <c r="L807" i="1"/>
  <c r="L811" i="1" s="1"/>
  <c r="K807" i="1"/>
  <c r="K811" i="1" s="1"/>
  <c r="J807" i="1"/>
  <c r="I807" i="1"/>
  <c r="I811" i="1" s="1"/>
  <c r="H807" i="1"/>
  <c r="G807" i="1"/>
  <c r="G811" i="1" s="1"/>
  <c r="F807" i="1"/>
  <c r="F811" i="1" s="1"/>
  <c r="E807" i="1"/>
  <c r="E811" i="1" s="1"/>
  <c r="D807" i="1"/>
  <c r="C807" i="1"/>
  <c r="C811" i="1" s="1"/>
  <c r="B807" i="1"/>
  <c r="Y802" i="1"/>
  <c r="Y803" i="1" s="1"/>
  <c r="X802" i="1"/>
  <c r="W802" i="1"/>
  <c r="V802" i="1"/>
  <c r="U802" i="1"/>
  <c r="T802" i="1"/>
  <c r="S802" i="1"/>
  <c r="S803" i="1" s="1"/>
  <c r="R802" i="1"/>
  <c r="R803" i="1" s="1"/>
  <c r="Q802" i="1"/>
  <c r="Q803" i="1" s="1"/>
  <c r="P802" i="1"/>
  <c r="O802" i="1"/>
  <c r="N802" i="1"/>
  <c r="M802" i="1"/>
  <c r="L802" i="1"/>
  <c r="K802" i="1"/>
  <c r="K803" i="1" s="1"/>
  <c r="J802" i="1"/>
  <c r="J803" i="1" s="1"/>
  <c r="I802" i="1"/>
  <c r="I803" i="1" s="1"/>
  <c r="H802" i="1"/>
  <c r="G802" i="1"/>
  <c r="F802" i="1"/>
  <c r="E802" i="1"/>
  <c r="D802" i="1"/>
  <c r="C802" i="1"/>
  <c r="C803" i="1" s="1"/>
  <c r="B802" i="1"/>
  <c r="B803" i="1" s="1"/>
  <c r="S801" i="1"/>
  <c r="K801" i="1"/>
  <c r="C801" i="1"/>
  <c r="Y800" i="1"/>
  <c r="X800" i="1"/>
  <c r="W800" i="1"/>
  <c r="V800" i="1"/>
  <c r="U800" i="1"/>
  <c r="U720" i="1" s="1"/>
  <c r="U707" i="1" s="1"/>
  <c r="U697" i="1" s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E720" i="1" s="1"/>
  <c r="E707" i="1" s="1"/>
  <c r="E697" i="1" s="1"/>
  <c r="D800" i="1"/>
  <c r="C800" i="1"/>
  <c r="B800" i="1"/>
  <c r="Y799" i="1"/>
  <c r="X799" i="1"/>
  <c r="W799" i="1"/>
  <c r="W719" i="1" s="1"/>
  <c r="V799" i="1"/>
  <c r="U799" i="1"/>
  <c r="T799" i="1"/>
  <c r="S799" i="1"/>
  <c r="R799" i="1"/>
  <c r="Q799" i="1"/>
  <c r="P799" i="1"/>
  <c r="O799" i="1"/>
  <c r="O719" i="1" s="1"/>
  <c r="N799" i="1"/>
  <c r="M799" i="1"/>
  <c r="Z799" i="1" s="1"/>
  <c r="L799" i="1"/>
  <c r="K799" i="1"/>
  <c r="J799" i="1"/>
  <c r="I799" i="1"/>
  <c r="H799" i="1"/>
  <c r="G799" i="1"/>
  <c r="G719" i="1" s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R718" i="1" s="1"/>
  <c r="R705" i="1" s="1"/>
  <c r="R695" i="1" s="1"/>
  <c r="Q798" i="1"/>
  <c r="P798" i="1"/>
  <c r="O798" i="1"/>
  <c r="N798" i="1"/>
  <c r="M798" i="1"/>
  <c r="L798" i="1"/>
  <c r="K798" i="1"/>
  <c r="J798" i="1"/>
  <c r="J718" i="1" s="1"/>
  <c r="J705" i="1" s="1"/>
  <c r="J695" i="1" s="1"/>
  <c r="I798" i="1"/>
  <c r="H798" i="1"/>
  <c r="G798" i="1"/>
  <c r="F798" i="1"/>
  <c r="E798" i="1"/>
  <c r="D798" i="1"/>
  <c r="C798" i="1"/>
  <c r="B798" i="1"/>
  <c r="B718" i="1" s="1"/>
  <c r="B705" i="1" s="1"/>
  <c r="B695" i="1" s="1"/>
  <c r="Y797" i="1"/>
  <c r="Y801" i="1" s="1"/>
  <c r="X797" i="1"/>
  <c r="X801" i="1" s="1"/>
  <c r="W797" i="1"/>
  <c r="W801" i="1" s="1"/>
  <c r="V797" i="1"/>
  <c r="V801" i="1" s="1"/>
  <c r="U797" i="1"/>
  <c r="T797" i="1"/>
  <c r="T801" i="1" s="1"/>
  <c r="S797" i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L797" i="1"/>
  <c r="L801" i="1" s="1"/>
  <c r="K797" i="1"/>
  <c r="J797" i="1"/>
  <c r="J801" i="1" s="1"/>
  <c r="I797" i="1"/>
  <c r="I801" i="1" s="1"/>
  <c r="H797" i="1"/>
  <c r="H801" i="1" s="1"/>
  <c r="G797" i="1"/>
  <c r="F797" i="1"/>
  <c r="F801" i="1" s="1"/>
  <c r="E797" i="1"/>
  <c r="D797" i="1"/>
  <c r="C797" i="1"/>
  <c r="B797" i="1"/>
  <c r="B801" i="1" s="1"/>
  <c r="Y792" i="1"/>
  <c r="Y793" i="1" s="1"/>
  <c r="X792" i="1"/>
  <c r="W792" i="1"/>
  <c r="V792" i="1"/>
  <c r="U792" i="1"/>
  <c r="T792" i="1"/>
  <c r="T793" i="1" s="1"/>
  <c r="S792" i="1"/>
  <c r="S793" i="1" s="1"/>
  <c r="R792" i="1"/>
  <c r="R793" i="1" s="1"/>
  <c r="Q792" i="1"/>
  <c r="Q793" i="1" s="1"/>
  <c r="P792" i="1"/>
  <c r="O792" i="1"/>
  <c r="N792" i="1"/>
  <c r="M792" i="1"/>
  <c r="L792" i="1"/>
  <c r="L793" i="1" s="1"/>
  <c r="K792" i="1"/>
  <c r="K793" i="1" s="1"/>
  <c r="J792" i="1"/>
  <c r="J793" i="1" s="1"/>
  <c r="I792" i="1"/>
  <c r="I793" i="1" s="1"/>
  <c r="H792" i="1"/>
  <c r="G792" i="1"/>
  <c r="F792" i="1"/>
  <c r="E792" i="1"/>
  <c r="D792" i="1"/>
  <c r="D793" i="1" s="1"/>
  <c r="C792" i="1"/>
  <c r="C793" i="1" s="1"/>
  <c r="B792" i="1"/>
  <c r="B793" i="1" s="1"/>
  <c r="V791" i="1"/>
  <c r="N791" i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Z789" i="1" s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X793" i="1" s="1"/>
  <c r="W787" i="1"/>
  <c r="W791" i="1" s="1"/>
  <c r="V787" i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P793" i="1" s="1"/>
  <c r="O787" i="1"/>
  <c r="O791" i="1" s="1"/>
  <c r="N787" i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H793" i="1" s="1"/>
  <c r="G787" i="1"/>
  <c r="G791" i="1" s="1"/>
  <c r="F787" i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T783" i="1" s="1"/>
  <c r="S782" i="1"/>
  <c r="R782" i="1"/>
  <c r="R783" i="1" s="1"/>
  <c r="Q782" i="1"/>
  <c r="Q783" i="1" s="1"/>
  <c r="P782" i="1"/>
  <c r="O782" i="1"/>
  <c r="N782" i="1"/>
  <c r="M782" i="1"/>
  <c r="L782" i="1"/>
  <c r="L783" i="1" s="1"/>
  <c r="K782" i="1"/>
  <c r="J782" i="1"/>
  <c r="J783" i="1" s="1"/>
  <c r="I782" i="1"/>
  <c r="I783" i="1" s="1"/>
  <c r="H782" i="1"/>
  <c r="G782" i="1"/>
  <c r="F782" i="1"/>
  <c r="E782" i="1"/>
  <c r="D782" i="1"/>
  <c r="C782" i="1"/>
  <c r="B782" i="1"/>
  <c r="B783" i="1" s="1"/>
  <c r="Y781" i="1"/>
  <c r="Q781" i="1"/>
  <c r="I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V781" i="1" s="1"/>
  <c r="U777" i="1"/>
  <c r="T777" i="1"/>
  <c r="T781" i="1" s="1"/>
  <c r="S777" i="1"/>
  <c r="R777" i="1"/>
  <c r="R781" i="1" s="1"/>
  <c r="Q777" i="1"/>
  <c r="P777" i="1"/>
  <c r="O777" i="1"/>
  <c r="O781" i="1" s="1"/>
  <c r="N777" i="1"/>
  <c r="N781" i="1" s="1"/>
  <c r="M777" i="1"/>
  <c r="Z777" i="1" s="1"/>
  <c r="AA777" i="1" s="1"/>
  <c r="L777" i="1"/>
  <c r="L781" i="1" s="1"/>
  <c r="K777" i="1"/>
  <c r="J777" i="1"/>
  <c r="J781" i="1" s="1"/>
  <c r="I777" i="1"/>
  <c r="H777" i="1"/>
  <c r="G777" i="1"/>
  <c r="G781" i="1" s="1"/>
  <c r="F777" i="1"/>
  <c r="F781" i="1" s="1"/>
  <c r="E777" i="1"/>
  <c r="D777" i="1"/>
  <c r="D781" i="1" s="1"/>
  <c r="C777" i="1"/>
  <c r="B777" i="1"/>
  <c r="B781" i="1" s="1"/>
  <c r="Y772" i="1"/>
  <c r="X772" i="1"/>
  <c r="W772" i="1"/>
  <c r="V772" i="1"/>
  <c r="U772" i="1"/>
  <c r="T772" i="1"/>
  <c r="T773" i="1" s="1"/>
  <c r="S772" i="1"/>
  <c r="S773" i="1" s="1"/>
  <c r="R772" i="1"/>
  <c r="R773" i="1" s="1"/>
  <c r="Q772" i="1"/>
  <c r="P772" i="1"/>
  <c r="O772" i="1"/>
  <c r="N772" i="1"/>
  <c r="M772" i="1"/>
  <c r="L772" i="1"/>
  <c r="L773" i="1" s="1"/>
  <c r="K772" i="1"/>
  <c r="K773" i="1" s="1"/>
  <c r="J772" i="1"/>
  <c r="J773" i="1" s="1"/>
  <c r="I772" i="1"/>
  <c r="H772" i="1"/>
  <c r="G772" i="1"/>
  <c r="F772" i="1"/>
  <c r="E772" i="1"/>
  <c r="D772" i="1"/>
  <c r="D773" i="1" s="1"/>
  <c r="C772" i="1"/>
  <c r="C773" i="1" s="1"/>
  <c r="B772" i="1"/>
  <c r="B773" i="1" s="1"/>
  <c r="T771" i="1"/>
  <c r="L771" i="1"/>
  <c r="D771" i="1"/>
  <c r="Y770" i="1"/>
  <c r="X770" i="1"/>
  <c r="W770" i="1"/>
  <c r="V770" i="1"/>
  <c r="V720" i="1" s="1"/>
  <c r="V707" i="1" s="1"/>
  <c r="V697" i="1" s="1"/>
  <c r="U770" i="1"/>
  <c r="T770" i="1"/>
  <c r="S770" i="1"/>
  <c r="R770" i="1"/>
  <c r="Q770" i="1"/>
  <c r="P770" i="1"/>
  <c r="O770" i="1"/>
  <c r="N770" i="1"/>
  <c r="N720" i="1" s="1"/>
  <c r="N707" i="1" s="1"/>
  <c r="N697" i="1" s="1"/>
  <c r="M770" i="1"/>
  <c r="L770" i="1"/>
  <c r="K770" i="1"/>
  <c r="J770" i="1"/>
  <c r="I770" i="1"/>
  <c r="H770" i="1"/>
  <c r="G770" i="1"/>
  <c r="F770" i="1"/>
  <c r="F720" i="1" s="1"/>
  <c r="F707" i="1" s="1"/>
  <c r="F697" i="1" s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W771" i="1" s="1"/>
  <c r="V767" i="1"/>
  <c r="U767" i="1"/>
  <c r="U771" i="1" s="1"/>
  <c r="T767" i="1"/>
  <c r="S767" i="1"/>
  <c r="S771" i="1" s="1"/>
  <c r="R767" i="1"/>
  <c r="R771" i="1" s="1"/>
  <c r="Q767" i="1"/>
  <c r="Q771" i="1" s="1"/>
  <c r="P767" i="1"/>
  <c r="O767" i="1"/>
  <c r="O771" i="1" s="1"/>
  <c r="N767" i="1"/>
  <c r="M767" i="1"/>
  <c r="L767" i="1"/>
  <c r="K767" i="1"/>
  <c r="K771" i="1" s="1"/>
  <c r="J767" i="1"/>
  <c r="J771" i="1" s="1"/>
  <c r="I767" i="1"/>
  <c r="I771" i="1" s="1"/>
  <c r="H767" i="1"/>
  <c r="G767" i="1"/>
  <c r="G771" i="1" s="1"/>
  <c r="F767" i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U763" i="1" s="1"/>
  <c r="T762" i="1"/>
  <c r="S762" i="1"/>
  <c r="S763" i="1" s="1"/>
  <c r="R762" i="1"/>
  <c r="R763" i="1" s="1"/>
  <c r="Q762" i="1"/>
  <c r="P762" i="1"/>
  <c r="O762" i="1"/>
  <c r="N762" i="1"/>
  <c r="M762" i="1"/>
  <c r="Z762" i="1" s="1"/>
  <c r="L762" i="1"/>
  <c r="K762" i="1"/>
  <c r="K763" i="1" s="1"/>
  <c r="J762" i="1"/>
  <c r="J763" i="1" s="1"/>
  <c r="I762" i="1"/>
  <c r="H762" i="1"/>
  <c r="G762" i="1"/>
  <c r="F762" i="1"/>
  <c r="E762" i="1"/>
  <c r="E763" i="1" s="1"/>
  <c r="D762" i="1"/>
  <c r="C762" i="1"/>
  <c r="C763" i="1" s="1"/>
  <c r="B762" i="1"/>
  <c r="B763" i="1" s="1"/>
  <c r="W761" i="1"/>
  <c r="O761" i="1"/>
  <c r="G761" i="1"/>
  <c r="Y760" i="1"/>
  <c r="Y720" i="1" s="1"/>
  <c r="Y707" i="1" s="1"/>
  <c r="Y697" i="1" s="1"/>
  <c r="X760" i="1"/>
  <c r="W760" i="1"/>
  <c r="V760" i="1"/>
  <c r="U760" i="1"/>
  <c r="T760" i="1"/>
  <c r="S760" i="1"/>
  <c r="R760" i="1"/>
  <c r="Q760" i="1"/>
  <c r="Q720" i="1" s="1"/>
  <c r="Q707" i="1" s="1"/>
  <c r="Q697" i="1" s="1"/>
  <c r="P760" i="1"/>
  <c r="O760" i="1"/>
  <c r="N760" i="1"/>
  <c r="M760" i="1"/>
  <c r="Z760" i="1" s="1"/>
  <c r="L760" i="1"/>
  <c r="K760" i="1"/>
  <c r="J760" i="1"/>
  <c r="I760" i="1"/>
  <c r="I720" i="1" s="1"/>
  <c r="I707" i="1" s="1"/>
  <c r="I697" i="1" s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19" i="1" s="1"/>
  <c r="S706" i="1" s="1"/>
  <c r="S696" i="1" s="1"/>
  <c r="R759" i="1"/>
  <c r="Q759" i="1"/>
  <c r="P759" i="1"/>
  <c r="O759" i="1"/>
  <c r="N759" i="1"/>
  <c r="M759" i="1"/>
  <c r="L759" i="1"/>
  <c r="K759" i="1"/>
  <c r="K719" i="1" s="1"/>
  <c r="K706" i="1" s="1"/>
  <c r="K696" i="1" s="1"/>
  <c r="J759" i="1"/>
  <c r="I759" i="1"/>
  <c r="H759" i="1"/>
  <c r="G759" i="1"/>
  <c r="F759" i="1"/>
  <c r="E759" i="1"/>
  <c r="D759" i="1"/>
  <c r="C759" i="1"/>
  <c r="C719" i="1" s="1"/>
  <c r="C706" i="1" s="1"/>
  <c r="C696" i="1" s="1"/>
  <c r="B759" i="1"/>
  <c r="Y758" i="1"/>
  <c r="X758" i="1"/>
  <c r="W758" i="1"/>
  <c r="V758" i="1"/>
  <c r="V718" i="1" s="1"/>
  <c r="V705" i="1" s="1"/>
  <c r="V695" i="1" s="1"/>
  <c r="U758" i="1"/>
  <c r="T758" i="1"/>
  <c r="S758" i="1"/>
  <c r="R758" i="1"/>
  <c r="Q758" i="1"/>
  <c r="P758" i="1"/>
  <c r="O758" i="1"/>
  <c r="N758" i="1"/>
  <c r="N718" i="1" s="1"/>
  <c r="N705" i="1" s="1"/>
  <c r="N695" i="1" s="1"/>
  <c r="M758" i="1"/>
  <c r="L758" i="1"/>
  <c r="K758" i="1"/>
  <c r="J758" i="1"/>
  <c r="I758" i="1"/>
  <c r="H758" i="1"/>
  <c r="G758" i="1"/>
  <c r="F758" i="1"/>
  <c r="F718" i="1" s="1"/>
  <c r="F705" i="1" s="1"/>
  <c r="F695" i="1" s="1"/>
  <c r="E758" i="1"/>
  <c r="D758" i="1"/>
  <c r="C758" i="1"/>
  <c r="B758" i="1"/>
  <c r="Y757" i="1"/>
  <c r="X757" i="1"/>
  <c r="X761" i="1" s="1"/>
  <c r="W757" i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P757" i="1"/>
  <c r="P761" i="1" s="1"/>
  <c r="O757" i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H757" i="1"/>
  <c r="H761" i="1" s="1"/>
  <c r="G757" i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U753" i="1" s="1"/>
  <c r="T752" i="1"/>
  <c r="S752" i="1"/>
  <c r="S753" i="1" s="1"/>
  <c r="R752" i="1"/>
  <c r="R753" i="1" s="1"/>
  <c r="Q752" i="1"/>
  <c r="P752" i="1"/>
  <c r="O752" i="1"/>
  <c r="N752" i="1"/>
  <c r="M752" i="1"/>
  <c r="Z752" i="1" s="1"/>
  <c r="L752" i="1"/>
  <c r="K752" i="1"/>
  <c r="K753" i="1" s="1"/>
  <c r="J752" i="1"/>
  <c r="J753" i="1" s="1"/>
  <c r="I752" i="1"/>
  <c r="H752" i="1"/>
  <c r="G752" i="1"/>
  <c r="F752" i="1"/>
  <c r="E752" i="1"/>
  <c r="E753" i="1" s="1"/>
  <c r="D752" i="1"/>
  <c r="C752" i="1"/>
  <c r="C753" i="1" s="1"/>
  <c r="B752" i="1"/>
  <c r="B753" i="1" s="1"/>
  <c r="R751" i="1"/>
  <c r="J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V719" i="1" s="1"/>
  <c r="V706" i="1" s="1"/>
  <c r="V696" i="1" s="1"/>
  <c r="U749" i="1"/>
  <c r="T749" i="1"/>
  <c r="S749" i="1"/>
  <c r="R749" i="1"/>
  <c r="Q749" i="1"/>
  <c r="P749" i="1"/>
  <c r="O749" i="1"/>
  <c r="N749" i="1"/>
  <c r="N719" i="1" s="1"/>
  <c r="M749" i="1"/>
  <c r="L749" i="1"/>
  <c r="K749" i="1"/>
  <c r="J749" i="1"/>
  <c r="I749" i="1"/>
  <c r="H749" i="1"/>
  <c r="G749" i="1"/>
  <c r="F749" i="1"/>
  <c r="F719" i="1" s="1"/>
  <c r="F706" i="1" s="1"/>
  <c r="F696" i="1" s="1"/>
  <c r="E749" i="1"/>
  <c r="D749" i="1"/>
  <c r="C749" i="1"/>
  <c r="B749" i="1"/>
  <c r="Y748" i="1"/>
  <c r="Y718" i="1" s="1"/>
  <c r="Y705" i="1" s="1"/>
  <c r="Y695" i="1" s="1"/>
  <c r="X748" i="1"/>
  <c r="W748" i="1"/>
  <c r="V748" i="1"/>
  <c r="U748" i="1"/>
  <c r="T748" i="1"/>
  <c r="S748" i="1"/>
  <c r="R748" i="1"/>
  <c r="Q748" i="1"/>
  <c r="Q718" i="1" s="1"/>
  <c r="Q705" i="1" s="1"/>
  <c r="Q695" i="1" s="1"/>
  <c r="P748" i="1"/>
  <c r="O748" i="1"/>
  <c r="N748" i="1"/>
  <c r="M748" i="1"/>
  <c r="L748" i="1"/>
  <c r="K748" i="1"/>
  <c r="J748" i="1"/>
  <c r="I748" i="1"/>
  <c r="I718" i="1" s="1"/>
  <c r="I705" i="1" s="1"/>
  <c r="I695" i="1" s="1"/>
  <c r="H748" i="1"/>
  <c r="G748" i="1"/>
  <c r="F748" i="1"/>
  <c r="E748" i="1"/>
  <c r="D748" i="1"/>
  <c r="C748" i="1"/>
  <c r="B748" i="1"/>
  <c r="AB747" i="1"/>
  <c r="Y747" i="1"/>
  <c r="X747" i="1"/>
  <c r="X751" i="1" s="1"/>
  <c r="W747" i="1"/>
  <c r="W751" i="1" s="1"/>
  <c r="V747" i="1"/>
  <c r="U747" i="1"/>
  <c r="U751" i="1" s="1"/>
  <c r="T747" i="1"/>
  <c r="S747" i="1"/>
  <c r="S751" i="1" s="1"/>
  <c r="R747" i="1"/>
  <c r="Q747" i="1"/>
  <c r="P747" i="1"/>
  <c r="P751" i="1" s="1"/>
  <c r="O747" i="1"/>
  <c r="O751" i="1" s="1"/>
  <c r="N747" i="1"/>
  <c r="M747" i="1"/>
  <c r="Z747" i="1" s="1"/>
  <c r="L747" i="1"/>
  <c r="K747" i="1"/>
  <c r="K751" i="1" s="1"/>
  <c r="J747" i="1"/>
  <c r="I747" i="1"/>
  <c r="H747" i="1"/>
  <c r="H751" i="1" s="1"/>
  <c r="G747" i="1"/>
  <c r="G751" i="1" s="1"/>
  <c r="F747" i="1"/>
  <c r="E747" i="1"/>
  <c r="E751" i="1" s="1"/>
  <c r="D747" i="1"/>
  <c r="C747" i="1"/>
  <c r="C751" i="1" s="1"/>
  <c r="B747" i="1"/>
  <c r="Z745" i="1"/>
  <c r="Y742" i="1"/>
  <c r="X742" i="1"/>
  <c r="W742" i="1"/>
  <c r="W743" i="1" s="1"/>
  <c r="V742" i="1"/>
  <c r="V743" i="1" s="1"/>
  <c r="U742" i="1"/>
  <c r="U743" i="1" s="1"/>
  <c r="T742" i="1"/>
  <c r="T743" i="1" s="1"/>
  <c r="S742" i="1"/>
  <c r="R742" i="1"/>
  <c r="Q742" i="1"/>
  <c r="P742" i="1"/>
  <c r="O742" i="1"/>
  <c r="O743" i="1" s="1"/>
  <c r="N742" i="1"/>
  <c r="N743" i="1" s="1"/>
  <c r="M742" i="1"/>
  <c r="Z742" i="1" s="1"/>
  <c r="L742" i="1"/>
  <c r="L743" i="1" s="1"/>
  <c r="K742" i="1"/>
  <c r="J742" i="1"/>
  <c r="I742" i="1"/>
  <c r="H742" i="1"/>
  <c r="G742" i="1"/>
  <c r="G743" i="1" s="1"/>
  <c r="F742" i="1"/>
  <c r="E742" i="1"/>
  <c r="E743" i="1" s="1"/>
  <c r="D742" i="1"/>
  <c r="D743" i="1" s="1"/>
  <c r="C742" i="1"/>
  <c r="B742" i="1"/>
  <c r="V741" i="1"/>
  <c r="N741" i="1"/>
  <c r="F741" i="1"/>
  <c r="Y740" i="1"/>
  <c r="X740" i="1"/>
  <c r="X720" i="1" s="1"/>
  <c r="X707" i="1" s="1"/>
  <c r="X697" i="1" s="1"/>
  <c r="W740" i="1"/>
  <c r="V740" i="1"/>
  <c r="U740" i="1"/>
  <c r="T740" i="1"/>
  <c r="S740" i="1"/>
  <c r="R740" i="1"/>
  <c r="Q740" i="1"/>
  <c r="P740" i="1"/>
  <c r="P720" i="1" s="1"/>
  <c r="P707" i="1" s="1"/>
  <c r="P697" i="1" s="1"/>
  <c r="O740" i="1"/>
  <c r="N740" i="1"/>
  <c r="M740" i="1"/>
  <c r="L740" i="1"/>
  <c r="K740" i="1"/>
  <c r="J740" i="1"/>
  <c r="I740" i="1"/>
  <c r="H740" i="1"/>
  <c r="H720" i="1" s="1"/>
  <c r="H707" i="1" s="1"/>
  <c r="H697" i="1" s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R719" i="1" s="1"/>
  <c r="R706" i="1" s="1"/>
  <c r="R696" i="1" s="1"/>
  <c r="Q739" i="1"/>
  <c r="P739" i="1"/>
  <c r="O739" i="1"/>
  <c r="N739" i="1"/>
  <c r="M739" i="1"/>
  <c r="L739" i="1"/>
  <c r="K739" i="1"/>
  <c r="J739" i="1"/>
  <c r="J719" i="1" s="1"/>
  <c r="J706" i="1" s="1"/>
  <c r="J696" i="1" s="1"/>
  <c r="I739" i="1"/>
  <c r="H739" i="1"/>
  <c r="G739" i="1"/>
  <c r="F739" i="1"/>
  <c r="E739" i="1"/>
  <c r="D739" i="1"/>
  <c r="C739" i="1"/>
  <c r="B739" i="1"/>
  <c r="B719" i="1" s="1"/>
  <c r="B706" i="1" s="1"/>
  <c r="B696" i="1" s="1"/>
  <c r="Y738" i="1"/>
  <c r="X738" i="1"/>
  <c r="W738" i="1"/>
  <c r="V738" i="1"/>
  <c r="U738" i="1"/>
  <c r="U718" i="1" s="1"/>
  <c r="U705" i="1" s="1"/>
  <c r="U695" i="1" s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18" i="1" s="1"/>
  <c r="E705" i="1" s="1"/>
  <c r="E695" i="1" s="1"/>
  <c r="D738" i="1"/>
  <c r="C738" i="1"/>
  <c r="B738" i="1"/>
  <c r="Y737" i="1"/>
  <c r="Y741" i="1" s="1"/>
  <c r="X737" i="1"/>
  <c r="W737" i="1"/>
  <c r="W741" i="1" s="1"/>
  <c r="V737" i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O737" i="1"/>
  <c r="O741" i="1" s="1"/>
  <c r="N737" i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G737" i="1"/>
  <c r="G741" i="1" s="1"/>
  <c r="F737" i="1"/>
  <c r="E737" i="1"/>
  <c r="E741" i="1" s="1"/>
  <c r="D737" i="1"/>
  <c r="D741" i="1" s="1"/>
  <c r="C737" i="1"/>
  <c r="C741" i="1" s="1"/>
  <c r="B737" i="1"/>
  <c r="B741" i="1" s="1"/>
  <c r="Y732" i="1"/>
  <c r="X732" i="1"/>
  <c r="W732" i="1"/>
  <c r="W733" i="1" s="1"/>
  <c r="V732" i="1"/>
  <c r="U732" i="1"/>
  <c r="T732" i="1"/>
  <c r="S732" i="1"/>
  <c r="R732" i="1"/>
  <c r="Q732" i="1"/>
  <c r="P732" i="1"/>
  <c r="O732" i="1"/>
  <c r="O733" i="1" s="1"/>
  <c r="N732" i="1"/>
  <c r="M732" i="1"/>
  <c r="L732" i="1"/>
  <c r="K732" i="1"/>
  <c r="J732" i="1"/>
  <c r="I732" i="1"/>
  <c r="H732" i="1"/>
  <c r="G732" i="1"/>
  <c r="G733" i="1" s="1"/>
  <c r="F732" i="1"/>
  <c r="E732" i="1"/>
  <c r="D732" i="1"/>
  <c r="C732" i="1"/>
  <c r="B732" i="1"/>
  <c r="Y730" i="1"/>
  <c r="X730" i="1"/>
  <c r="W730" i="1"/>
  <c r="V730" i="1"/>
  <c r="U730" i="1"/>
  <c r="T730" i="1"/>
  <c r="S730" i="1"/>
  <c r="S720" i="1" s="1"/>
  <c r="S707" i="1" s="1"/>
  <c r="S697" i="1" s="1"/>
  <c r="R730" i="1"/>
  <c r="Q730" i="1"/>
  <c r="P730" i="1"/>
  <c r="O730" i="1"/>
  <c r="N730" i="1"/>
  <c r="M730" i="1"/>
  <c r="L730" i="1"/>
  <c r="K730" i="1"/>
  <c r="K720" i="1" s="1"/>
  <c r="K707" i="1" s="1"/>
  <c r="K697" i="1" s="1"/>
  <c r="J730" i="1"/>
  <c r="I730" i="1"/>
  <c r="H730" i="1"/>
  <c r="G730" i="1"/>
  <c r="F730" i="1"/>
  <c r="E730" i="1"/>
  <c r="D730" i="1"/>
  <c r="C730" i="1"/>
  <c r="C720" i="1" s="1"/>
  <c r="C707" i="1" s="1"/>
  <c r="C697" i="1" s="1"/>
  <c r="B730" i="1"/>
  <c r="Y729" i="1"/>
  <c r="X729" i="1"/>
  <c r="W729" i="1"/>
  <c r="V729" i="1"/>
  <c r="U729" i="1"/>
  <c r="U719" i="1" s="1"/>
  <c r="U706" i="1" s="1"/>
  <c r="U696" i="1" s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E719" i="1" s="1"/>
  <c r="D729" i="1"/>
  <c r="C729" i="1"/>
  <c r="B729" i="1"/>
  <c r="Y728" i="1"/>
  <c r="X728" i="1"/>
  <c r="X718" i="1" s="1"/>
  <c r="X705" i="1" s="1"/>
  <c r="X695" i="1" s="1"/>
  <c r="W728" i="1"/>
  <c r="V728" i="1"/>
  <c r="U728" i="1"/>
  <c r="T728" i="1"/>
  <c r="S728" i="1"/>
  <c r="R728" i="1"/>
  <c r="Q728" i="1"/>
  <c r="P728" i="1"/>
  <c r="P718" i="1" s="1"/>
  <c r="P705" i="1" s="1"/>
  <c r="P695" i="1" s="1"/>
  <c r="O728" i="1"/>
  <c r="N728" i="1"/>
  <c r="M728" i="1"/>
  <c r="L728" i="1"/>
  <c r="K728" i="1"/>
  <c r="J728" i="1"/>
  <c r="I728" i="1"/>
  <c r="H728" i="1"/>
  <c r="H718" i="1" s="1"/>
  <c r="H705" i="1" s="1"/>
  <c r="H695" i="1" s="1"/>
  <c r="G728" i="1"/>
  <c r="F728" i="1"/>
  <c r="E728" i="1"/>
  <c r="D728" i="1"/>
  <c r="C728" i="1"/>
  <c r="B728" i="1"/>
  <c r="Y727" i="1"/>
  <c r="Y731" i="1" s="1"/>
  <c r="X727" i="1"/>
  <c r="W727" i="1"/>
  <c r="W731" i="1" s="1"/>
  <c r="V727" i="1"/>
  <c r="V731" i="1" s="1"/>
  <c r="U727" i="1"/>
  <c r="T727" i="1"/>
  <c r="T731" i="1" s="1"/>
  <c r="S727" i="1"/>
  <c r="R727" i="1"/>
  <c r="Q727" i="1"/>
  <c r="Q731" i="1" s="1"/>
  <c r="P727" i="1"/>
  <c r="O727" i="1"/>
  <c r="O731" i="1" s="1"/>
  <c r="N727" i="1"/>
  <c r="N731" i="1" s="1"/>
  <c r="M727" i="1"/>
  <c r="L727" i="1"/>
  <c r="L731" i="1" s="1"/>
  <c r="K727" i="1"/>
  <c r="J727" i="1"/>
  <c r="I727" i="1"/>
  <c r="I731" i="1" s="1"/>
  <c r="H727" i="1"/>
  <c r="G727" i="1"/>
  <c r="G731" i="1" s="1"/>
  <c r="F727" i="1"/>
  <c r="F731" i="1" s="1"/>
  <c r="E727" i="1"/>
  <c r="D727" i="1"/>
  <c r="D731" i="1" s="1"/>
  <c r="C727" i="1"/>
  <c r="B727" i="1"/>
  <c r="X722" i="1"/>
  <c r="P722" i="1"/>
  <c r="H722" i="1"/>
  <c r="X719" i="1"/>
  <c r="X706" i="1" s="1"/>
  <c r="X696" i="1" s="1"/>
  <c r="P719" i="1"/>
  <c r="P706" i="1" s="1"/>
  <c r="P696" i="1" s="1"/>
  <c r="H719" i="1"/>
  <c r="H706" i="1" s="1"/>
  <c r="H696" i="1" s="1"/>
  <c r="S718" i="1"/>
  <c r="S705" i="1" s="1"/>
  <c r="S695" i="1" s="1"/>
  <c r="K718" i="1"/>
  <c r="K705" i="1" s="1"/>
  <c r="K695" i="1" s="1"/>
  <c r="C718" i="1"/>
  <c r="C705" i="1" s="1"/>
  <c r="C695" i="1" s="1"/>
  <c r="V717" i="1"/>
  <c r="N717" i="1"/>
  <c r="F717" i="1"/>
  <c r="B707" i="1"/>
  <c r="B697" i="1" s="1"/>
  <c r="T706" i="1"/>
  <c r="T696" i="1" s="1"/>
  <c r="L706" i="1"/>
  <c r="L696" i="1" s="1"/>
  <c r="W705" i="1"/>
  <c r="W695" i="1" s="1"/>
  <c r="O705" i="1"/>
  <c r="O695" i="1" s="1"/>
  <c r="G705" i="1"/>
  <c r="G695" i="1" s="1"/>
  <c r="Z701" i="1"/>
  <c r="W697" i="1"/>
  <c r="O697" i="1"/>
  <c r="G697" i="1"/>
  <c r="Y696" i="1"/>
  <c r="Q696" i="1"/>
  <c r="I696" i="1"/>
  <c r="T695" i="1"/>
  <c r="L695" i="1"/>
  <c r="R690" i="1"/>
  <c r="Y689" i="1"/>
  <c r="X689" i="1"/>
  <c r="W689" i="1"/>
  <c r="W690" i="1" s="1"/>
  <c r="V689" i="1"/>
  <c r="V690" i="1" s="1"/>
  <c r="U689" i="1"/>
  <c r="U690" i="1" s="1"/>
  <c r="T689" i="1"/>
  <c r="T690" i="1" s="1"/>
  <c r="S689" i="1"/>
  <c r="R689" i="1"/>
  <c r="Q689" i="1"/>
  <c r="P689" i="1"/>
  <c r="O689" i="1"/>
  <c r="O690" i="1" s="1"/>
  <c r="N689" i="1"/>
  <c r="N690" i="1" s="1"/>
  <c r="M689" i="1"/>
  <c r="Z689" i="1" s="1"/>
  <c r="L689" i="1"/>
  <c r="L690" i="1" s="1"/>
  <c r="K689" i="1"/>
  <c r="J689" i="1"/>
  <c r="I689" i="1"/>
  <c r="H689" i="1"/>
  <c r="G689" i="1"/>
  <c r="F689" i="1"/>
  <c r="F690" i="1" s="1"/>
  <c r="E689" i="1"/>
  <c r="E690" i="1" s="1"/>
  <c r="D689" i="1"/>
  <c r="C689" i="1"/>
  <c r="B689" i="1"/>
  <c r="W688" i="1"/>
  <c r="O688" i="1"/>
  <c r="G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W684" i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Q690" i="1" s="1"/>
  <c r="P684" i="1"/>
  <c r="P688" i="1" s="1"/>
  <c r="O684" i="1"/>
  <c r="N684" i="1"/>
  <c r="N688" i="1" s="1"/>
  <c r="M684" i="1"/>
  <c r="M688" i="1" s="1"/>
  <c r="L684" i="1"/>
  <c r="L688" i="1" s="1"/>
  <c r="K684" i="1"/>
  <c r="K688" i="1" s="1"/>
  <c r="J684" i="1"/>
  <c r="J688" i="1" s="1"/>
  <c r="J690" i="1" s="1"/>
  <c r="I684" i="1"/>
  <c r="I688" i="1" s="1"/>
  <c r="I690" i="1" s="1"/>
  <c r="H684" i="1"/>
  <c r="H688" i="1" s="1"/>
  <c r="G684" i="1"/>
  <c r="F684" i="1"/>
  <c r="F688" i="1" s="1"/>
  <c r="E684" i="1"/>
  <c r="E688" i="1" s="1"/>
  <c r="D684" i="1"/>
  <c r="D688" i="1" s="1"/>
  <c r="C684" i="1"/>
  <c r="C688" i="1" s="1"/>
  <c r="B684" i="1"/>
  <c r="B688" i="1" s="1"/>
  <c r="B690" i="1" s="1"/>
  <c r="Y676" i="1"/>
  <c r="X676" i="1"/>
  <c r="W676" i="1"/>
  <c r="W677" i="1" s="1"/>
  <c r="V676" i="1"/>
  <c r="V677" i="1" s="1"/>
  <c r="U676" i="1"/>
  <c r="T676" i="1"/>
  <c r="S676" i="1"/>
  <c r="R676" i="1"/>
  <c r="Q676" i="1"/>
  <c r="Q677" i="1" s="1"/>
  <c r="P676" i="1"/>
  <c r="O676" i="1"/>
  <c r="O677" i="1" s="1"/>
  <c r="N676" i="1"/>
  <c r="N677" i="1" s="1"/>
  <c r="M676" i="1"/>
  <c r="Z676" i="1" s="1"/>
  <c r="L676" i="1"/>
  <c r="K676" i="1"/>
  <c r="J676" i="1"/>
  <c r="I676" i="1"/>
  <c r="H676" i="1"/>
  <c r="G676" i="1"/>
  <c r="G677" i="1" s="1"/>
  <c r="F676" i="1"/>
  <c r="F677" i="1" s="1"/>
  <c r="E676" i="1"/>
  <c r="D676" i="1"/>
  <c r="C676" i="1"/>
  <c r="B676" i="1"/>
  <c r="Y675" i="1"/>
  <c r="Q675" i="1"/>
  <c r="I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V671" i="1"/>
  <c r="V675" i="1" s="1"/>
  <c r="U671" i="1"/>
  <c r="T671" i="1"/>
  <c r="T675" i="1" s="1"/>
  <c r="S671" i="1"/>
  <c r="R671" i="1"/>
  <c r="R675" i="1" s="1"/>
  <c r="Q671" i="1"/>
  <c r="P671" i="1"/>
  <c r="O671" i="1"/>
  <c r="O675" i="1" s="1"/>
  <c r="N671" i="1"/>
  <c r="N675" i="1" s="1"/>
  <c r="M671" i="1"/>
  <c r="L671" i="1"/>
  <c r="L675" i="1" s="1"/>
  <c r="K671" i="1"/>
  <c r="J671" i="1"/>
  <c r="J675" i="1" s="1"/>
  <c r="I671" i="1"/>
  <c r="H671" i="1"/>
  <c r="G671" i="1"/>
  <c r="G675" i="1" s="1"/>
  <c r="F671" i="1"/>
  <c r="F675" i="1" s="1"/>
  <c r="E671" i="1"/>
  <c r="D671" i="1"/>
  <c r="D675" i="1" s="1"/>
  <c r="C671" i="1"/>
  <c r="B671" i="1"/>
  <c r="B675" i="1" s="1"/>
  <c r="V664" i="1"/>
  <c r="Y663" i="1"/>
  <c r="X663" i="1"/>
  <c r="X664" i="1" s="1"/>
  <c r="W663" i="1"/>
  <c r="W664" i="1" s="1"/>
  <c r="V663" i="1"/>
  <c r="U663" i="1"/>
  <c r="T663" i="1"/>
  <c r="S663" i="1"/>
  <c r="R663" i="1"/>
  <c r="Q663" i="1"/>
  <c r="P663" i="1"/>
  <c r="P664" i="1" s="1"/>
  <c r="O663" i="1"/>
  <c r="O664" i="1" s="1"/>
  <c r="N663" i="1"/>
  <c r="M663" i="1"/>
  <c r="L663" i="1"/>
  <c r="K663" i="1"/>
  <c r="J663" i="1"/>
  <c r="I663" i="1"/>
  <c r="H663" i="1"/>
  <c r="H664" i="1" s="1"/>
  <c r="G663" i="1"/>
  <c r="G664" i="1" s="1"/>
  <c r="F663" i="1"/>
  <c r="E663" i="1"/>
  <c r="D663" i="1"/>
  <c r="C663" i="1"/>
  <c r="B663" i="1"/>
  <c r="S662" i="1"/>
  <c r="K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Z659" i="1" s="1"/>
  <c r="AB659" i="1" s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T658" i="1"/>
  <c r="T662" i="1" s="1"/>
  <c r="S658" i="1"/>
  <c r="R658" i="1"/>
  <c r="R662" i="1" s="1"/>
  <c r="Q658" i="1"/>
  <c r="Q662" i="1" s="1"/>
  <c r="P658" i="1"/>
  <c r="P662" i="1" s="1"/>
  <c r="O658" i="1"/>
  <c r="O662" i="1" s="1"/>
  <c r="N658" i="1"/>
  <c r="N662" i="1" s="1"/>
  <c r="N664" i="1" s="1"/>
  <c r="M658" i="1"/>
  <c r="L658" i="1"/>
  <c r="L662" i="1" s="1"/>
  <c r="K658" i="1"/>
  <c r="J658" i="1"/>
  <c r="J662" i="1" s="1"/>
  <c r="I658" i="1"/>
  <c r="I662" i="1" s="1"/>
  <c r="H658" i="1"/>
  <c r="H662" i="1" s="1"/>
  <c r="G658" i="1"/>
  <c r="G662" i="1" s="1"/>
  <c r="F658" i="1"/>
  <c r="F662" i="1" s="1"/>
  <c r="F664" i="1" s="1"/>
  <c r="E658" i="1"/>
  <c r="D658" i="1"/>
  <c r="C658" i="1"/>
  <c r="B658" i="1"/>
  <c r="B662" i="1" s="1"/>
  <c r="X654" i="1"/>
  <c r="Y653" i="1"/>
  <c r="X653" i="1"/>
  <c r="W653" i="1"/>
  <c r="W654" i="1" s="1"/>
  <c r="V653" i="1"/>
  <c r="V654" i="1" s="1"/>
  <c r="U653" i="1"/>
  <c r="U654" i="1" s="1"/>
  <c r="T653" i="1"/>
  <c r="S653" i="1"/>
  <c r="R653" i="1"/>
  <c r="Q653" i="1"/>
  <c r="P653" i="1"/>
  <c r="O653" i="1"/>
  <c r="O654" i="1" s="1"/>
  <c r="N653" i="1"/>
  <c r="N654" i="1" s="1"/>
  <c r="M653" i="1"/>
  <c r="L653" i="1"/>
  <c r="K653" i="1"/>
  <c r="J653" i="1"/>
  <c r="I653" i="1"/>
  <c r="H653" i="1"/>
  <c r="G653" i="1"/>
  <c r="G654" i="1" s="1"/>
  <c r="F653" i="1"/>
  <c r="F654" i="1" s="1"/>
  <c r="E653" i="1"/>
  <c r="E654" i="1" s="1"/>
  <c r="D653" i="1"/>
  <c r="C653" i="1"/>
  <c r="B653" i="1"/>
  <c r="U652" i="1"/>
  <c r="M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W652" i="1" s="1"/>
  <c r="V648" i="1"/>
  <c r="V652" i="1" s="1"/>
  <c r="U648" i="1"/>
  <c r="T648" i="1"/>
  <c r="T652" i="1" s="1"/>
  <c r="S648" i="1"/>
  <c r="S652" i="1" s="1"/>
  <c r="R648" i="1"/>
  <c r="R652" i="1" s="1"/>
  <c r="Q648" i="1"/>
  <c r="P648" i="1"/>
  <c r="P652" i="1" s="1"/>
  <c r="P654" i="1" s="1"/>
  <c r="O648" i="1"/>
  <c r="O652" i="1" s="1"/>
  <c r="N648" i="1"/>
  <c r="N652" i="1" s="1"/>
  <c r="M648" i="1"/>
  <c r="Z648" i="1" s="1"/>
  <c r="L648" i="1"/>
  <c r="L652" i="1" s="1"/>
  <c r="K648" i="1"/>
  <c r="K652" i="1" s="1"/>
  <c r="J648" i="1"/>
  <c r="J652" i="1" s="1"/>
  <c r="I648" i="1"/>
  <c r="H648" i="1"/>
  <c r="H652" i="1" s="1"/>
  <c r="H654" i="1" s="1"/>
  <c r="G648" i="1"/>
  <c r="G652" i="1" s="1"/>
  <c r="F648" i="1"/>
  <c r="F652" i="1" s="1"/>
  <c r="E648" i="1"/>
  <c r="D648" i="1"/>
  <c r="D652" i="1" s="1"/>
  <c r="C648" i="1"/>
  <c r="C652" i="1" s="1"/>
  <c r="B648" i="1"/>
  <c r="B652" i="1" s="1"/>
  <c r="Y643" i="1"/>
  <c r="X643" i="1"/>
  <c r="X644" i="1" s="1"/>
  <c r="W643" i="1"/>
  <c r="W644" i="1" s="1"/>
  <c r="V643" i="1"/>
  <c r="U643" i="1"/>
  <c r="T643" i="1"/>
  <c r="S643" i="1"/>
  <c r="R643" i="1"/>
  <c r="Q643" i="1"/>
  <c r="P643" i="1"/>
  <c r="P644" i="1" s="1"/>
  <c r="O643" i="1"/>
  <c r="N643" i="1"/>
  <c r="M643" i="1"/>
  <c r="Z643" i="1" s="1"/>
  <c r="L643" i="1"/>
  <c r="K643" i="1"/>
  <c r="J643" i="1"/>
  <c r="I643" i="1"/>
  <c r="H643" i="1"/>
  <c r="H644" i="1" s="1"/>
  <c r="G643" i="1"/>
  <c r="F643" i="1"/>
  <c r="E643" i="1"/>
  <c r="D643" i="1"/>
  <c r="C643" i="1"/>
  <c r="B643" i="1"/>
  <c r="W642" i="1"/>
  <c r="O642" i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W638" i="1"/>
  <c r="V638" i="1"/>
  <c r="U638" i="1"/>
  <c r="U642" i="1" s="1"/>
  <c r="T638" i="1"/>
  <c r="T642" i="1" s="1"/>
  <c r="S638" i="1"/>
  <c r="S642" i="1" s="1"/>
  <c r="R638" i="1"/>
  <c r="R642" i="1" s="1"/>
  <c r="R644" i="1" s="1"/>
  <c r="Q638" i="1"/>
  <c r="P638" i="1"/>
  <c r="P642" i="1" s="1"/>
  <c r="O638" i="1"/>
  <c r="N638" i="1"/>
  <c r="M638" i="1"/>
  <c r="M642" i="1" s="1"/>
  <c r="L638" i="1"/>
  <c r="L642" i="1" s="1"/>
  <c r="K638" i="1"/>
  <c r="K642" i="1" s="1"/>
  <c r="J638" i="1"/>
  <c r="J642" i="1" s="1"/>
  <c r="J644" i="1" s="1"/>
  <c r="I638" i="1"/>
  <c r="H638" i="1"/>
  <c r="H642" i="1" s="1"/>
  <c r="G638" i="1"/>
  <c r="F638" i="1"/>
  <c r="E638" i="1"/>
  <c r="E642" i="1" s="1"/>
  <c r="D638" i="1"/>
  <c r="D642" i="1" s="1"/>
  <c r="C638" i="1"/>
  <c r="C642" i="1" s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J632" i="1"/>
  <c r="H632" i="1"/>
  <c r="B632" i="1"/>
  <c r="Y631" i="1"/>
  <c r="X631" i="1"/>
  <c r="W631" i="1"/>
  <c r="V631" i="1"/>
  <c r="U631" i="1"/>
  <c r="T631" i="1"/>
  <c r="S631" i="1"/>
  <c r="R631" i="1"/>
  <c r="Z631" i="1" s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F632" i="1" s="1"/>
  <c r="F634" i="1" s="1"/>
  <c r="E630" i="1"/>
  <c r="D630" i="1"/>
  <c r="C630" i="1"/>
  <c r="B630" i="1"/>
  <c r="Y629" i="1"/>
  <c r="Y632" i="1" s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G632" i="1" s="1"/>
  <c r="F629" i="1"/>
  <c r="E629" i="1"/>
  <c r="D629" i="1"/>
  <c r="C629" i="1"/>
  <c r="B629" i="1"/>
  <c r="Y628" i="1"/>
  <c r="X628" i="1"/>
  <c r="X632" i="1" s="1"/>
  <c r="W628" i="1"/>
  <c r="V628" i="1"/>
  <c r="U628" i="1"/>
  <c r="T628" i="1"/>
  <c r="T632" i="1" s="1"/>
  <c r="T634" i="1" s="1"/>
  <c r="S628" i="1"/>
  <c r="S632" i="1" s="1"/>
  <c r="R628" i="1"/>
  <c r="R632" i="1" s="1"/>
  <c r="Q628" i="1"/>
  <c r="Q632" i="1" s="1"/>
  <c r="P628" i="1"/>
  <c r="P632" i="1" s="1"/>
  <c r="O628" i="1"/>
  <c r="N628" i="1"/>
  <c r="M628" i="1"/>
  <c r="L628" i="1"/>
  <c r="L632" i="1" s="1"/>
  <c r="L634" i="1" s="1"/>
  <c r="K628" i="1"/>
  <c r="K632" i="1" s="1"/>
  <c r="J628" i="1"/>
  <c r="I628" i="1"/>
  <c r="I632" i="1" s="1"/>
  <c r="H628" i="1"/>
  <c r="G628" i="1"/>
  <c r="F628" i="1"/>
  <c r="E628" i="1"/>
  <c r="E632" i="1" s="1"/>
  <c r="D628" i="1"/>
  <c r="D632" i="1" s="1"/>
  <c r="D634" i="1" s="1"/>
  <c r="C628" i="1"/>
  <c r="C632" i="1" s="1"/>
  <c r="B628" i="1"/>
  <c r="Y623" i="1"/>
  <c r="Y624" i="1" s="1"/>
  <c r="X623" i="1"/>
  <c r="X624" i="1" s="1"/>
  <c r="W623" i="1"/>
  <c r="V623" i="1"/>
  <c r="U623" i="1"/>
  <c r="T623" i="1"/>
  <c r="S623" i="1"/>
  <c r="R623" i="1"/>
  <c r="R624" i="1" s="1"/>
  <c r="Q623" i="1"/>
  <c r="Q624" i="1" s="1"/>
  <c r="P623" i="1"/>
  <c r="P624" i="1" s="1"/>
  <c r="O623" i="1"/>
  <c r="N623" i="1"/>
  <c r="M623" i="1"/>
  <c r="Z623" i="1" s="1"/>
  <c r="L623" i="1"/>
  <c r="K623" i="1"/>
  <c r="J623" i="1"/>
  <c r="J624" i="1" s="1"/>
  <c r="I623" i="1"/>
  <c r="I624" i="1" s="1"/>
  <c r="H623" i="1"/>
  <c r="H624" i="1" s="1"/>
  <c r="G623" i="1"/>
  <c r="F623" i="1"/>
  <c r="E623" i="1"/>
  <c r="D623" i="1"/>
  <c r="C623" i="1"/>
  <c r="B623" i="1"/>
  <c r="B624" i="1" s="1"/>
  <c r="T622" i="1"/>
  <c r="T624" i="1" s="1"/>
  <c r="R622" i="1"/>
  <c r="L622" i="1"/>
  <c r="L624" i="1" s="1"/>
  <c r="J622" i="1"/>
  <c r="D622" i="1"/>
  <c r="D624" i="1" s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S620" i="1"/>
  <c r="R620" i="1"/>
  <c r="Q620" i="1"/>
  <c r="P620" i="1"/>
  <c r="P622" i="1" s="1"/>
  <c r="O620" i="1"/>
  <c r="N620" i="1"/>
  <c r="M620" i="1"/>
  <c r="Z620" i="1" s="1"/>
  <c r="L620" i="1"/>
  <c r="K620" i="1"/>
  <c r="J620" i="1"/>
  <c r="I620" i="1"/>
  <c r="H620" i="1"/>
  <c r="H622" i="1" s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Z619" i="1" s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U624" i="1" s="1"/>
  <c r="T618" i="1"/>
  <c r="S618" i="1"/>
  <c r="S622" i="1" s="1"/>
  <c r="S624" i="1" s="1"/>
  <c r="R618" i="1"/>
  <c r="Q618" i="1"/>
  <c r="Q622" i="1" s="1"/>
  <c r="P618" i="1"/>
  <c r="O618" i="1"/>
  <c r="O622" i="1" s="1"/>
  <c r="O624" i="1" s="1"/>
  <c r="N618" i="1"/>
  <c r="Z618" i="1" s="1"/>
  <c r="M618" i="1"/>
  <c r="M622" i="1" s="1"/>
  <c r="M624" i="1" s="1"/>
  <c r="L618" i="1"/>
  <c r="K618" i="1"/>
  <c r="K622" i="1" s="1"/>
  <c r="K624" i="1" s="1"/>
  <c r="J618" i="1"/>
  <c r="I618" i="1"/>
  <c r="I622" i="1" s="1"/>
  <c r="H618" i="1"/>
  <c r="G618" i="1"/>
  <c r="G622" i="1" s="1"/>
  <c r="G624" i="1" s="1"/>
  <c r="F618" i="1"/>
  <c r="F622" i="1" s="1"/>
  <c r="E618" i="1"/>
  <c r="E622" i="1" s="1"/>
  <c r="E624" i="1" s="1"/>
  <c r="D618" i="1"/>
  <c r="C618" i="1"/>
  <c r="C622" i="1" s="1"/>
  <c r="C624" i="1" s="1"/>
  <c r="B618" i="1"/>
  <c r="Y613" i="1"/>
  <c r="X613" i="1"/>
  <c r="W613" i="1"/>
  <c r="V613" i="1"/>
  <c r="V614" i="1" s="1"/>
  <c r="U613" i="1"/>
  <c r="T613" i="1"/>
  <c r="T614" i="1" s="1"/>
  <c r="S613" i="1"/>
  <c r="S614" i="1" s="1"/>
  <c r="R613" i="1"/>
  <c r="Q613" i="1"/>
  <c r="P613" i="1"/>
  <c r="O613" i="1"/>
  <c r="N613" i="1"/>
  <c r="N614" i="1" s="1"/>
  <c r="M613" i="1"/>
  <c r="Z613" i="1" s="1"/>
  <c r="L613" i="1"/>
  <c r="L614" i="1" s="1"/>
  <c r="K613" i="1"/>
  <c r="K614" i="1" s="1"/>
  <c r="J613" i="1"/>
  <c r="I613" i="1"/>
  <c r="H613" i="1"/>
  <c r="G613" i="1"/>
  <c r="F613" i="1"/>
  <c r="F614" i="1" s="1"/>
  <c r="E613" i="1"/>
  <c r="D613" i="1"/>
  <c r="D614" i="1" s="1"/>
  <c r="C613" i="1"/>
  <c r="C614" i="1" s="1"/>
  <c r="B613" i="1"/>
  <c r="V612" i="1"/>
  <c r="T612" i="1"/>
  <c r="N612" i="1"/>
  <c r="L612" i="1"/>
  <c r="F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Z610" i="1" s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W612" i="1" s="1"/>
  <c r="W614" i="1" s="1"/>
  <c r="V608" i="1"/>
  <c r="U608" i="1"/>
  <c r="U612" i="1" s="1"/>
  <c r="U614" i="1" s="1"/>
  <c r="T608" i="1"/>
  <c r="S608" i="1"/>
  <c r="S612" i="1" s="1"/>
  <c r="R608" i="1"/>
  <c r="R612" i="1" s="1"/>
  <c r="Q608" i="1"/>
  <c r="Q612" i="1" s="1"/>
  <c r="Q614" i="1" s="1"/>
  <c r="P608" i="1"/>
  <c r="P612" i="1" s="1"/>
  <c r="O608" i="1"/>
  <c r="O612" i="1" s="1"/>
  <c r="O614" i="1" s="1"/>
  <c r="N608" i="1"/>
  <c r="M608" i="1"/>
  <c r="Z608" i="1" s="1"/>
  <c r="L608" i="1"/>
  <c r="K608" i="1"/>
  <c r="K612" i="1" s="1"/>
  <c r="J608" i="1"/>
  <c r="J612" i="1" s="1"/>
  <c r="I608" i="1"/>
  <c r="I612" i="1" s="1"/>
  <c r="I614" i="1" s="1"/>
  <c r="H608" i="1"/>
  <c r="H612" i="1" s="1"/>
  <c r="G608" i="1"/>
  <c r="G612" i="1" s="1"/>
  <c r="G614" i="1" s="1"/>
  <c r="F608" i="1"/>
  <c r="E608" i="1"/>
  <c r="E612" i="1" s="1"/>
  <c r="E614" i="1" s="1"/>
  <c r="D608" i="1"/>
  <c r="AA608" i="1" s="1"/>
  <c r="C608" i="1"/>
  <c r="C612" i="1" s="1"/>
  <c r="B608" i="1"/>
  <c r="B612" i="1" s="1"/>
  <c r="Z606" i="1"/>
  <c r="Y603" i="1"/>
  <c r="Y604" i="1" s="1"/>
  <c r="X603" i="1"/>
  <c r="W603" i="1"/>
  <c r="W604" i="1" s="1"/>
  <c r="V603" i="1"/>
  <c r="V604" i="1" s="1"/>
  <c r="U603" i="1"/>
  <c r="U604" i="1" s="1"/>
  <c r="T603" i="1"/>
  <c r="S603" i="1"/>
  <c r="R603" i="1"/>
  <c r="Q603" i="1"/>
  <c r="Q604" i="1" s="1"/>
  <c r="P603" i="1"/>
  <c r="O603" i="1"/>
  <c r="O604" i="1" s="1"/>
  <c r="N603" i="1"/>
  <c r="N604" i="1" s="1"/>
  <c r="M603" i="1"/>
  <c r="Z603" i="1" s="1"/>
  <c r="L603" i="1"/>
  <c r="K603" i="1"/>
  <c r="J603" i="1"/>
  <c r="I603" i="1"/>
  <c r="I604" i="1" s="1"/>
  <c r="H603" i="1"/>
  <c r="G603" i="1"/>
  <c r="G604" i="1" s="1"/>
  <c r="F603" i="1"/>
  <c r="F604" i="1" s="1"/>
  <c r="E603" i="1"/>
  <c r="E604" i="1" s="1"/>
  <c r="D603" i="1"/>
  <c r="C603" i="1"/>
  <c r="B603" i="1"/>
  <c r="Y602" i="1"/>
  <c r="W602" i="1"/>
  <c r="Q602" i="1"/>
  <c r="O602" i="1"/>
  <c r="I602" i="1"/>
  <c r="G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X598" i="1"/>
  <c r="X602" i="1" s="1"/>
  <c r="W598" i="1"/>
  <c r="V598" i="1"/>
  <c r="V602" i="1" s="1"/>
  <c r="U598" i="1"/>
  <c r="U602" i="1" s="1"/>
  <c r="T598" i="1"/>
  <c r="T602" i="1" s="1"/>
  <c r="T604" i="1" s="1"/>
  <c r="S598" i="1"/>
  <c r="S602" i="1" s="1"/>
  <c r="R598" i="1"/>
  <c r="R602" i="1" s="1"/>
  <c r="R604" i="1" s="1"/>
  <c r="Q598" i="1"/>
  <c r="P598" i="1"/>
  <c r="P602" i="1" s="1"/>
  <c r="O598" i="1"/>
  <c r="N598" i="1"/>
  <c r="N602" i="1" s="1"/>
  <c r="M598" i="1"/>
  <c r="M602" i="1" s="1"/>
  <c r="L598" i="1"/>
  <c r="L602" i="1" s="1"/>
  <c r="L604" i="1" s="1"/>
  <c r="K598" i="1"/>
  <c r="K602" i="1" s="1"/>
  <c r="J598" i="1"/>
  <c r="J602" i="1" s="1"/>
  <c r="J604" i="1" s="1"/>
  <c r="I598" i="1"/>
  <c r="H598" i="1"/>
  <c r="H602" i="1" s="1"/>
  <c r="G598" i="1"/>
  <c r="F598" i="1"/>
  <c r="F602" i="1" s="1"/>
  <c r="E598" i="1"/>
  <c r="E602" i="1" s="1"/>
  <c r="D598" i="1"/>
  <c r="D602" i="1" s="1"/>
  <c r="D604" i="1" s="1"/>
  <c r="C598" i="1"/>
  <c r="C602" i="1" s="1"/>
  <c r="B598" i="1"/>
  <c r="B602" i="1" s="1"/>
  <c r="B604" i="1" s="1"/>
  <c r="Y593" i="1"/>
  <c r="Y594" i="1" s="1"/>
  <c r="X593" i="1"/>
  <c r="X594" i="1" s="1"/>
  <c r="W593" i="1"/>
  <c r="V593" i="1"/>
  <c r="U593" i="1"/>
  <c r="T593" i="1"/>
  <c r="S593" i="1"/>
  <c r="S594" i="1" s="1"/>
  <c r="R593" i="1"/>
  <c r="Q593" i="1"/>
  <c r="Q594" i="1" s="1"/>
  <c r="P593" i="1"/>
  <c r="P594" i="1" s="1"/>
  <c r="O593" i="1"/>
  <c r="N593" i="1"/>
  <c r="M593" i="1"/>
  <c r="Z593" i="1" s="1"/>
  <c r="L593" i="1"/>
  <c r="K593" i="1"/>
  <c r="K594" i="1" s="1"/>
  <c r="J593" i="1"/>
  <c r="I593" i="1"/>
  <c r="I594" i="1" s="1"/>
  <c r="H593" i="1"/>
  <c r="H594" i="1" s="1"/>
  <c r="G593" i="1"/>
  <c r="F593" i="1"/>
  <c r="E593" i="1"/>
  <c r="D593" i="1"/>
  <c r="AA593" i="1" s="1"/>
  <c r="C593" i="1"/>
  <c r="C594" i="1" s="1"/>
  <c r="B593" i="1"/>
  <c r="Y592" i="1"/>
  <c r="S592" i="1"/>
  <c r="Q592" i="1"/>
  <c r="K592" i="1"/>
  <c r="I592" i="1"/>
  <c r="C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Z589" i="1" s="1"/>
  <c r="AB589" i="1" s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W588" i="1"/>
  <c r="W592" i="1" s="1"/>
  <c r="V588" i="1"/>
  <c r="V592" i="1" s="1"/>
  <c r="V594" i="1" s="1"/>
  <c r="U588" i="1"/>
  <c r="U592" i="1" s="1"/>
  <c r="T588" i="1"/>
  <c r="T592" i="1" s="1"/>
  <c r="T594" i="1" s="1"/>
  <c r="S588" i="1"/>
  <c r="R588" i="1"/>
  <c r="R592" i="1" s="1"/>
  <c r="Q588" i="1"/>
  <c r="P588" i="1"/>
  <c r="P592" i="1" s="1"/>
  <c r="O588" i="1"/>
  <c r="O592" i="1" s="1"/>
  <c r="N588" i="1"/>
  <c r="N592" i="1" s="1"/>
  <c r="N594" i="1" s="1"/>
  <c r="M588" i="1"/>
  <c r="Z588" i="1" s="1"/>
  <c r="L588" i="1"/>
  <c r="L592" i="1" s="1"/>
  <c r="L594" i="1" s="1"/>
  <c r="K588" i="1"/>
  <c r="J588" i="1"/>
  <c r="J592" i="1" s="1"/>
  <c r="I588" i="1"/>
  <c r="H588" i="1"/>
  <c r="H592" i="1" s="1"/>
  <c r="G588" i="1"/>
  <c r="G592" i="1" s="1"/>
  <c r="F588" i="1"/>
  <c r="F592" i="1" s="1"/>
  <c r="F594" i="1" s="1"/>
  <c r="E588" i="1"/>
  <c r="E592" i="1" s="1"/>
  <c r="D588" i="1"/>
  <c r="D592" i="1" s="1"/>
  <c r="D594" i="1" s="1"/>
  <c r="C588" i="1"/>
  <c r="B588" i="1"/>
  <c r="B592" i="1" s="1"/>
  <c r="Y583" i="1"/>
  <c r="Y584" i="1" s="1"/>
  <c r="X583" i="1"/>
  <c r="W583" i="1"/>
  <c r="W584" i="1" s="1"/>
  <c r="V583" i="1"/>
  <c r="U583" i="1"/>
  <c r="U584" i="1" s="1"/>
  <c r="T583" i="1"/>
  <c r="S583" i="1"/>
  <c r="S584" i="1" s="1"/>
  <c r="R583" i="1"/>
  <c r="R584" i="1" s="1"/>
  <c r="Q583" i="1"/>
  <c r="Q584" i="1" s="1"/>
  <c r="P583" i="1"/>
  <c r="O583" i="1"/>
  <c r="O584" i="1" s="1"/>
  <c r="N583" i="1"/>
  <c r="M583" i="1"/>
  <c r="M584" i="1" s="1"/>
  <c r="L583" i="1"/>
  <c r="K583" i="1"/>
  <c r="K584" i="1" s="1"/>
  <c r="J583" i="1"/>
  <c r="J584" i="1" s="1"/>
  <c r="I583" i="1"/>
  <c r="I584" i="1" s="1"/>
  <c r="H583" i="1"/>
  <c r="G583" i="1"/>
  <c r="G584" i="1" s="1"/>
  <c r="F583" i="1"/>
  <c r="E583" i="1"/>
  <c r="E584" i="1" s="1"/>
  <c r="D583" i="1"/>
  <c r="C583" i="1"/>
  <c r="C584" i="1" s="1"/>
  <c r="B583" i="1"/>
  <c r="B584" i="1" s="1"/>
  <c r="U582" i="1"/>
  <c r="M582" i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S582" i="1" s="1"/>
  <c r="R579" i="1"/>
  <c r="Z579" i="1" s="1"/>
  <c r="AB579" i="1" s="1"/>
  <c r="Q579" i="1"/>
  <c r="P579" i="1"/>
  <c r="O579" i="1"/>
  <c r="N579" i="1"/>
  <c r="M579" i="1"/>
  <c r="L579" i="1"/>
  <c r="K579" i="1"/>
  <c r="K582" i="1" s="1"/>
  <c r="J579" i="1"/>
  <c r="I579" i="1"/>
  <c r="H579" i="1"/>
  <c r="G579" i="1"/>
  <c r="F579" i="1"/>
  <c r="E579" i="1"/>
  <c r="D579" i="1"/>
  <c r="AA579" i="1" s="1"/>
  <c r="C579" i="1"/>
  <c r="C582" i="1" s="1"/>
  <c r="B579" i="1"/>
  <c r="Y578" i="1"/>
  <c r="Y582" i="1" s="1"/>
  <c r="X578" i="1"/>
  <c r="X582" i="1" s="1"/>
  <c r="X584" i="1" s="1"/>
  <c r="W578" i="1"/>
  <c r="W582" i="1" s="1"/>
  <c r="V578" i="1"/>
  <c r="V582" i="1" s="1"/>
  <c r="V584" i="1" s="1"/>
  <c r="U578" i="1"/>
  <c r="T578" i="1"/>
  <c r="T582" i="1" s="1"/>
  <c r="S578" i="1"/>
  <c r="R578" i="1"/>
  <c r="R582" i="1" s="1"/>
  <c r="Q578" i="1"/>
  <c r="Q582" i="1" s="1"/>
  <c r="P578" i="1"/>
  <c r="P582" i="1" s="1"/>
  <c r="P584" i="1" s="1"/>
  <c r="O578" i="1"/>
  <c r="O582" i="1" s="1"/>
  <c r="N578" i="1"/>
  <c r="N582" i="1" s="1"/>
  <c r="N584" i="1" s="1"/>
  <c r="M578" i="1"/>
  <c r="Z578" i="1" s="1"/>
  <c r="L578" i="1"/>
  <c r="L582" i="1" s="1"/>
  <c r="K578" i="1"/>
  <c r="J578" i="1"/>
  <c r="J582" i="1" s="1"/>
  <c r="I578" i="1"/>
  <c r="I582" i="1" s="1"/>
  <c r="H578" i="1"/>
  <c r="H582" i="1" s="1"/>
  <c r="H584" i="1" s="1"/>
  <c r="G578" i="1"/>
  <c r="G582" i="1" s="1"/>
  <c r="F578" i="1"/>
  <c r="F582" i="1" s="1"/>
  <c r="F584" i="1" s="1"/>
  <c r="E578" i="1"/>
  <c r="D578" i="1"/>
  <c r="AA578" i="1" s="1"/>
  <c r="AA582" i="1" s="1"/>
  <c r="C578" i="1"/>
  <c r="B578" i="1"/>
  <c r="B582" i="1" s="1"/>
  <c r="Y573" i="1"/>
  <c r="X573" i="1"/>
  <c r="W573" i="1"/>
  <c r="W574" i="1" s="1"/>
  <c r="V573" i="1"/>
  <c r="V574" i="1" s="1"/>
  <c r="U573" i="1"/>
  <c r="U574" i="1" s="1"/>
  <c r="T573" i="1"/>
  <c r="T574" i="1" s="1"/>
  <c r="S573" i="1"/>
  <c r="R573" i="1"/>
  <c r="Z573" i="1" s="1"/>
  <c r="Q573" i="1"/>
  <c r="P573" i="1"/>
  <c r="O573" i="1"/>
  <c r="O574" i="1" s="1"/>
  <c r="N573" i="1"/>
  <c r="N574" i="1" s="1"/>
  <c r="M573" i="1"/>
  <c r="L573" i="1"/>
  <c r="L574" i="1" s="1"/>
  <c r="K573" i="1"/>
  <c r="J573" i="1"/>
  <c r="I573" i="1"/>
  <c r="H573" i="1"/>
  <c r="G573" i="1"/>
  <c r="G574" i="1" s="1"/>
  <c r="F573" i="1"/>
  <c r="F574" i="1" s="1"/>
  <c r="E573" i="1"/>
  <c r="E574" i="1" s="1"/>
  <c r="D573" i="1"/>
  <c r="D574" i="1" s="1"/>
  <c r="C573" i="1"/>
  <c r="B573" i="1"/>
  <c r="W572" i="1"/>
  <c r="O572" i="1"/>
  <c r="G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Z570" i="1" s="1"/>
  <c r="AA570" i="1" s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V572" i="1" s="1"/>
  <c r="U569" i="1"/>
  <c r="T569" i="1"/>
  <c r="S569" i="1"/>
  <c r="R569" i="1"/>
  <c r="Q569" i="1"/>
  <c r="P569" i="1"/>
  <c r="O569" i="1"/>
  <c r="N569" i="1"/>
  <c r="N572" i="1" s="1"/>
  <c r="M569" i="1"/>
  <c r="Z569" i="1" s="1"/>
  <c r="AB569" i="1" s="1"/>
  <c r="L569" i="1"/>
  <c r="K569" i="1"/>
  <c r="J569" i="1"/>
  <c r="I569" i="1"/>
  <c r="H569" i="1"/>
  <c r="G569" i="1"/>
  <c r="F569" i="1"/>
  <c r="F572" i="1" s="1"/>
  <c r="E569" i="1"/>
  <c r="D569" i="1"/>
  <c r="C569" i="1"/>
  <c r="B569" i="1"/>
  <c r="Y568" i="1"/>
  <c r="Y572" i="1" s="1"/>
  <c r="Y574" i="1" s="1"/>
  <c r="X568" i="1"/>
  <c r="X572" i="1" s="1"/>
  <c r="X574" i="1" s="1"/>
  <c r="W568" i="1"/>
  <c r="V568" i="1"/>
  <c r="U568" i="1"/>
  <c r="U572" i="1" s="1"/>
  <c r="T568" i="1"/>
  <c r="T572" i="1" s="1"/>
  <c r="S568" i="1"/>
  <c r="S572" i="1" s="1"/>
  <c r="R568" i="1"/>
  <c r="R572" i="1" s="1"/>
  <c r="R574" i="1" s="1"/>
  <c r="Q568" i="1"/>
  <c r="Q572" i="1" s="1"/>
  <c r="Q574" i="1" s="1"/>
  <c r="P568" i="1"/>
  <c r="P572" i="1" s="1"/>
  <c r="P574" i="1" s="1"/>
  <c r="O568" i="1"/>
  <c r="N568" i="1"/>
  <c r="M568" i="1"/>
  <c r="Z568" i="1" s="1"/>
  <c r="L568" i="1"/>
  <c r="L572" i="1" s="1"/>
  <c r="K568" i="1"/>
  <c r="K572" i="1" s="1"/>
  <c r="J568" i="1"/>
  <c r="J572" i="1" s="1"/>
  <c r="J574" i="1" s="1"/>
  <c r="I568" i="1"/>
  <c r="I572" i="1" s="1"/>
  <c r="I574" i="1" s="1"/>
  <c r="H568" i="1"/>
  <c r="H572" i="1" s="1"/>
  <c r="H574" i="1" s="1"/>
  <c r="G568" i="1"/>
  <c r="F568" i="1"/>
  <c r="E568" i="1"/>
  <c r="E572" i="1" s="1"/>
  <c r="D568" i="1"/>
  <c r="D572" i="1" s="1"/>
  <c r="C568" i="1"/>
  <c r="C572" i="1" s="1"/>
  <c r="B568" i="1"/>
  <c r="B572" i="1" s="1"/>
  <c r="B574" i="1" s="1"/>
  <c r="Y563" i="1"/>
  <c r="Y564" i="1" s="1"/>
  <c r="X563" i="1"/>
  <c r="X564" i="1" s="1"/>
  <c r="W563" i="1"/>
  <c r="W564" i="1" s="1"/>
  <c r="V563" i="1"/>
  <c r="U563" i="1"/>
  <c r="U564" i="1" s="1"/>
  <c r="T563" i="1"/>
  <c r="S563" i="1"/>
  <c r="R563" i="1"/>
  <c r="Q563" i="1"/>
  <c r="Q564" i="1" s="1"/>
  <c r="P563" i="1"/>
  <c r="P564" i="1" s="1"/>
  <c r="O563" i="1"/>
  <c r="O564" i="1" s="1"/>
  <c r="N563" i="1"/>
  <c r="M563" i="1"/>
  <c r="Z563" i="1" s="1"/>
  <c r="L563" i="1"/>
  <c r="K563" i="1"/>
  <c r="J563" i="1"/>
  <c r="I563" i="1"/>
  <c r="I564" i="1" s="1"/>
  <c r="H563" i="1"/>
  <c r="H564" i="1" s="1"/>
  <c r="G563" i="1"/>
  <c r="G564" i="1" s="1"/>
  <c r="F563" i="1"/>
  <c r="E563" i="1"/>
  <c r="E564" i="1" s="1"/>
  <c r="D563" i="1"/>
  <c r="C563" i="1"/>
  <c r="B563" i="1"/>
  <c r="Y562" i="1"/>
  <c r="Q562" i="1"/>
  <c r="I562" i="1"/>
  <c r="Y561" i="1"/>
  <c r="X561" i="1"/>
  <c r="W561" i="1"/>
  <c r="V561" i="1"/>
  <c r="U561" i="1"/>
  <c r="T561" i="1"/>
  <c r="S561" i="1"/>
  <c r="R561" i="1"/>
  <c r="Z561" i="1" s="1"/>
  <c r="AA561" i="1" s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X558" i="1"/>
  <c r="X562" i="1" s="1"/>
  <c r="W558" i="1"/>
  <c r="W562" i="1" s="1"/>
  <c r="V558" i="1"/>
  <c r="V562" i="1" s="1"/>
  <c r="U558" i="1"/>
  <c r="U562" i="1" s="1"/>
  <c r="T558" i="1"/>
  <c r="T562" i="1" s="1"/>
  <c r="T564" i="1" s="1"/>
  <c r="S558" i="1"/>
  <c r="S562" i="1" s="1"/>
  <c r="S564" i="1" s="1"/>
  <c r="R558" i="1"/>
  <c r="R562" i="1" s="1"/>
  <c r="Q558" i="1"/>
  <c r="P558" i="1"/>
  <c r="P562" i="1" s="1"/>
  <c r="O558" i="1"/>
  <c r="O562" i="1" s="1"/>
  <c r="N558" i="1"/>
  <c r="N562" i="1" s="1"/>
  <c r="M558" i="1"/>
  <c r="M562" i="1" s="1"/>
  <c r="L558" i="1"/>
  <c r="L562" i="1" s="1"/>
  <c r="L564" i="1" s="1"/>
  <c r="K558" i="1"/>
  <c r="K562" i="1" s="1"/>
  <c r="K564" i="1" s="1"/>
  <c r="J558" i="1"/>
  <c r="J562" i="1" s="1"/>
  <c r="I558" i="1"/>
  <c r="H558" i="1"/>
  <c r="H562" i="1" s="1"/>
  <c r="G558" i="1"/>
  <c r="G562" i="1" s="1"/>
  <c r="F558" i="1"/>
  <c r="F562" i="1" s="1"/>
  <c r="E558" i="1"/>
  <c r="E562" i="1" s="1"/>
  <c r="D558" i="1"/>
  <c r="D562" i="1" s="1"/>
  <c r="D564" i="1" s="1"/>
  <c r="C558" i="1"/>
  <c r="C562" i="1" s="1"/>
  <c r="C564" i="1" s="1"/>
  <c r="B558" i="1"/>
  <c r="B562" i="1" s="1"/>
  <c r="Y553" i="1"/>
  <c r="X553" i="1"/>
  <c r="X554" i="1" s="1"/>
  <c r="W553" i="1"/>
  <c r="V553" i="1"/>
  <c r="U553" i="1"/>
  <c r="T553" i="1"/>
  <c r="T554" i="1" s="1"/>
  <c r="S553" i="1"/>
  <c r="S554" i="1" s="1"/>
  <c r="R553" i="1"/>
  <c r="R554" i="1" s="1"/>
  <c r="Q553" i="1"/>
  <c r="P553" i="1"/>
  <c r="P554" i="1" s="1"/>
  <c r="O553" i="1"/>
  <c r="N553" i="1"/>
  <c r="M553" i="1"/>
  <c r="Z553" i="1" s="1"/>
  <c r="L553" i="1"/>
  <c r="L554" i="1" s="1"/>
  <c r="K553" i="1"/>
  <c r="K554" i="1" s="1"/>
  <c r="J553" i="1"/>
  <c r="J554" i="1" s="1"/>
  <c r="I553" i="1"/>
  <c r="H553" i="1"/>
  <c r="H554" i="1" s="1"/>
  <c r="G553" i="1"/>
  <c r="F553" i="1"/>
  <c r="E553" i="1"/>
  <c r="D553" i="1"/>
  <c r="AA553" i="1" s="1"/>
  <c r="C553" i="1"/>
  <c r="C554" i="1" s="1"/>
  <c r="B553" i="1"/>
  <c r="B554" i="1" s="1"/>
  <c r="S552" i="1"/>
  <c r="K552" i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Z549" i="1" s="1"/>
  <c r="AB549" i="1" s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V554" i="1" s="1"/>
  <c r="U548" i="1"/>
  <c r="U552" i="1" s="1"/>
  <c r="T548" i="1"/>
  <c r="T552" i="1" s="1"/>
  <c r="S548" i="1"/>
  <c r="R548" i="1"/>
  <c r="R552" i="1" s="1"/>
  <c r="Q548" i="1"/>
  <c r="Q552" i="1" s="1"/>
  <c r="P548" i="1"/>
  <c r="P552" i="1" s="1"/>
  <c r="O548" i="1"/>
  <c r="O552" i="1" s="1"/>
  <c r="N548" i="1"/>
  <c r="N552" i="1" s="1"/>
  <c r="N554" i="1" s="1"/>
  <c r="M548" i="1"/>
  <c r="Z548" i="1" s="1"/>
  <c r="L548" i="1"/>
  <c r="L552" i="1" s="1"/>
  <c r="K548" i="1"/>
  <c r="J548" i="1"/>
  <c r="J552" i="1" s="1"/>
  <c r="I548" i="1"/>
  <c r="I552" i="1" s="1"/>
  <c r="H548" i="1"/>
  <c r="H552" i="1" s="1"/>
  <c r="G548" i="1"/>
  <c r="G552" i="1" s="1"/>
  <c r="F548" i="1"/>
  <c r="F552" i="1" s="1"/>
  <c r="F554" i="1" s="1"/>
  <c r="E548" i="1"/>
  <c r="E552" i="1" s="1"/>
  <c r="D548" i="1"/>
  <c r="D552" i="1" s="1"/>
  <c r="C548" i="1"/>
  <c r="B548" i="1"/>
  <c r="B552" i="1" s="1"/>
  <c r="Y543" i="1"/>
  <c r="X543" i="1"/>
  <c r="W543" i="1"/>
  <c r="V543" i="1"/>
  <c r="U543" i="1"/>
  <c r="U544" i="1" s="1"/>
  <c r="T543" i="1"/>
  <c r="S543" i="1"/>
  <c r="S544" i="1" s="1"/>
  <c r="R543" i="1"/>
  <c r="Q543" i="1"/>
  <c r="Q544" i="1" s="1"/>
  <c r="P543" i="1"/>
  <c r="O543" i="1"/>
  <c r="N543" i="1"/>
  <c r="M543" i="1"/>
  <c r="L543" i="1"/>
  <c r="K543" i="1"/>
  <c r="K544" i="1" s="1"/>
  <c r="J543" i="1"/>
  <c r="I543" i="1"/>
  <c r="I544" i="1" s="1"/>
  <c r="H543" i="1"/>
  <c r="G543" i="1"/>
  <c r="F543" i="1"/>
  <c r="E543" i="1"/>
  <c r="E544" i="1" s="1"/>
  <c r="D543" i="1"/>
  <c r="C543" i="1"/>
  <c r="C544" i="1" s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X542" i="1" s="1"/>
  <c r="X544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P544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H544" i="1" s="1"/>
  <c r="G538" i="1"/>
  <c r="G542" i="1" s="1"/>
  <c r="F538" i="1"/>
  <c r="F542" i="1" s="1"/>
  <c r="E538" i="1"/>
  <c r="E542" i="1" s="1"/>
  <c r="D538" i="1"/>
  <c r="AA538" i="1" s="1"/>
  <c r="C538" i="1"/>
  <c r="C542" i="1" s="1"/>
  <c r="B538" i="1"/>
  <c r="B542" i="1" s="1"/>
  <c r="Y533" i="1"/>
  <c r="X533" i="1"/>
  <c r="X534" i="1" s="1"/>
  <c r="W533" i="1"/>
  <c r="W534" i="1" s="1"/>
  <c r="V533" i="1"/>
  <c r="V534" i="1" s="1"/>
  <c r="U533" i="1"/>
  <c r="T533" i="1"/>
  <c r="T534" i="1" s="1"/>
  <c r="S533" i="1"/>
  <c r="R533" i="1"/>
  <c r="Q533" i="1"/>
  <c r="P533" i="1"/>
  <c r="P534" i="1" s="1"/>
  <c r="O533" i="1"/>
  <c r="O534" i="1" s="1"/>
  <c r="N533" i="1"/>
  <c r="M533" i="1"/>
  <c r="L533" i="1"/>
  <c r="L534" i="1" s="1"/>
  <c r="K533" i="1"/>
  <c r="J533" i="1"/>
  <c r="I533" i="1"/>
  <c r="H533" i="1"/>
  <c r="H534" i="1" s="1"/>
  <c r="G533" i="1"/>
  <c r="G534" i="1" s="1"/>
  <c r="F533" i="1"/>
  <c r="F534" i="1" s="1"/>
  <c r="E533" i="1"/>
  <c r="D533" i="1"/>
  <c r="D534" i="1" s="1"/>
  <c r="C533" i="1"/>
  <c r="B533" i="1"/>
  <c r="X532" i="1"/>
  <c r="T532" i="1"/>
  <c r="P532" i="1"/>
  <c r="L532" i="1"/>
  <c r="H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W532" i="1" s="1"/>
  <c r="V528" i="1"/>
  <c r="V532" i="1" s="1"/>
  <c r="U528" i="1"/>
  <c r="U532" i="1" s="1"/>
  <c r="T528" i="1"/>
  <c r="S528" i="1"/>
  <c r="S532" i="1" s="1"/>
  <c r="R528" i="1"/>
  <c r="R532" i="1" s="1"/>
  <c r="Q528" i="1"/>
  <c r="Q532" i="1" s="1"/>
  <c r="P528" i="1"/>
  <c r="O528" i="1"/>
  <c r="O532" i="1" s="1"/>
  <c r="N528" i="1"/>
  <c r="Z528" i="1" s="1"/>
  <c r="M528" i="1"/>
  <c r="M532" i="1" s="1"/>
  <c r="L528" i="1"/>
  <c r="K528" i="1"/>
  <c r="K532" i="1" s="1"/>
  <c r="J528" i="1"/>
  <c r="J532" i="1" s="1"/>
  <c r="I528" i="1"/>
  <c r="I532" i="1" s="1"/>
  <c r="H528" i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W524" i="1" s="1"/>
  <c r="V523" i="1"/>
  <c r="V524" i="1" s="1"/>
  <c r="U523" i="1"/>
  <c r="T523" i="1"/>
  <c r="S523" i="1"/>
  <c r="S524" i="1" s="1"/>
  <c r="R523" i="1"/>
  <c r="R524" i="1" s="1"/>
  <c r="Q523" i="1"/>
  <c r="P523" i="1"/>
  <c r="O523" i="1"/>
  <c r="O524" i="1" s="1"/>
  <c r="N523" i="1"/>
  <c r="N524" i="1" s="1"/>
  <c r="M523" i="1"/>
  <c r="Z523" i="1" s="1"/>
  <c r="L523" i="1"/>
  <c r="K523" i="1"/>
  <c r="K524" i="1" s="1"/>
  <c r="J523" i="1"/>
  <c r="J524" i="1" s="1"/>
  <c r="I523" i="1"/>
  <c r="H523" i="1"/>
  <c r="G523" i="1"/>
  <c r="G524" i="1" s="1"/>
  <c r="F523" i="1"/>
  <c r="F524" i="1" s="1"/>
  <c r="E523" i="1"/>
  <c r="D523" i="1"/>
  <c r="C523" i="1"/>
  <c r="C524" i="1" s="1"/>
  <c r="B523" i="1"/>
  <c r="B524" i="1" s="1"/>
  <c r="V522" i="1"/>
  <c r="R522" i="1"/>
  <c r="N522" i="1"/>
  <c r="J522" i="1"/>
  <c r="F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Y524" i="1" s="1"/>
  <c r="X518" i="1"/>
  <c r="X522" i="1" s="1"/>
  <c r="W518" i="1"/>
  <c r="W522" i="1" s="1"/>
  <c r="V518" i="1"/>
  <c r="U518" i="1"/>
  <c r="U522" i="1" s="1"/>
  <c r="U524" i="1" s="1"/>
  <c r="T518" i="1"/>
  <c r="T522" i="1" s="1"/>
  <c r="S518" i="1"/>
  <c r="S522" i="1" s="1"/>
  <c r="R518" i="1"/>
  <c r="Q518" i="1"/>
  <c r="Q522" i="1" s="1"/>
  <c r="Q524" i="1" s="1"/>
  <c r="P518" i="1"/>
  <c r="P522" i="1" s="1"/>
  <c r="O518" i="1"/>
  <c r="O522" i="1" s="1"/>
  <c r="N518" i="1"/>
  <c r="M518" i="1"/>
  <c r="M522" i="1" s="1"/>
  <c r="M524" i="1" s="1"/>
  <c r="L518" i="1"/>
  <c r="L522" i="1" s="1"/>
  <c r="K518" i="1"/>
  <c r="K522" i="1" s="1"/>
  <c r="J518" i="1"/>
  <c r="I518" i="1"/>
  <c r="I522" i="1" s="1"/>
  <c r="I524" i="1" s="1"/>
  <c r="H518" i="1"/>
  <c r="H522" i="1" s="1"/>
  <c r="G518" i="1"/>
  <c r="G522" i="1" s="1"/>
  <c r="F518" i="1"/>
  <c r="E518" i="1"/>
  <c r="E522" i="1" s="1"/>
  <c r="E524" i="1" s="1"/>
  <c r="D518" i="1"/>
  <c r="D522" i="1" s="1"/>
  <c r="C518" i="1"/>
  <c r="C522" i="1" s="1"/>
  <c r="B518" i="1"/>
  <c r="Z516" i="1"/>
  <c r="Y513" i="1"/>
  <c r="Y514" i="1" s="1"/>
  <c r="X513" i="1"/>
  <c r="W513" i="1"/>
  <c r="W514" i="1" s="1"/>
  <c r="V513" i="1"/>
  <c r="V514" i="1" s="1"/>
  <c r="U513" i="1"/>
  <c r="U514" i="1" s="1"/>
  <c r="T513" i="1"/>
  <c r="S513" i="1"/>
  <c r="S514" i="1" s="1"/>
  <c r="R513" i="1"/>
  <c r="Q513" i="1"/>
  <c r="Q514" i="1" s="1"/>
  <c r="P513" i="1"/>
  <c r="O513" i="1"/>
  <c r="O514" i="1" s="1"/>
  <c r="N513" i="1"/>
  <c r="Z513" i="1" s="1"/>
  <c r="M513" i="1"/>
  <c r="M514" i="1" s="1"/>
  <c r="L513" i="1"/>
  <c r="K513" i="1"/>
  <c r="K514" i="1" s="1"/>
  <c r="J513" i="1"/>
  <c r="I513" i="1"/>
  <c r="I514" i="1" s="1"/>
  <c r="H513" i="1"/>
  <c r="G513" i="1"/>
  <c r="G514" i="1" s="1"/>
  <c r="F513" i="1"/>
  <c r="F514" i="1" s="1"/>
  <c r="E513" i="1"/>
  <c r="E514" i="1" s="1"/>
  <c r="D513" i="1"/>
  <c r="C513" i="1"/>
  <c r="C514" i="1" s="1"/>
  <c r="B513" i="1"/>
  <c r="Y512" i="1"/>
  <c r="U512" i="1"/>
  <c r="Q512" i="1"/>
  <c r="M512" i="1"/>
  <c r="I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K491" i="1" s="1"/>
  <c r="K471" i="1" s="1"/>
  <c r="K461" i="1" s="1"/>
  <c r="J511" i="1"/>
  <c r="I511" i="1"/>
  <c r="H511" i="1"/>
  <c r="G511" i="1"/>
  <c r="F511" i="1"/>
  <c r="E511" i="1"/>
  <c r="D511" i="1"/>
  <c r="C511" i="1"/>
  <c r="C491" i="1" s="1"/>
  <c r="C471" i="1" s="1"/>
  <c r="C461" i="1" s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X508" i="1"/>
  <c r="X512" i="1" s="1"/>
  <c r="X514" i="1" s="1"/>
  <c r="W508" i="1"/>
  <c r="W512" i="1" s="1"/>
  <c r="V508" i="1"/>
  <c r="V512" i="1" s="1"/>
  <c r="U508" i="1"/>
  <c r="T508" i="1"/>
  <c r="T512" i="1" s="1"/>
  <c r="T514" i="1" s="1"/>
  <c r="S508" i="1"/>
  <c r="S512" i="1" s="1"/>
  <c r="R508" i="1"/>
  <c r="R512" i="1" s="1"/>
  <c r="Q508" i="1"/>
  <c r="P508" i="1"/>
  <c r="P512" i="1" s="1"/>
  <c r="P514" i="1" s="1"/>
  <c r="O508" i="1"/>
  <c r="O512" i="1" s="1"/>
  <c r="N508" i="1"/>
  <c r="N512" i="1" s="1"/>
  <c r="M508" i="1"/>
  <c r="Z508" i="1" s="1"/>
  <c r="L508" i="1"/>
  <c r="L512" i="1" s="1"/>
  <c r="L514" i="1" s="1"/>
  <c r="K508" i="1"/>
  <c r="K512" i="1" s="1"/>
  <c r="J508" i="1"/>
  <c r="J512" i="1" s="1"/>
  <c r="I508" i="1"/>
  <c r="H508" i="1"/>
  <c r="H512" i="1" s="1"/>
  <c r="H514" i="1" s="1"/>
  <c r="G508" i="1"/>
  <c r="G512" i="1" s="1"/>
  <c r="F508" i="1"/>
  <c r="F512" i="1" s="1"/>
  <c r="E508" i="1"/>
  <c r="D508" i="1"/>
  <c r="D512" i="1" s="1"/>
  <c r="D514" i="1" s="1"/>
  <c r="C508" i="1"/>
  <c r="C512" i="1" s="1"/>
  <c r="B508" i="1"/>
  <c r="B512" i="1" s="1"/>
  <c r="Y503" i="1"/>
  <c r="X503" i="1"/>
  <c r="X493" i="1" s="1"/>
  <c r="W503" i="1"/>
  <c r="V503" i="1"/>
  <c r="U503" i="1"/>
  <c r="T503" i="1"/>
  <c r="T504" i="1" s="1"/>
  <c r="S503" i="1"/>
  <c r="S504" i="1" s="1"/>
  <c r="R503" i="1"/>
  <c r="Q503" i="1"/>
  <c r="P503" i="1"/>
  <c r="P493" i="1" s="1"/>
  <c r="O503" i="1"/>
  <c r="N503" i="1"/>
  <c r="M503" i="1"/>
  <c r="L503" i="1"/>
  <c r="L504" i="1" s="1"/>
  <c r="K503" i="1"/>
  <c r="K504" i="1" s="1"/>
  <c r="J503" i="1"/>
  <c r="I503" i="1"/>
  <c r="H503" i="1"/>
  <c r="H493" i="1" s="1"/>
  <c r="G503" i="1"/>
  <c r="F503" i="1"/>
  <c r="E503" i="1"/>
  <c r="D503" i="1"/>
  <c r="C503" i="1"/>
  <c r="C504" i="1" s="1"/>
  <c r="B503" i="1"/>
  <c r="S502" i="1"/>
  <c r="K502" i="1"/>
  <c r="C502" i="1"/>
  <c r="Y501" i="1"/>
  <c r="X501" i="1"/>
  <c r="W501" i="1"/>
  <c r="V501" i="1"/>
  <c r="U501" i="1"/>
  <c r="U491" i="1" s="1"/>
  <c r="T501" i="1"/>
  <c r="S501" i="1"/>
  <c r="R501" i="1"/>
  <c r="Q501" i="1"/>
  <c r="P501" i="1"/>
  <c r="O501" i="1"/>
  <c r="N501" i="1"/>
  <c r="M501" i="1"/>
  <c r="M491" i="1" s="1"/>
  <c r="Z491" i="1" s="1"/>
  <c r="L501" i="1"/>
  <c r="K501" i="1"/>
  <c r="J501" i="1"/>
  <c r="I501" i="1"/>
  <c r="H501" i="1"/>
  <c r="G501" i="1"/>
  <c r="F501" i="1"/>
  <c r="E501" i="1"/>
  <c r="E491" i="1" s="1"/>
  <c r="D501" i="1"/>
  <c r="C501" i="1"/>
  <c r="B501" i="1"/>
  <c r="B491" i="1" s="1"/>
  <c r="Z500" i="1"/>
  <c r="AA500" i="1" s="1"/>
  <c r="Y499" i="1"/>
  <c r="X499" i="1"/>
  <c r="W499" i="1"/>
  <c r="W489" i="1" s="1"/>
  <c r="V499" i="1"/>
  <c r="U499" i="1"/>
  <c r="T499" i="1"/>
  <c r="T489" i="1" s="1"/>
  <c r="T469" i="1" s="1"/>
  <c r="T459" i="1" s="1"/>
  <c r="S499" i="1"/>
  <c r="R499" i="1"/>
  <c r="Z499" i="1" s="1"/>
  <c r="AB499" i="1" s="1"/>
  <c r="Q499" i="1"/>
  <c r="P499" i="1"/>
  <c r="O499" i="1"/>
  <c r="O489" i="1" s="1"/>
  <c r="N499" i="1"/>
  <c r="M499" i="1"/>
  <c r="L499" i="1"/>
  <c r="L489" i="1" s="1"/>
  <c r="L469" i="1" s="1"/>
  <c r="L459" i="1" s="1"/>
  <c r="K499" i="1"/>
  <c r="J499" i="1"/>
  <c r="J489" i="1" s="1"/>
  <c r="I499" i="1"/>
  <c r="H499" i="1"/>
  <c r="G499" i="1"/>
  <c r="G489" i="1" s="1"/>
  <c r="F499" i="1"/>
  <c r="E499" i="1"/>
  <c r="D499" i="1"/>
  <c r="D489" i="1" s="1"/>
  <c r="C499" i="1"/>
  <c r="B499" i="1"/>
  <c r="B489" i="1" s="1"/>
  <c r="AE490" i="1" s="1"/>
  <c r="Y498" i="1"/>
  <c r="Y502" i="1" s="1"/>
  <c r="X498" i="1"/>
  <c r="X502" i="1" s="1"/>
  <c r="W498" i="1"/>
  <c r="W488" i="1" s="1"/>
  <c r="V498" i="1"/>
  <c r="V502" i="1" s="1"/>
  <c r="V504" i="1" s="1"/>
  <c r="U498" i="1"/>
  <c r="U488" i="1" s="1"/>
  <c r="T498" i="1"/>
  <c r="T502" i="1" s="1"/>
  <c r="S498" i="1"/>
  <c r="R498" i="1"/>
  <c r="R502" i="1" s="1"/>
  <c r="R504" i="1" s="1"/>
  <c r="Q498" i="1"/>
  <c r="Q502" i="1" s="1"/>
  <c r="P498" i="1"/>
  <c r="P502" i="1" s="1"/>
  <c r="O498" i="1"/>
  <c r="O488" i="1" s="1"/>
  <c r="N498" i="1"/>
  <c r="N502" i="1" s="1"/>
  <c r="N504" i="1" s="1"/>
  <c r="M498" i="1"/>
  <c r="Z498" i="1" s="1"/>
  <c r="L498" i="1"/>
  <c r="L502" i="1" s="1"/>
  <c r="K498" i="1"/>
  <c r="J498" i="1"/>
  <c r="J502" i="1" s="1"/>
  <c r="J504" i="1" s="1"/>
  <c r="I498" i="1"/>
  <c r="I502" i="1" s="1"/>
  <c r="H498" i="1"/>
  <c r="H502" i="1" s="1"/>
  <c r="G498" i="1"/>
  <c r="G488" i="1" s="1"/>
  <c r="F498" i="1"/>
  <c r="F502" i="1" s="1"/>
  <c r="F504" i="1" s="1"/>
  <c r="E498" i="1"/>
  <c r="E488" i="1" s="1"/>
  <c r="D498" i="1"/>
  <c r="AA498" i="1" s="1"/>
  <c r="C498" i="1"/>
  <c r="B498" i="1"/>
  <c r="B502" i="1" s="1"/>
  <c r="B504" i="1" s="1"/>
  <c r="Y493" i="1"/>
  <c r="Y494" i="1" s="1"/>
  <c r="W493" i="1"/>
  <c r="V493" i="1"/>
  <c r="U493" i="1"/>
  <c r="T493" i="1"/>
  <c r="S493" i="1"/>
  <c r="R493" i="1"/>
  <c r="Q493" i="1"/>
  <c r="O493" i="1"/>
  <c r="N493" i="1"/>
  <c r="N494" i="1" s="1"/>
  <c r="M493" i="1"/>
  <c r="L493" i="1"/>
  <c r="K493" i="1"/>
  <c r="J493" i="1"/>
  <c r="I493" i="1"/>
  <c r="G493" i="1"/>
  <c r="F493" i="1"/>
  <c r="F494" i="1" s="1"/>
  <c r="E493" i="1"/>
  <c r="D493" i="1"/>
  <c r="C493" i="1"/>
  <c r="B493" i="1"/>
  <c r="Y491" i="1"/>
  <c r="X491" i="1"/>
  <c r="W491" i="1"/>
  <c r="V491" i="1"/>
  <c r="T491" i="1"/>
  <c r="S491" i="1"/>
  <c r="R491" i="1"/>
  <c r="Q491" i="1"/>
  <c r="P491" i="1"/>
  <c r="O491" i="1"/>
  <c r="N491" i="1"/>
  <c r="L491" i="1"/>
  <c r="J491" i="1"/>
  <c r="I491" i="1"/>
  <c r="H491" i="1"/>
  <c r="G491" i="1"/>
  <c r="F491" i="1"/>
  <c r="D491" i="1"/>
  <c r="Y490" i="1"/>
  <c r="X490" i="1"/>
  <c r="W490" i="1"/>
  <c r="V490" i="1"/>
  <c r="U490" i="1"/>
  <c r="T490" i="1"/>
  <c r="S490" i="1"/>
  <c r="R490" i="1"/>
  <c r="Z490" i="1" s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AA490" i="1" s="1"/>
  <c r="C490" i="1"/>
  <c r="B490" i="1"/>
  <c r="AE489" i="1"/>
  <c r="Y489" i="1"/>
  <c r="X489" i="1"/>
  <c r="X469" i="1" s="1"/>
  <c r="X459" i="1" s="1"/>
  <c r="V489" i="1"/>
  <c r="U489" i="1"/>
  <c r="S489" i="1"/>
  <c r="Q489" i="1"/>
  <c r="P489" i="1"/>
  <c r="P469" i="1" s="1"/>
  <c r="P459" i="1" s="1"/>
  <c r="N489" i="1"/>
  <c r="M489" i="1"/>
  <c r="K489" i="1"/>
  <c r="I489" i="1"/>
  <c r="H489" i="1"/>
  <c r="H469" i="1" s="1"/>
  <c r="H459" i="1" s="1"/>
  <c r="F489" i="1"/>
  <c r="E489" i="1"/>
  <c r="C489" i="1"/>
  <c r="Y488" i="1"/>
  <c r="Y492" i="1" s="1"/>
  <c r="X488" i="1"/>
  <c r="X492" i="1" s="1"/>
  <c r="V488" i="1"/>
  <c r="V492" i="1" s="1"/>
  <c r="T488" i="1"/>
  <c r="S488" i="1"/>
  <c r="S492" i="1" s="1"/>
  <c r="S494" i="1" s="1"/>
  <c r="Q488" i="1"/>
  <c r="Q492" i="1" s="1"/>
  <c r="P488" i="1"/>
  <c r="P492" i="1" s="1"/>
  <c r="N488" i="1"/>
  <c r="N492" i="1" s="1"/>
  <c r="L488" i="1"/>
  <c r="K488" i="1"/>
  <c r="I488" i="1"/>
  <c r="I492" i="1" s="1"/>
  <c r="H488" i="1"/>
  <c r="H492" i="1" s="1"/>
  <c r="F488" i="1"/>
  <c r="F492" i="1" s="1"/>
  <c r="D488" i="1"/>
  <c r="C488" i="1"/>
  <c r="AE484" i="1"/>
  <c r="Y483" i="1"/>
  <c r="X483" i="1"/>
  <c r="X473" i="1" s="1"/>
  <c r="W483" i="1"/>
  <c r="W473" i="1" s="1"/>
  <c r="V483" i="1"/>
  <c r="U483" i="1"/>
  <c r="U473" i="1" s="1"/>
  <c r="T483" i="1"/>
  <c r="S483" i="1"/>
  <c r="S473" i="1" s="1"/>
  <c r="R483" i="1"/>
  <c r="R484" i="1" s="1"/>
  <c r="Q483" i="1"/>
  <c r="P483" i="1"/>
  <c r="P473" i="1" s="1"/>
  <c r="O483" i="1"/>
  <c r="O473" i="1" s="1"/>
  <c r="N483" i="1"/>
  <c r="M483" i="1"/>
  <c r="M473" i="1" s="1"/>
  <c r="L483" i="1"/>
  <c r="K483" i="1"/>
  <c r="K473" i="1" s="1"/>
  <c r="J483" i="1"/>
  <c r="J484" i="1" s="1"/>
  <c r="I483" i="1"/>
  <c r="H483" i="1"/>
  <c r="H473" i="1" s="1"/>
  <c r="G483" i="1"/>
  <c r="G473" i="1" s="1"/>
  <c r="F483" i="1"/>
  <c r="E483" i="1"/>
  <c r="E473" i="1" s="1"/>
  <c r="D483" i="1"/>
  <c r="C483" i="1"/>
  <c r="C473" i="1" s="1"/>
  <c r="B483" i="1"/>
  <c r="B484" i="1" s="1"/>
  <c r="X482" i="1"/>
  <c r="S482" i="1"/>
  <c r="S484" i="1" s="1"/>
  <c r="R482" i="1"/>
  <c r="P482" i="1"/>
  <c r="K482" i="1"/>
  <c r="K484" i="1" s="1"/>
  <c r="J482" i="1"/>
  <c r="H482" i="1"/>
  <c r="C482" i="1"/>
  <c r="C484" i="1" s="1"/>
  <c r="B482" i="1"/>
  <c r="Y481" i="1"/>
  <c r="X481" i="1"/>
  <c r="X471" i="1" s="1"/>
  <c r="X461" i="1" s="1"/>
  <c r="W481" i="1"/>
  <c r="V481" i="1"/>
  <c r="U481" i="1"/>
  <c r="U471" i="1" s="1"/>
  <c r="U461" i="1" s="1"/>
  <c r="T481" i="1"/>
  <c r="T471" i="1" s="1"/>
  <c r="T461" i="1" s="1"/>
  <c r="S481" i="1"/>
  <c r="R481" i="1"/>
  <c r="R471" i="1" s="1"/>
  <c r="R461" i="1" s="1"/>
  <c r="Q481" i="1"/>
  <c r="P481" i="1"/>
  <c r="P471" i="1" s="1"/>
  <c r="P461" i="1" s="1"/>
  <c r="O481" i="1"/>
  <c r="N481" i="1"/>
  <c r="M481" i="1"/>
  <c r="M471" i="1" s="1"/>
  <c r="L481" i="1"/>
  <c r="L471" i="1" s="1"/>
  <c r="L461" i="1" s="1"/>
  <c r="K481" i="1"/>
  <c r="J481" i="1"/>
  <c r="J471" i="1" s="1"/>
  <c r="J461" i="1" s="1"/>
  <c r="I481" i="1"/>
  <c r="H481" i="1"/>
  <c r="H471" i="1" s="1"/>
  <c r="H461" i="1" s="1"/>
  <c r="G481" i="1"/>
  <c r="F481" i="1"/>
  <c r="E481" i="1"/>
  <c r="E471" i="1" s="1"/>
  <c r="E461" i="1" s="1"/>
  <c r="D481" i="1"/>
  <c r="C481" i="1"/>
  <c r="B481" i="1"/>
  <c r="B471" i="1" s="1"/>
  <c r="B461" i="1" s="1"/>
  <c r="Y480" i="1"/>
  <c r="X480" i="1"/>
  <c r="W480" i="1"/>
  <c r="W470" i="1" s="1"/>
  <c r="W460" i="1" s="1"/>
  <c r="V480" i="1"/>
  <c r="V470" i="1" s="1"/>
  <c r="V460" i="1" s="1"/>
  <c r="U480" i="1"/>
  <c r="T480" i="1"/>
  <c r="T470" i="1" s="1"/>
  <c r="T460" i="1" s="1"/>
  <c r="S480" i="1"/>
  <c r="R480" i="1"/>
  <c r="R470" i="1" s="1"/>
  <c r="R460" i="1" s="1"/>
  <c r="Q480" i="1"/>
  <c r="P480" i="1"/>
  <c r="O480" i="1"/>
  <c r="O470" i="1" s="1"/>
  <c r="O460" i="1" s="1"/>
  <c r="N480" i="1"/>
  <c r="N470" i="1" s="1"/>
  <c r="N460" i="1" s="1"/>
  <c r="M480" i="1"/>
  <c r="L480" i="1"/>
  <c r="L470" i="1" s="1"/>
  <c r="L460" i="1" s="1"/>
  <c r="K480" i="1"/>
  <c r="J480" i="1"/>
  <c r="J470" i="1" s="1"/>
  <c r="J460" i="1" s="1"/>
  <c r="I480" i="1"/>
  <c r="H480" i="1"/>
  <c r="G480" i="1"/>
  <c r="G470" i="1" s="1"/>
  <c r="G460" i="1" s="1"/>
  <c r="F480" i="1"/>
  <c r="F470" i="1" s="1"/>
  <c r="F460" i="1" s="1"/>
  <c r="E480" i="1"/>
  <c r="D480" i="1"/>
  <c r="C480" i="1"/>
  <c r="B480" i="1"/>
  <c r="B470" i="1" s="1"/>
  <c r="B460" i="1" s="1"/>
  <c r="Y479" i="1"/>
  <c r="Y469" i="1" s="1"/>
  <c r="Y459" i="1" s="1"/>
  <c r="X479" i="1"/>
  <c r="W479" i="1"/>
  <c r="W469" i="1" s="1"/>
  <c r="W459" i="1" s="1"/>
  <c r="V479" i="1"/>
  <c r="U479" i="1"/>
  <c r="U469" i="1" s="1"/>
  <c r="U459" i="1" s="1"/>
  <c r="T479" i="1"/>
  <c r="S479" i="1"/>
  <c r="R479" i="1"/>
  <c r="Q479" i="1"/>
  <c r="Z479" i="1" s="1"/>
  <c r="AB479" i="1" s="1"/>
  <c r="P479" i="1"/>
  <c r="O479" i="1"/>
  <c r="O469" i="1" s="1"/>
  <c r="O459" i="1" s="1"/>
  <c r="N479" i="1"/>
  <c r="M479" i="1"/>
  <c r="M469" i="1" s="1"/>
  <c r="L479" i="1"/>
  <c r="K479" i="1"/>
  <c r="J479" i="1"/>
  <c r="J469" i="1" s="1"/>
  <c r="J459" i="1" s="1"/>
  <c r="I479" i="1"/>
  <c r="I469" i="1" s="1"/>
  <c r="I459" i="1" s="1"/>
  <c r="H479" i="1"/>
  <c r="G479" i="1"/>
  <c r="G469" i="1" s="1"/>
  <c r="G459" i="1" s="1"/>
  <c r="F479" i="1"/>
  <c r="E479" i="1"/>
  <c r="E469" i="1" s="1"/>
  <c r="E459" i="1" s="1"/>
  <c r="D479" i="1"/>
  <c r="AA479" i="1" s="1"/>
  <c r="C479" i="1"/>
  <c r="B479" i="1"/>
  <c r="B469" i="1" s="1"/>
  <c r="B459" i="1" s="1"/>
  <c r="Y478" i="1"/>
  <c r="Y482" i="1" s="1"/>
  <c r="Y484" i="1" s="1"/>
  <c r="X478" i="1"/>
  <c r="X468" i="1" s="1"/>
  <c r="W478" i="1"/>
  <c r="W482" i="1" s="1"/>
  <c r="V478" i="1"/>
  <c r="U478" i="1"/>
  <c r="U468" i="1" s="1"/>
  <c r="T478" i="1"/>
  <c r="T468" i="1" s="1"/>
  <c r="S478" i="1"/>
  <c r="R478" i="1"/>
  <c r="Q478" i="1"/>
  <c r="Q482" i="1" s="1"/>
  <c r="Q484" i="1" s="1"/>
  <c r="P478" i="1"/>
  <c r="P468" i="1" s="1"/>
  <c r="O478" i="1"/>
  <c r="O482" i="1" s="1"/>
  <c r="N478" i="1"/>
  <c r="M478" i="1"/>
  <c r="L478" i="1"/>
  <c r="L468" i="1" s="1"/>
  <c r="K478" i="1"/>
  <c r="J478" i="1"/>
  <c r="I478" i="1"/>
  <c r="I482" i="1" s="1"/>
  <c r="I484" i="1" s="1"/>
  <c r="H478" i="1"/>
  <c r="H468" i="1" s="1"/>
  <c r="G478" i="1"/>
  <c r="G482" i="1" s="1"/>
  <c r="F478" i="1"/>
  <c r="E478" i="1"/>
  <c r="E468" i="1" s="1"/>
  <c r="D478" i="1"/>
  <c r="C478" i="1"/>
  <c r="B478" i="1"/>
  <c r="Y473" i="1"/>
  <c r="Y463" i="1" s="1"/>
  <c r="V473" i="1"/>
  <c r="T473" i="1"/>
  <c r="R473" i="1"/>
  <c r="R463" i="1" s="1"/>
  <c r="Q473" i="1"/>
  <c r="Q463" i="1" s="1"/>
  <c r="N473" i="1"/>
  <c r="L473" i="1"/>
  <c r="J473" i="1"/>
  <c r="J463" i="1" s="1"/>
  <c r="I473" i="1"/>
  <c r="I463" i="1" s="1"/>
  <c r="I464" i="1" s="1"/>
  <c r="F473" i="1"/>
  <c r="D473" i="1"/>
  <c r="B473" i="1"/>
  <c r="B463" i="1" s="1"/>
  <c r="Y471" i="1"/>
  <c r="W471" i="1"/>
  <c r="W461" i="1" s="1"/>
  <c r="V471" i="1"/>
  <c r="V461" i="1" s="1"/>
  <c r="S471" i="1"/>
  <c r="Q471" i="1"/>
  <c r="O471" i="1"/>
  <c r="O461" i="1" s="1"/>
  <c r="N471" i="1"/>
  <c r="N461" i="1" s="1"/>
  <c r="I471" i="1"/>
  <c r="G471" i="1"/>
  <c r="G461" i="1" s="1"/>
  <c r="F471" i="1"/>
  <c r="F461" i="1" s="1"/>
  <c r="Y470" i="1"/>
  <c r="Y460" i="1" s="1"/>
  <c r="X470" i="1"/>
  <c r="X460" i="1" s="1"/>
  <c r="U470" i="1"/>
  <c r="S470" i="1"/>
  <c r="Q470" i="1"/>
  <c r="Q460" i="1" s="1"/>
  <c r="P470" i="1"/>
  <c r="P460" i="1" s="1"/>
  <c r="M470" i="1"/>
  <c r="K470" i="1"/>
  <c r="I470" i="1"/>
  <c r="I460" i="1" s="1"/>
  <c r="H470" i="1"/>
  <c r="H460" i="1" s="1"/>
  <c r="E470" i="1"/>
  <c r="C470" i="1"/>
  <c r="V469" i="1"/>
  <c r="S469" i="1"/>
  <c r="S459" i="1" s="1"/>
  <c r="N469" i="1"/>
  <c r="K469" i="1"/>
  <c r="K459" i="1" s="1"/>
  <c r="F469" i="1"/>
  <c r="C469" i="1"/>
  <c r="C459" i="1" s="1"/>
  <c r="Y468" i="1"/>
  <c r="Y472" i="1" s="1"/>
  <c r="V468" i="1"/>
  <c r="V458" i="1" s="1"/>
  <c r="V462" i="1" s="1"/>
  <c r="Q468" i="1"/>
  <c r="N468" i="1"/>
  <c r="N458" i="1" s="1"/>
  <c r="N462" i="1" s="1"/>
  <c r="I468" i="1"/>
  <c r="F468" i="1"/>
  <c r="F458" i="1" s="1"/>
  <c r="F462" i="1" s="1"/>
  <c r="V463" i="1"/>
  <c r="T463" i="1"/>
  <c r="N463" i="1"/>
  <c r="N464" i="1" s="1"/>
  <c r="L463" i="1"/>
  <c r="F463" i="1"/>
  <c r="D463" i="1"/>
  <c r="Y461" i="1"/>
  <c r="S461" i="1"/>
  <c r="Q461" i="1"/>
  <c r="I461" i="1"/>
  <c r="U460" i="1"/>
  <c r="S460" i="1"/>
  <c r="M460" i="1"/>
  <c r="K460" i="1"/>
  <c r="E460" i="1"/>
  <c r="C460" i="1"/>
  <c r="V459" i="1"/>
  <c r="N459" i="1"/>
  <c r="F459" i="1"/>
  <c r="Y458" i="1"/>
  <c r="Y462" i="1" s="1"/>
  <c r="Q458" i="1"/>
  <c r="I458" i="1"/>
  <c r="I462" i="1" s="1"/>
  <c r="Y441" i="1"/>
  <c r="X441" i="1"/>
  <c r="W441" i="1"/>
  <c r="V441" i="1"/>
  <c r="V442" i="1" s="1"/>
  <c r="U441" i="1"/>
  <c r="T441" i="1"/>
  <c r="T442" i="1" s="1"/>
  <c r="S441" i="1"/>
  <c r="R441" i="1"/>
  <c r="R442" i="1" s="1"/>
  <c r="Q441" i="1"/>
  <c r="Z441" i="1" s="1"/>
  <c r="P441" i="1"/>
  <c r="O441" i="1"/>
  <c r="N441" i="1"/>
  <c r="N442" i="1" s="1"/>
  <c r="M441" i="1"/>
  <c r="L441" i="1"/>
  <c r="L442" i="1" s="1"/>
  <c r="K441" i="1"/>
  <c r="J441" i="1"/>
  <c r="J442" i="1" s="1"/>
  <c r="I441" i="1"/>
  <c r="H441" i="1"/>
  <c r="G441" i="1"/>
  <c r="F441" i="1"/>
  <c r="F442" i="1" s="1"/>
  <c r="E441" i="1"/>
  <c r="D441" i="1"/>
  <c r="D442" i="1" s="1"/>
  <c r="C441" i="1"/>
  <c r="B441" i="1"/>
  <c r="B442" i="1" s="1"/>
  <c r="T440" i="1"/>
  <c r="L440" i="1"/>
  <c r="D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X442" i="1" s="1"/>
  <c r="W436" i="1"/>
  <c r="W440" i="1" s="1"/>
  <c r="W442" i="1" s="1"/>
  <c r="V436" i="1"/>
  <c r="V440" i="1" s="1"/>
  <c r="U436" i="1"/>
  <c r="U440" i="1" s="1"/>
  <c r="U442" i="1" s="1"/>
  <c r="T436" i="1"/>
  <c r="S436" i="1"/>
  <c r="S440" i="1" s="1"/>
  <c r="S442" i="1" s="1"/>
  <c r="R436" i="1"/>
  <c r="R440" i="1" s="1"/>
  <c r="Q436" i="1"/>
  <c r="Q440" i="1" s="1"/>
  <c r="P436" i="1"/>
  <c r="P440" i="1" s="1"/>
  <c r="P442" i="1" s="1"/>
  <c r="O436" i="1"/>
  <c r="O440" i="1" s="1"/>
  <c r="O442" i="1" s="1"/>
  <c r="N436" i="1"/>
  <c r="N440" i="1" s="1"/>
  <c r="M436" i="1"/>
  <c r="M440" i="1" s="1"/>
  <c r="M442" i="1" s="1"/>
  <c r="L436" i="1"/>
  <c r="K436" i="1"/>
  <c r="K440" i="1" s="1"/>
  <c r="K442" i="1" s="1"/>
  <c r="J436" i="1"/>
  <c r="J440" i="1" s="1"/>
  <c r="I436" i="1"/>
  <c r="I440" i="1" s="1"/>
  <c r="H436" i="1"/>
  <c r="H440" i="1" s="1"/>
  <c r="H442" i="1" s="1"/>
  <c r="G436" i="1"/>
  <c r="G440" i="1" s="1"/>
  <c r="G442" i="1" s="1"/>
  <c r="F436" i="1"/>
  <c r="F440" i="1" s="1"/>
  <c r="E436" i="1"/>
  <c r="E440" i="1" s="1"/>
  <c r="E442" i="1" s="1"/>
  <c r="D436" i="1"/>
  <c r="C436" i="1"/>
  <c r="C440" i="1" s="1"/>
  <c r="C442" i="1" s="1"/>
  <c r="B436" i="1"/>
  <c r="B440" i="1" s="1"/>
  <c r="Y431" i="1"/>
  <c r="X431" i="1"/>
  <c r="W431" i="1"/>
  <c r="W432" i="1" s="1"/>
  <c r="V431" i="1"/>
  <c r="V432" i="1" s="1"/>
  <c r="U431" i="1"/>
  <c r="T431" i="1"/>
  <c r="S431" i="1"/>
  <c r="S432" i="1" s="1"/>
  <c r="R431" i="1"/>
  <c r="Q431" i="1"/>
  <c r="P431" i="1"/>
  <c r="O431" i="1"/>
  <c r="O432" i="1" s="1"/>
  <c r="N431" i="1"/>
  <c r="N432" i="1" s="1"/>
  <c r="M431" i="1"/>
  <c r="Z431" i="1" s="1"/>
  <c r="L431" i="1"/>
  <c r="K431" i="1"/>
  <c r="K432" i="1" s="1"/>
  <c r="J431" i="1"/>
  <c r="I431" i="1"/>
  <c r="H431" i="1"/>
  <c r="G431" i="1"/>
  <c r="G432" i="1" s="1"/>
  <c r="F431" i="1"/>
  <c r="F432" i="1" s="1"/>
  <c r="E431" i="1"/>
  <c r="D431" i="1"/>
  <c r="C431" i="1"/>
  <c r="C432" i="1" s="1"/>
  <c r="B431" i="1"/>
  <c r="V430" i="1"/>
  <c r="N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Z428" i="1" s="1"/>
  <c r="Q428" i="1"/>
  <c r="P428" i="1"/>
  <c r="O428" i="1"/>
  <c r="N428" i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B428" i="1"/>
  <c r="B430" i="1" s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V426" i="1"/>
  <c r="U426" i="1"/>
  <c r="U430" i="1" s="1"/>
  <c r="U432" i="1" s="1"/>
  <c r="T426" i="1"/>
  <c r="T430" i="1" s="1"/>
  <c r="S426" i="1"/>
  <c r="S430" i="1" s="1"/>
  <c r="R426" i="1"/>
  <c r="Q426" i="1"/>
  <c r="Q430" i="1" s="1"/>
  <c r="Q432" i="1" s="1"/>
  <c r="P426" i="1"/>
  <c r="P430" i="1" s="1"/>
  <c r="O426" i="1"/>
  <c r="O430" i="1" s="1"/>
  <c r="N426" i="1"/>
  <c r="M426" i="1"/>
  <c r="M430" i="1" s="1"/>
  <c r="M432" i="1" s="1"/>
  <c r="L426" i="1"/>
  <c r="L430" i="1" s="1"/>
  <c r="K426" i="1"/>
  <c r="K430" i="1" s="1"/>
  <c r="J426" i="1"/>
  <c r="I426" i="1"/>
  <c r="I430" i="1" s="1"/>
  <c r="I432" i="1" s="1"/>
  <c r="H426" i="1"/>
  <c r="H430" i="1" s="1"/>
  <c r="G426" i="1"/>
  <c r="G430" i="1" s="1"/>
  <c r="F426" i="1"/>
  <c r="E426" i="1"/>
  <c r="E430" i="1" s="1"/>
  <c r="E432" i="1" s="1"/>
  <c r="D426" i="1"/>
  <c r="D430" i="1" s="1"/>
  <c r="C426" i="1"/>
  <c r="C430" i="1" s="1"/>
  <c r="B426" i="1"/>
  <c r="Y421" i="1"/>
  <c r="X421" i="1"/>
  <c r="X422" i="1" s="1"/>
  <c r="W421" i="1"/>
  <c r="V421" i="1"/>
  <c r="V422" i="1" s="1"/>
  <c r="U421" i="1"/>
  <c r="T421" i="1"/>
  <c r="T422" i="1" s="1"/>
  <c r="S421" i="1"/>
  <c r="R421" i="1"/>
  <c r="Q421" i="1"/>
  <c r="P421" i="1"/>
  <c r="P422" i="1" s="1"/>
  <c r="O421" i="1"/>
  <c r="N421" i="1"/>
  <c r="N422" i="1" s="1"/>
  <c r="M421" i="1"/>
  <c r="Z421" i="1" s="1"/>
  <c r="L421" i="1"/>
  <c r="L422" i="1" s="1"/>
  <c r="K421" i="1"/>
  <c r="J421" i="1"/>
  <c r="J422" i="1" s="1"/>
  <c r="I421" i="1"/>
  <c r="H421" i="1"/>
  <c r="H422" i="1" s="1"/>
  <c r="G421" i="1"/>
  <c r="F421" i="1"/>
  <c r="F422" i="1" s="1"/>
  <c r="E421" i="1"/>
  <c r="D421" i="1"/>
  <c r="C421" i="1"/>
  <c r="B421" i="1"/>
  <c r="B422" i="1" s="1"/>
  <c r="X420" i="1"/>
  <c r="P420" i="1"/>
  <c r="H420" i="1"/>
  <c r="Y419" i="1"/>
  <c r="X419" i="1"/>
  <c r="W419" i="1"/>
  <c r="V419" i="1"/>
  <c r="U419" i="1"/>
  <c r="T419" i="1"/>
  <c r="S419" i="1"/>
  <c r="R419" i="1"/>
  <c r="Z419" i="1" s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W420" i="1" s="1"/>
  <c r="V417" i="1"/>
  <c r="U417" i="1"/>
  <c r="T417" i="1"/>
  <c r="S417" i="1"/>
  <c r="R417" i="1"/>
  <c r="Q417" i="1"/>
  <c r="P417" i="1"/>
  <c r="O417" i="1"/>
  <c r="O420" i="1" s="1"/>
  <c r="N417" i="1"/>
  <c r="M417" i="1"/>
  <c r="Z417" i="1" s="1"/>
  <c r="AB417" i="1" s="1"/>
  <c r="L417" i="1"/>
  <c r="K417" i="1"/>
  <c r="J417" i="1"/>
  <c r="I417" i="1"/>
  <c r="H417" i="1"/>
  <c r="G417" i="1"/>
  <c r="G420" i="1" s="1"/>
  <c r="F417" i="1"/>
  <c r="E417" i="1"/>
  <c r="D417" i="1"/>
  <c r="C417" i="1"/>
  <c r="B417" i="1"/>
  <c r="Y416" i="1"/>
  <c r="Y420" i="1" s="1"/>
  <c r="X416" i="1"/>
  <c r="W416" i="1"/>
  <c r="V416" i="1"/>
  <c r="V420" i="1" s="1"/>
  <c r="U416" i="1"/>
  <c r="U420" i="1" s="1"/>
  <c r="T416" i="1"/>
  <c r="T420" i="1" s="1"/>
  <c r="S416" i="1"/>
  <c r="S420" i="1" s="1"/>
  <c r="S422" i="1" s="1"/>
  <c r="R416" i="1"/>
  <c r="Z416" i="1" s="1"/>
  <c r="Q416" i="1"/>
  <c r="Q420" i="1" s="1"/>
  <c r="P416" i="1"/>
  <c r="O416" i="1"/>
  <c r="N416" i="1"/>
  <c r="N420" i="1" s="1"/>
  <c r="M416" i="1"/>
  <c r="M420" i="1" s="1"/>
  <c r="L416" i="1"/>
  <c r="L420" i="1" s="1"/>
  <c r="K416" i="1"/>
  <c r="K420" i="1" s="1"/>
  <c r="K422" i="1" s="1"/>
  <c r="J416" i="1"/>
  <c r="J420" i="1" s="1"/>
  <c r="I416" i="1"/>
  <c r="I420" i="1" s="1"/>
  <c r="H416" i="1"/>
  <c r="G416" i="1"/>
  <c r="F416" i="1"/>
  <c r="F420" i="1" s="1"/>
  <c r="E416" i="1"/>
  <c r="E420" i="1" s="1"/>
  <c r="D416" i="1"/>
  <c r="C416" i="1"/>
  <c r="C420" i="1" s="1"/>
  <c r="C422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Z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Y402" i="1" s="1"/>
  <c r="X401" i="1"/>
  <c r="W401" i="1"/>
  <c r="V401" i="1"/>
  <c r="V402" i="1" s="1"/>
  <c r="U401" i="1"/>
  <c r="U402" i="1" s="1"/>
  <c r="T401" i="1"/>
  <c r="S401" i="1"/>
  <c r="R401" i="1"/>
  <c r="Q401" i="1"/>
  <c r="Q402" i="1" s="1"/>
  <c r="P401" i="1"/>
  <c r="O401" i="1"/>
  <c r="N401" i="1"/>
  <c r="N402" i="1" s="1"/>
  <c r="M401" i="1"/>
  <c r="L401" i="1"/>
  <c r="K401" i="1"/>
  <c r="J401" i="1"/>
  <c r="I401" i="1"/>
  <c r="I402" i="1" s="1"/>
  <c r="H401" i="1"/>
  <c r="G401" i="1"/>
  <c r="F401" i="1"/>
  <c r="F402" i="1" s="1"/>
  <c r="E401" i="1"/>
  <c r="E402" i="1" s="1"/>
  <c r="D401" i="1"/>
  <c r="C401" i="1"/>
  <c r="B401" i="1"/>
  <c r="X400" i="1"/>
  <c r="V400" i="1"/>
  <c r="U400" i="1"/>
  <c r="P400" i="1"/>
  <c r="N400" i="1"/>
  <c r="M400" i="1"/>
  <c r="H400" i="1"/>
  <c r="F400" i="1"/>
  <c r="E400" i="1"/>
  <c r="Y399" i="1"/>
  <c r="X399" i="1"/>
  <c r="W399" i="1"/>
  <c r="V399" i="1"/>
  <c r="U399" i="1"/>
  <c r="T399" i="1"/>
  <c r="S399" i="1"/>
  <c r="R399" i="1"/>
  <c r="Q399" i="1"/>
  <c r="P399" i="1"/>
  <c r="O399" i="1"/>
  <c r="Z399" i="1" s="1"/>
  <c r="AA399" i="1" s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0" i="1" s="1"/>
  <c r="X398" i="1"/>
  <c r="W398" i="1"/>
  <c r="V398" i="1"/>
  <c r="U398" i="1"/>
  <c r="T398" i="1"/>
  <c r="S398" i="1"/>
  <c r="R398" i="1"/>
  <c r="Q398" i="1"/>
  <c r="Q400" i="1" s="1"/>
  <c r="P398" i="1"/>
  <c r="O398" i="1"/>
  <c r="N398" i="1"/>
  <c r="M398" i="1"/>
  <c r="Z398" i="1" s="1"/>
  <c r="L398" i="1"/>
  <c r="K398" i="1"/>
  <c r="J398" i="1"/>
  <c r="I398" i="1"/>
  <c r="I400" i="1" s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T396" i="1"/>
  <c r="S396" i="1"/>
  <c r="S400" i="1" s="1"/>
  <c r="R396" i="1"/>
  <c r="R400" i="1" s="1"/>
  <c r="Q396" i="1"/>
  <c r="P396" i="1"/>
  <c r="O396" i="1"/>
  <c r="N396" i="1"/>
  <c r="M396" i="1"/>
  <c r="L396" i="1"/>
  <c r="K396" i="1"/>
  <c r="K400" i="1" s="1"/>
  <c r="J396" i="1"/>
  <c r="J400" i="1" s="1"/>
  <c r="I396" i="1"/>
  <c r="H396" i="1"/>
  <c r="G396" i="1"/>
  <c r="F396" i="1"/>
  <c r="E396" i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V392" i="1" s="1"/>
  <c r="U386" i="1"/>
  <c r="U390" i="1" s="1"/>
  <c r="U392" i="1" s="1"/>
  <c r="T386" i="1"/>
  <c r="T390" i="1" s="1"/>
  <c r="S386" i="1"/>
  <c r="S390" i="1" s="1"/>
  <c r="S392" i="1" s="1"/>
  <c r="R386" i="1"/>
  <c r="R390" i="1" s="1"/>
  <c r="R392" i="1" s="1"/>
  <c r="Q386" i="1"/>
  <c r="Q390" i="1" s="1"/>
  <c r="P386" i="1"/>
  <c r="P390" i="1" s="1"/>
  <c r="O386" i="1"/>
  <c r="O390" i="1" s="1"/>
  <c r="N386" i="1"/>
  <c r="N390" i="1" s="1"/>
  <c r="N392" i="1" s="1"/>
  <c r="M386" i="1"/>
  <c r="M390" i="1" s="1"/>
  <c r="M392" i="1" s="1"/>
  <c r="L386" i="1"/>
  <c r="L390" i="1" s="1"/>
  <c r="K386" i="1"/>
  <c r="K390" i="1" s="1"/>
  <c r="K392" i="1" s="1"/>
  <c r="J386" i="1"/>
  <c r="J390" i="1" s="1"/>
  <c r="J392" i="1" s="1"/>
  <c r="I386" i="1"/>
  <c r="I390" i="1" s="1"/>
  <c r="H386" i="1"/>
  <c r="H390" i="1" s="1"/>
  <c r="G386" i="1"/>
  <c r="G390" i="1" s="1"/>
  <c r="F386" i="1"/>
  <c r="F390" i="1" s="1"/>
  <c r="F392" i="1" s="1"/>
  <c r="E386" i="1"/>
  <c r="E390" i="1" s="1"/>
  <c r="E392" i="1" s="1"/>
  <c r="D386" i="1"/>
  <c r="D390" i="1" s="1"/>
  <c r="C386" i="1"/>
  <c r="C390" i="1" s="1"/>
  <c r="C392" i="1" s="1"/>
  <c r="B386" i="1"/>
  <c r="B390" i="1" s="1"/>
  <c r="B392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Z379" i="1" s="1"/>
  <c r="AA379" i="1" s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X382" i="1" s="1"/>
  <c r="W376" i="1"/>
  <c r="W380" i="1" s="1"/>
  <c r="W382" i="1" s="1"/>
  <c r="V376" i="1"/>
  <c r="V380" i="1" s="1"/>
  <c r="U376" i="1"/>
  <c r="U380" i="1" s="1"/>
  <c r="T376" i="1"/>
  <c r="T380" i="1" s="1"/>
  <c r="T382" i="1" s="1"/>
  <c r="S376" i="1"/>
  <c r="S380" i="1" s="1"/>
  <c r="S382" i="1" s="1"/>
  <c r="R376" i="1"/>
  <c r="R380" i="1" s="1"/>
  <c r="Q376" i="1"/>
  <c r="Q380" i="1" s="1"/>
  <c r="P376" i="1"/>
  <c r="P380" i="1" s="1"/>
  <c r="P382" i="1" s="1"/>
  <c r="O376" i="1"/>
  <c r="O380" i="1" s="1"/>
  <c r="O382" i="1" s="1"/>
  <c r="N376" i="1"/>
  <c r="Z376" i="1" s="1"/>
  <c r="M376" i="1"/>
  <c r="M380" i="1" s="1"/>
  <c r="L376" i="1"/>
  <c r="L380" i="1" s="1"/>
  <c r="L382" i="1" s="1"/>
  <c r="K376" i="1"/>
  <c r="K380" i="1" s="1"/>
  <c r="K382" i="1" s="1"/>
  <c r="J376" i="1"/>
  <c r="J380" i="1" s="1"/>
  <c r="I376" i="1"/>
  <c r="I380" i="1" s="1"/>
  <c r="H376" i="1"/>
  <c r="H380" i="1" s="1"/>
  <c r="H382" i="1" s="1"/>
  <c r="G376" i="1"/>
  <c r="G380" i="1" s="1"/>
  <c r="G382" i="1" s="1"/>
  <c r="F376" i="1"/>
  <c r="F380" i="1" s="1"/>
  <c r="E376" i="1"/>
  <c r="E380" i="1" s="1"/>
  <c r="D376" i="1"/>
  <c r="D380" i="1" s="1"/>
  <c r="D382" i="1" s="1"/>
  <c r="C376" i="1"/>
  <c r="C380" i="1" s="1"/>
  <c r="C382" i="1" s="1"/>
  <c r="B376" i="1"/>
  <c r="B380" i="1" s="1"/>
  <c r="Y371" i="1"/>
  <c r="Y372" i="1" s="1"/>
  <c r="X371" i="1"/>
  <c r="W371" i="1"/>
  <c r="V371" i="1"/>
  <c r="U371" i="1"/>
  <c r="U372" i="1" s="1"/>
  <c r="T371" i="1"/>
  <c r="S371" i="1"/>
  <c r="R371" i="1"/>
  <c r="Q371" i="1"/>
  <c r="Q372" i="1" s="1"/>
  <c r="P371" i="1"/>
  <c r="O371" i="1"/>
  <c r="N371" i="1"/>
  <c r="M371" i="1"/>
  <c r="L371" i="1"/>
  <c r="K371" i="1"/>
  <c r="J371" i="1"/>
  <c r="I371" i="1"/>
  <c r="I372" i="1" s="1"/>
  <c r="H371" i="1"/>
  <c r="G371" i="1"/>
  <c r="F371" i="1"/>
  <c r="E371" i="1"/>
  <c r="E372" i="1" s="1"/>
  <c r="D371" i="1"/>
  <c r="C371" i="1"/>
  <c r="B371" i="1"/>
  <c r="Y370" i="1"/>
  <c r="Q370" i="1"/>
  <c r="I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R370" i="1" s="1"/>
  <c r="Q368" i="1"/>
  <c r="P368" i="1"/>
  <c r="O368" i="1"/>
  <c r="N368" i="1"/>
  <c r="N370" i="1" s="1"/>
  <c r="M368" i="1"/>
  <c r="Z368" i="1" s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B370" i="1" s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W370" i="1" s="1"/>
  <c r="V366" i="1"/>
  <c r="U366" i="1"/>
  <c r="U370" i="1" s="1"/>
  <c r="T366" i="1"/>
  <c r="T370" i="1" s="1"/>
  <c r="S366" i="1"/>
  <c r="S370" i="1" s="1"/>
  <c r="R366" i="1"/>
  <c r="Q366" i="1"/>
  <c r="P366" i="1"/>
  <c r="P370" i="1" s="1"/>
  <c r="O366" i="1"/>
  <c r="O370" i="1" s="1"/>
  <c r="N366" i="1"/>
  <c r="M366" i="1"/>
  <c r="Z366" i="1" s="1"/>
  <c r="L366" i="1"/>
  <c r="L370" i="1" s="1"/>
  <c r="K366" i="1"/>
  <c r="K370" i="1" s="1"/>
  <c r="J366" i="1"/>
  <c r="I366" i="1"/>
  <c r="H366" i="1"/>
  <c r="H370" i="1" s="1"/>
  <c r="G366" i="1"/>
  <c r="G370" i="1" s="1"/>
  <c r="F366" i="1"/>
  <c r="E366" i="1"/>
  <c r="E370" i="1" s="1"/>
  <c r="D366" i="1"/>
  <c r="D370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Z357" i="1" s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W362" i="1" s="1"/>
  <c r="V356" i="1"/>
  <c r="V360" i="1" s="1"/>
  <c r="V362" i="1" s="1"/>
  <c r="U356" i="1"/>
  <c r="U360" i="1" s="1"/>
  <c r="T356" i="1"/>
  <c r="T360" i="1" s="1"/>
  <c r="S356" i="1"/>
  <c r="S360" i="1" s="1"/>
  <c r="S362" i="1" s="1"/>
  <c r="R356" i="1"/>
  <c r="R360" i="1" s="1"/>
  <c r="Q356" i="1"/>
  <c r="Q360" i="1" s="1"/>
  <c r="P356" i="1"/>
  <c r="P360" i="1" s="1"/>
  <c r="O356" i="1"/>
  <c r="O360" i="1" s="1"/>
  <c r="O362" i="1" s="1"/>
  <c r="N356" i="1"/>
  <c r="N360" i="1" s="1"/>
  <c r="N362" i="1" s="1"/>
  <c r="M356" i="1"/>
  <c r="M360" i="1" s="1"/>
  <c r="L356" i="1"/>
  <c r="L360" i="1" s="1"/>
  <c r="K356" i="1"/>
  <c r="K360" i="1" s="1"/>
  <c r="K362" i="1" s="1"/>
  <c r="J356" i="1"/>
  <c r="J360" i="1" s="1"/>
  <c r="I356" i="1"/>
  <c r="I360" i="1" s="1"/>
  <c r="H356" i="1"/>
  <c r="H360" i="1" s="1"/>
  <c r="G356" i="1"/>
  <c r="G360" i="1" s="1"/>
  <c r="G362" i="1" s="1"/>
  <c r="F356" i="1"/>
  <c r="F360" i="1" s="1"/>
  <c r="F362" i="1" s="1"/>
  <c r="E356" i="1"/>
  <c r="E360" i="1" s="1"/>
  <c r="D356" i="1"/>
  <c r="D360" i="1" s="1"/>
  <c r="C356" i="1"/>
  <c r="C360" i="1" s="1"/>
  <c r="C362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Y352" i="1" s="1"/>
  <c r="X346" i="1"/>
  <c r="X350" i="1" s="1"/>
  <c r="W346" i="1"/>
  <c r="W350" i="1" s="1"/>
  <c r="V346" i="1"/>
  <c r="V350" i="1" s="1"/>
  <c r="U346" i="1"/>
  <c r="U350" i="1" s="1"/>
  <c r="U352" i="1" s="1"/>
  <c r="T346" i="1"/>
  <c r="T350" i="1" s="1"/>
  <c r="S346" i="1"/>
  <c r="S350" i="1" s="1"/>
  <c r="R346" i="1"/>
  <c r="R350" i="1" s="1"/>
  <c r="Q346" i="1"/>
  <c r="Q350" i="1" s="1"/>
  <c r="Q352" i="1" s="1"/>
  <c r="P346" i="1"/>
  <c r="P350" i="1" s="1"/>
  <c r="O346" i="1"/>
  <c r="O350" i="1" s="1"/>
  <c r="N346" i="1"/>
  <c r="N350" i="1" s="1"/>
  <c r="M346" i="1"/>
  <c r="M350" i="1" s="1"/>
  <c r="M352" i="1" s="1"/>
  <c r="L346" i="1"/>
  <c r="L350" i="1" s="1"/>
  <c r="K346" i="1"/>
  <c r="K350" i="1" s="1"/>
  <c r="J346" i="1"/>
  <c r="J350" i="1" s="1"/>
  <c r="I346" i="1"/>
  <c r="I350" i="1" s="1"/>
  <c r="I352" i="1" s="1"/>
  <c r="H346" i="1"/>
  <c r="H350" i="1" s="1"/>
  <c r="G346" i="1"/>
  <c r="G350" i="1" s="1"/>
  <c r="F346" i="1"/>
  <c r="F350" i="1" s="1"/>
  <c r="E346" i="1"/>
  <c r="E350" i="1" s="1"/>
  <c r="E352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Z337" i="1" s="1"/>
  <c r="AB337" i="1" s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S342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K342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C342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Z327" i="1" s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W332" i="1" s="1"/>
  <c r="V326" i="1"/>
  <c r="V330" i="1" s="1"/>
  <c r="V332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O332" i="1" s="1"/>
  <c r="N326" i="1"/>
  <c r="N330" i="1" s="1"/>
  <c r="N332" i="1" s="1"/>
  <c r="M326" i="1"/>
  <c r="Z326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G332" i="1" s="1"/>
  <c r="F326" i="1"/>
  <c r="F330" i="1" s="1"/>
  <c r="F332" i="1" s="1"/>
  <c r="E326" i="1"/>
  <c r="E330" i="1" s="1"/>
  <c r="D326" i="1"/>
  <c r="AA326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Z319" i="1" s="1"/>
  <c r="AA319" i="1" s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Z317" i="1" s="1"/>
  <c r="AB317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AA311" i="1" s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X302" i="1" s="1"/>
  <c r="W301" i="1"/>
  <c r="W302" i="1" s="1"/>
  <c r="V301" i="1"/>
  <c r="U301" i="1"/>
  <c r="T301" i="1"/>
  <c r="S301" i="1"/>
  <c r="S302" i="1" s="1"/>
  <c r="R301" i="1"/>
  <c r="Q301" i="1"/>
  <c r="P301" i="1"/>
  <c r="P302" i="1" s="1"/>
  <c r="O301" i="1"/>
  <c r="O302" i="1" s="1"/>
  <c r="N301" i="1"/>
  <c r="M301" i="1"/>
  <c r="Z301" i="1" s="1"/>
  <c r="L301" i="1"/>
  <c r="K301" i="1"/>
  <c r="K302" i="1" s="1"/>
  <c r="J301" i="1"/>
  <c r="I301" i="1"/>
  <c r="H301" i="1"/>
  <c r="H302" i="1" s="1"/>
  <c r="G301" i="1"/>
  <c r="G302" i="1" s="1"/>
  <c r="F301" i="1"/>
  <c r="E301" i="1"/>
  <c r="D301" i="1"/>
  <c r="AA301" i="1" s="1"/>
  <c r="C301" i="1"/>
  <c r="C302" i="1" s="1"/>
  <c r="B301" i="1"/>
  <c r="W300" i="1"/>
  <c r="R300" i="1"/>
  <c r="R302" i="1" s="1"/>
  <c r="O300" i="1"/>
  <c r="J300" i="1"/>
  <c r="J302" i="1" s="1"/>
  <c r="G300" i="1"/>
  <c r="B300" i="1"/>
  <c r="B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AA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Y300" i="1" s="1"/>
  <c r="X297" i="1"/>
  <c r="W297" i="1"/>
  <c r="V297" i="1"/>
  <c r="U297" i="1"/>
  <c r="T297" i="1"/>
  <c r="S297" i="1"/>
  <c r="R297" i="1"/>
  <c r="Q297" i="1"/>
  <c r="Q300" i="1" s="1"/>
  <c r="P297" i="1"/>
  <c r="O297" i="1"/>
  <c r="N297" i="1"/>
  <c r="M297" i="1"/>
  <c r="Z297" i="1" s="1"/>
  <c r="AB297" i="1" s="1"/>
  <c r="L297" i="1"/>
  <c r="K297" i="1"/>
  <c r="J297" i="1"/>
  <c r="I297" i="1"/>
  <c r="I300" i="1" s="1"/>
  <c r="H297" i="1"/>
  <c r="G297" i="1"/>
  <c r="F297" i="1"/>
  <c r="E297" i="1"/>
  <c r="D297" i="1"/>
  <c r="C297" i="1"/>
  <c r="B297" i="1"/>
  <c r="Y296" i="1"/>
  <c r="X296" i="1"/>
  <c r="X300" i="1" s="1"/>
  <c r="W296" i="1"/>
  <c r="V296" i="1"/>
  <c r="V300" i="1" s="1"/>
  <c r="U296" i="1"/>
  <c r="U300" i="1" s="1"/>
  <c r="U302" i="1" s="1"/>
  <c r="T296" i="1"/>
  <c r="T300" i="1" s="1"/>
  <c r="T302" i="1" s="1"/>
  <c r="S296" i="1"/>
  <c r="S300" i="1" s="1"/>
  <c r="R296" i="1"/>
  <c r="Q296" i="1"/>
  <c r="P296" i="1"/>
  <c r="P300" i="1" s="1"/>
  <c r="O296" i="1"/>
  <c r="N296" i="1"/>
  <c r="N300" i="1" s="1"/>
  <c r="M296" i="1"/>
  <c r="Z296" i="1" s="1"/>
  <c r="L296" i="1"/>
  <c r="L300" i="1" s="1"/>
  <c r="L302" i="1" s="1"/>
  <c r="K296" i="1"/>
  <c r="K300" i="1" s="1"/>
  <c r="J296" i="1"/>
  <c r="I296" i="1"/>
  <c r="H296" i="1"/>
  <c r="H300" i="1" s="1"/>
  <c r="G296" i="1"/>
  <c r="F296" i="1"/>
  <c r="F300" i="1" s="1"/>
  <c r="E296" i="1"/>
  <c r="E300" i="1" s="1"/>
  <c r="E302" i="1" s="1"/>
  <c r="D296" i="1"/>
  <c r="C296" i="1"/>
  <c r="C300" i="1" s="1"/>
  <c r="B296" i="1"/>
  <c r="Z294" i="1"/>
  <c r="Y291" i="1"/>
  <c r="X291" i="1"/>
  <c r="W291" i="1"/>
  <c r="W292" i="1" s="1"/>
  <c r="V291" i="1"/>
  <c r="U291" i="1"/>
  <c r="T291" i="1"/>
  <c r="S291" i="1"/>
  <c r="R291" i="1"/>
  <c r="R292" i="1" s="1"/>
  <c r="Q291" i="1"/>
  <c r="P291" i="1"/>
  <c r="O291" i="1"/>
  <c r="O292" i="1" s="1"/>
  <c r="N291" i="1"/>
  <c r="M291" i="1"/>
  <c r="L291" i="1"/>
  <c r="K291" i="1"/>
  <c r="J291" i="1"/>
  <c r="J292" i="1" s="1"/>
  <c r="I291" i="1"/>
  <c r="H291" i="1"/>
  <c r="G291" i="1"/>
  <c r="G292" i="1" s="1"/>
  <c r="F291" i="1"/>
  <c r="E291" i="1"/>
  <c r="D291" i="1"/>
  <c r="C291" i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D290" i="1" s="1"/>
  <c r="C286" i="1"/>
  <c r="C290" i="1" s="1"/>
  <c r="B286" i="1"/>
  <c r="B290" i="1" s="1"/>
  <c r="Y281" i="1"/>
  <c r="X281" i="1"/>
  <c r="X282" i="1" s="1"/>
  <c r="W281" i="1"/>
  <c r="V281" i="1"/>
  <c r="U281" i="1"/>
  <c r="T281" i="1"/>
  <c r="S281" i="1"/>
  <c r="S282" i="1" s="1"/>
  <c r="R281" i="1"/>
  <c r="Q281" i="1"/>
  <c r="P281" i="1"/>
  <c r="P282" i="1" s="1"/>
  <c r="O281" i="1"/>
  <c r="N281" i="1"/>
  <c r="M281" i="1"/>
  <c r="Z281" i="1" s="1"/>
  <c r="L281" i="1"/>
  <c r="K281" i="1"/>
  <c r="K282" i="1" s="1"/>
  <c r="J281" i="1"/>
  <c r="I281" i="1"/>
  <c r="H281" i="1"/>
  <c r="H282" i="1" s="1"/>
  <c r="G281" i="1"/>
  <c r="F281" i="1"/>
  <c r="E281" i="1"/>
  <c r="D281" i="1"/>
  <c r="C281" i="1"/>
  <c r="C282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T282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L282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D282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W266" i="1"/>
  <c r="V266" i="1"/>
  <c r="U266" i="1"/>
  <c r="T266" i="1"/>
  <c r="S266" i="1"/>
  <c r="R266" i="1"/>
  <c r="R270" i="1" s="1"/>
  <c r="Q266" i="1"/>
  <c r="Q446" i="1" s="1"/>
  <c r="P266" i="1"/>
  <c r="O266" i="1"/>
  <c r="N266" i="1"/>
  <c r="M266" i="1"/>
  <c r="L266" i="1"/>
  <c r="K266" i="1"/>
  <c r="J266" i="1"/>
  <c r="J270" i="1" s="1"/>
  <c r="I266" i="1"/>
  <c r="I446" i="1" s="1"/>
  <c r="H266" i="1"/>
  <c r="G266" i="1"/>
  <c r="F266" i="1"/>
  <c r="E266" i="1"/>
  <c r="D266" i="1"/>
  <c r="C266" i="1"/>
  <c r="B266" i="1"/>
  <c r="B270" i="1" s="1"/>
  <c r="Y261" i="1"/>
  <c r="Y262" i="1" s="1"/>
  <c r="X261" i="1"/>
  <c r="W261" i="1"/>
  <c r="V261" i="1"/>
  <c r="U261" i="1"/>
  <c r="T261" i="1"/>
  <c r="S261" i="1"/>
  <c r="R261" i="1"/>
  <c r="Q261" i="1"/>
  <c r="Q262" i="1" s="1"/>
  <c r="P261" i="1"/>
  <c r="O261" i="1"/>
  <c r="N261" i="1"/>
  <c r="M261" i="1"/>
  <c r="L261" i="1"/>
  <c r="K261" i="1"/>
  <c r="J261" i="1"/>
  <c r="I261" i="1"/>
  <c r="I262" i="1" s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Z259" i="1" s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T262" i="1" s="1"/>
  <c r="S256" i="1"/>
  <c r="S260" i="1" s="1"/>
  <c r="R256" i="1"/>
  <c r="R260" i="1" s="1"/>
  <c r="R262" i="1" s="1"/>
  <c r="Q256" i="1"/>
  <c r="Q260" i="1" s="1"/>
  <c r="P256" i="1"/>
  <c r="P260" i="1" s="1"/>
  <c r="O256" i="1"/>
  <c r="O260" i="1" s="1"/>
  <c r="N256" i="1"/>
  <c r="N260" i="1" s="1"/>
  <c r="M256" i="1"/>
  <c r="M260" i="1" s="1"/>
  <c r="L256" i="1"/>
  <c r="L260" i="1" s="1"/>
  <c r="L262" i="1" s="1"/>
  <c r="K256" i="1"/>
  <c r="K260" i="1" s="1"/>
  <c r="J256" i="1"/>
  <c r="J260" i="1" s="1"/>
  <c r="J262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C256" i="1"/>
  <c r="C260" i="1" s="1"/>
  <c r="B256" i="1"/>
  <c r="B260" i="1" s="1"/>
  <c r="B262" i="1" s="1"/>
  <c r="Y251" i="1"/>
  <c r="X251" i="1"/>
  <c r="W251" i="1"/>
  <c r="W252" i="1" s="1"/>
  <c r="V251" i="1"/>
  <c r="U251" i="1"/>
  <c r="T251" i="1"/>
  <c r="S251" i="1"/>
  <c r="R251" i="1"/>
  <c r="R252" i="1" s="1"/>
  <c r="Q251" i="1"/>
  <c r="P251" i="1"/>
  <c r="O251" i="1"/>
  <c r="O252" i="1" s="1"/>
  <c r="N251" i="1"/>
  <c r="M251" i="1"/>
  <c r="Z251" i="1" s="1"/>
  <c r="L251" i="1"/>
  <c r="K251" i="1"/>
  <c r="J251" i="1"/>
  <c r="J252" i="1" s="1"/>
  <c r="I251" i="1"/>
  <c r="H251" i="1"/>
  <c r="G251" i="1"/>
  <c r="G252" i="1" s="1"/>
  <c r="F251" i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M252" i="1" s="1"/>
  <c r="L246" i="1"/>
  <c r="L250" i="1" s="1"/>
  <c r="K246" i="1"/>
  <c r="K250" i="1" s="1"/>
  <c r="K252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Z241" i="1"/>
  <c r="Y241" i="1"/>
  <c r="Y242" i="1" s="1"/>
  <c r="X241" i="1"/>
  <c r="W241" i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I242" i="1" s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V242" i="1" s="1"/>
  <c r="U236" i="1"/>
  <c r="U240" i="1" s="1"/>
  <c r="U242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N242" i="1" s="1"/>
  <c r="M236" i="1"/>
  <c r="M240" i="1" s="1"/>
  <c r="M242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F242" i="1" s="1"/>
  <c r="E236" i="1"/>
  <c r="E240" i="1" s="1"/>
  <c r="E242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U232" i="1" s="1"/>
  <c r="T231" i="1"/>
  <c r="T232" i="1" s="1"/>
  <c r="S231" i="1"/>
  <c r="R231" i="1"/>
  <c r="Z231" i="1" s="1"/>
  <c r="Q231" i="1"/>
  <c r="P231" i="1"/>
  <c r="O231" i="1"/>
  <c r="N231" i="1"/>
  <c r="M231" i="1"/>
  <c r="M232" i="1" s="1"/>
  <c r="L231" i="1"/>
  <c r="L232" i="1" s="1"/>
  <c r="K231" i="1"/>
  <c r="J231" i="1"/>
  <c r="I231" i="1"/>
  <c r="H231" i="1"/>
  <c r="G231" i="1"/>
  <c r="F231" i="1"/>
  <c r="E231" i="1"/>
  <c r="E232" i="1" s="1"/>
  <c r="D231" i="1"/>
  <c r="AA231" i="1" s="1"/>
  <c r="C231" i="1"/>
  <c r="B231" i="1"/>
  <c r="U230" i="1"/>
  <c r="M230" i="1"/>
  <c r="E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W232" i="1" s="1"/>
  <c r="V226" i="1"/>
  <c r="V230" i="1" s="1"/>
  <c r="V232" i="1" s="1"/>
  <c r="U226" i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O232" i="1" s="1"/>
  <c r="N226" i="1"/>
  <c r="N230" i="1" s="1"/>
  <c r="N232" i="1" s="1"/>
  <c r="M226" i="1"/>
  <c r="Z226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G232" i="1" s="1"/>
  <c r="F226" i="1"/>
  <c r="F230" i="1" s="1"/>
  <c r="F232" i="1" s="1"/>
  <c r="E226" i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AA221" i="1" s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S217" i="1"/>
  <c r="R217" i="1"/>
  <c r="Q217" i="1"/>
  <c r="P217" i="1"/>
  <c r="P220" i="1" s="1"/>
  <c r="O217" i="1"/>
  <c r="N217" i="1"/>
  <c r="M217" i="1"/>
  <c r="Z217" i="1" s="1"/>
  <c r="AB217" i="1" s="1"/>
  <c r="L217" i="1"/>
  <c r="K217" i="1"/>
  <c r="J217" i="1"/>
  <c r="I217" i="1"/>
  <c r="H217" i="1"/>
  <c r="H220" i="1" s="1"/>
  <c r="G217" i="1"/>
  <c r="F217" i="1"/>
  <c r="E217" i="1"/>
  <c r="D217" i="1"/>
  <c r="C217" i="1"/>
  <c r="B217" i="1"/>
  <c r="Y216" i="1"/>
  <c r="Y220" i="1" s="1"/>
  <c r="X216" i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B222" i="1" s="1"/>
  <c r="Z200" i="1"/>
  <c r="AA200" i="1" s="1"/>
  <c r="W199" i="1"/>
  <c r="W201" i="1" s="1"/>
  <c r="O199" i="1"/>
  <c r="O201" i="1" s="1"/>
  <c r="G199" i="1"/>
  <c r="G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X191" i="1" s="1"/>
  <c r="W190" i="1"/>
  <c r="V190" i="1"/>
  <c r="V191" i="1" s="1"/>
  <c r="U190" i="1"/>
  <c r="T190" i="1"/>
  <c r="S190" i="1"/>
  <c r="R190" i="1"/>
  <c r="Q190" i="1"/>
  <c r="P190" i="1"/>
  <c r="P191" i="1" s="1"/>
  <c r="O190" i="1"/>
  <c r="N190" i="1"/>
  <c r="N191" i="1" s="1"/>
  <c r="M190" i="1"/>
  <c r="Z190" i="1" s="1"/>
  <c r="L190" i="1"/>
  <c r="K190" i="1"/>
  <c r="J190" i="1"/>
  <c r="I190" i="1"/>
  <c r="H190" i="1"/>
  <c r="H191" i="1" s="1"/>
  <c r="G190" i="1"/>
  <c r="F190" i="1"/>
  <c r="F191" i="1" s="1"/>
  <c r="E190" i="1"/>
  <c r="D190" i="1"/>
  <c r="C190" i="1"/>
  <c r="B190" i="1"/>
  <c r="X189" i="1"/>
  <c r="P189" i="1"/>
  <c r="H189" i="1"/>
  <c r="Y188" i="1"/>
  <c r="X188" i="1"/>
  <c r="W188" i="1"/>
  <c r="V188" i="1"/>
  <c r="U188" i="1"/>
  <c r="T188" i="1"/>
  <c r="S188" i="1"/>
  <c r="R188" i="1"/>
  <c r="Z188" i="1" s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W185" i="1"/>
  <c r="W189" i="1" s="1"/>
  <c r="V185" i="1"/>
  <c r="V189" i="1" s="1"/>
  <c r="U185" i="1"/>
  <c r="U189" i="1" s="1"/>
  <c r="T185" i="1"/>
  <c r="T189" i="1" s="1"/>
  <c r="S185" i="1"/>
  <c r="S189" i="1" s="1"/>
  <c r="S191" i="1" s="1"/>
  <c r="R185" i="1"/>
  <c r="R189" i="1" s="1"/>
  <c r="Q185" i="1"/>
  <c r="Q189" i="1" s="1"/>
  <c r="P185" i="1"/>
  <c r="O185" i="1"/>
  <c r="O189" i="1" s="1"/>
  <c r="N185" i="1"/>
  <c r="N189" i="1" s="1"/>
  <c r="M185" i="1"/>
  <c r="Z185" i="1" s="1"/>
  <c r="Z189" i="1" s="1"/>
  <c r="L185" i="1"/>
  <c r="L189" i="1" s="1"/>
  <c r="K185" i="1"/>
  <c r="K189" i="1" s="1"/>
  <c r="K191" i="1" s="1"/>
  <c r="J185" i="1"/>
  <c r="J189" i="1" s="1"/>
  <c r="I185" i="1"/>
  <c r="I189" i="1" s="1"/>
  <c r="H185" i="1"/>
  <c r="G185" i="1"/>
  <c r="G189" i="1" s="1"/>
  <c r="F185" i="1"/>
  <c r="F189" i="1" s="1"/>
  <c r="E185" i="1"/>
  <c r="E189" i="1" s="1"/>
  <c r="D185" i="1"/>
  <c r="D189" i="1" s="1"/>
  <c r="C185" i="1"/>
  <c r="C189" i="1" s="1"/>
  <c r="C191" i="1" s="1"/>
  <c r="B185" i="1"/>
  <c r="B189" i="1" s="1"/>
  <c r="Y180" i="1"/>
  <c r="Y181" i="1" s="1"/>
  <c r="X180" i="1"/>
  <c r="W180" i="1"/>
  <c r="V180" i="1"/>
  <c r="U180" i="1"/>
  <c r="T180" i="1"/>
  <c r="S180" i="1"/>
  <c r="R180" i="1"/>
  <c r="Q180" i="1"/>
  <c r="Q181" i="1" s="1"/>
  <c r="P180" i="1"/>
  <c r="O180" i="1"/>
  <c r="N180" i="1"/>
  <c r="M180" i="1"/>
  <c r="L180" i="1"/>
  <c r="K180" i="1"/>
  <c r="J180" i="1"/>
  <c r="I180" i="1"/>
  <c r="I181" i="1" s="1"/>
  <c r="H180" i="1"/>
  <c r="G180" i="1"/>
  <c r="F180" i="1"/>
  <c r="E180" i="1"/>
  <c r="D180" i="1"/>
  <c r="C180" i="1"/>
  <c r="B180" i="1"/>
  <c r="Y179" i="1"/>
  <c r="Q179" i="1"/>
  <c r="I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X175" i="1"/>
  <c r="X179" i="1" s="1"/>
  <c r="W175" i="1"/>
  <c r="W179" i="1" s="1"/>
  <c r="V175" i="1"/>
  <c r="V179" i="1" s="1"/>
  <c r="U175" i="1"/>
  <c r="U179" i="1" s="1"/>
  <c r="T175" i="1"/>
  <c r="T179" i="1" s="1"/>
  <c r="T181" i="1" s="1"/>
  <c r="S175" i="1"/>
  <c r="S179" i="1" s="1"/>
  <c r="R175" i="1"/>
  <c r="R179" i="1" s="1"/>
  <c r="Q175" i="1"/>
  <c r="P175" i="1"/>
  <c r="P179" i="1" s="1"/>
  <c r="O175" i="1"/>
  <c r="O179" i="1" s="1"/>
  <c r="N175" i="1"/>
  <c r="N179" i="1" s="1"/>
  <c r="M175" i="1"/>
  <c r="M179" i="1" s="1"/>
  <c r="L175" i="1"/>
  <c r="L179" i="1" s="1"/>
  <c r="L181" i="1" s="1"/>
  <c r="K175" i="1"/>
  <c r="K179" i="1" s="1"/>
  <c r="J175" i="1"/>
  <c r="J179" i="1" s="1"/>
  <c r="I175" i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T171" i="1" s="1"/>
  <c r="S170" i="1"/>
  <c r="R170" i="1"/>
  <c r="R171" i="1" s="1"/>
  <c r="Q170" i="1"/>
  <c r="P170" i="1"/>
  <c r="O170" i="1"/>
  <c r="N170" i="1"/>
  <c r="M170" i="1"/>
  <c r="Z170" i="1" s="1"/>
  <c r="L170" i="1"/>
  <c r="L171" i="1" s="1"/>
  <c r="K170" i="1"/>
  <c r="J170" i="1"/>
  <c r="J171" i="1" s="1"/>
  <c r="I170" i="1"/>
  <c r="H170" i="1"/>
  <c r="G170" i="1"/>
  <c r="F170" i="1"/>
  <c r="E170" i="1"/>
  <c r="D170" i="1"/>
  <c r="D171" i="1" s="1"/>
  <c r="C170" i="1"/>
  <c r="B170" i="1"/>
  <c r="B171" i="1" s="1"/>
  <c r="R169" i="1"/>
  <c r="J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U171" i="1" s="1"/>
  <c r="T165" i="1"/>
  <c r="T169" i="1" s="1"/>
  <c r="S165" i="1"/>
  <c r="S169" i="1" s="1"/>
  <c r="R165" i="1"/>
  <c r="Q165" i="1"/>
  <c r="Q169" i="1" s="1"/>
  <c r="P165" i="1"/>
  <c r="P169" i="1" s="1"/>
  <c r="O165" i="1"/>
  <c r="O169" i="1" s="1"/>
  <c r="N165" i="1"/>
  <c r="N169" i="1" s="1"/>
  <c r="M165" i="1"/>
  <c r="Z165" i="1" s="1"/>
  <c r="L165" i="1"/>
  <c r="L169" i="1" s="1"/>
  <c r="K165" i="1"/>
  <c r="K169" i="1" s="1"/>
  <c r="J165" i="1"/>
  <c r="I165" i="1"/>
  <c r="I169" i="1" s="1"/>
  <c r="H165" i="1"/>
  <c r="H169" i="1" s="1"/>
  <c r="G165" i="1"/>
  <c r="G169" i="1" s="1"/>
  <c r="F165" i="1"/>
  <c r="F169" i="1" s="1"/>
  <c r="E165" i="1"/>
  <c r="E169" i="1" s="1"/>
  <c r="E171" i="1" s="1"/>
  <c r="D165" i="1"/>
  <c r="D169" i="1" s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Z156" i="1" s="1"/>
  <c r="AB156" i="1" s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V161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N161" i="1" s="1"/>
  <c r="M155" i="1"/>
  <c r="Z155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F161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V131" i="1"/>
  <c r="S131" i="1"/>
  <c r="N131" i="1"/>
  <c r="K131" i="1"/>
  <c r="F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X129" i="1"/>
  <c r="V129" i="1"/>
  <c r="S129" i="1"/>
  <c r="P129" i="1"/>
  <c r="N129" i="1"/>
  <c r="K129" i="1"/>
  <c r="H129" i="1"/>
  <c r="F129" i="1"/>
  <c r="C129" i="1"/>
  <c r="Y128" i="1"/>
  <c r="X128" i="1"/>
  <c r="W128" i="1"/>
  <c r="V128" i="1"/>
  <c r="U128" i="1"/>
  <c r="T128" i="1"/>
  <c r="S128" i="1"/>
  <c r="R128" i="1"/>
  <c r="Z128" i="1" s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Z127" i="1" s="1"/>
  <c r="N127" i="1"/>
  <c r="M127" i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Z126" i="1" s="1"/>
  <c r="AB126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W125" i="1"/>
  <c r="W129" i="1" s="1"/>
  <c r="V125" i="1"/>
  <c r="U125" i="1"/>
  <c r="U129" i="1" s="1"/>
  <c r="T125" i="1"/>
  <c r="T129" i="1" s="1"/>
  <c r="T131" i="1" s="1"/>
  <c r="S125" i="1"/>
  <c r="R125" i="1"/>
  <c r="R129" i="1" s="1"/>
  <c r="Q125" i="1"/>
  <c r="Q129" i="1" s="1"/>
  <c r="Q131" i="1" s="1"/>
  <c r="P125" i="1"/>
  <c r="O125" i="1"/>
  <c r="O129" i="1" s="1"/>
  <c r="N125" i="1"/>
  <c r="M125" i="1"/>
  <c r="M129" i="1" s="1"/>
  <c r="L125" i="1"/>
  <c r="L129" i="1" s="1"/>
  <c r="L131" i="1" s="1"/>
  <c r="K125" i="1"/>
  <c r="J125" i="1"/>
  <c r="J129" i="1" s="1"/>
  <c r="I125" i="1"/>
  <c r="I129" i="1" s="1"/>
  <c r="I131" i="1" s="1"/>
  <c r="H125" i="1"/>
  <c r="G125" i="1"/>
  <c r="G129" i="1" s="1"/>
  <c r="F125" i="1"/>
  <c r="E125" i="1"/>
  <c r="E129" i="1" s="1"/>
  <c r="D125" i="1"/>
  <c r="D129" i="1" s="1"/>
  <c r="D131" i="1" s="1"/>
  <c r="C125" i="1"/>
  <c r="B125" i="1"/>
  <c r="B129" i="1" s="1"/>
  <c r="W121" i="1"/>
  <c r="T121" i="1"/>
  <c r="O121" i="1"/>
  <c r="L121" i="1"/>
  <c r="G121" i="1"/>
  <c r="D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W119" i="1"/>
  <c r="T119" i="1"/>
  <c r="Q119" i="1"/>
  <c r="O119" i="1"/>
  <c r="L119" i="1"/>
  <c r="I119" i="1"/>
  <c r="G119" i="1"/>
  <c r="D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V119" i="1" s="1"/>
  <c r="U115" i="1"/>
  <c r="T115" i="1"/>
  <c r="S115" i="1"/>
  <c r="S119" i="1" s="1"/>
  <c r="R115" i="1"/>
  <c r="R119" i="1" s="1"/>
  <c r="R121" i="1" s="1"/>
  <c r="Q115" i="1"/>
  <c r="P115" i="1"/>
  <c r="O115" i="1"/>
  <c r="N115" i="1"/>
  <c r="N119" i="1" s="1"/>
  <c r="M115" i="1"/>
  <c r="L115" i="1"/>
  <c r="K115" i="1"/>
  <c r="K119" i="1" s="1"/>
  <c r="J115" i="1"/>
  <c r="J119" i="1" s="1"/>
  <c r="J121" i="1" s="1"/>
  <c r="I115" i="1"/>
  <c r="H115" i="1"/>
  <c r="G115" i="1"/>
  <c r="F115" i="1"/>
  <c r="F119" i="1" s="1"/>
  <c r="E115" i="1"/>
  <c r="D115" i="1"/>
  <c r="C115" i="1"/>
  <c r="B115" i="1"/>
  <c r="B119" i="1" s="1"/>
  <c r="B121" i="1" s="1"/>
  <c r="U111" i="1"/>
  <c r="M111" i="1"/>
  <c r="E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U109" i="1"/>
  <c r="R109" i="1"/>
  <c r="M109" i="1"/>
  <c r="J109" i="1"/>
  <c r="E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X111" i="1" s="1"/>
  <c r="W105" i="1"/>
  <c r="W109" i="1" s="1"/>
  <c r="V105" i="1"/>
  <c r="U105" i="1"/>
  <c r="T105" i="1"/>
  <c r="S105" i="1"/>
  <c r="S109" i="1" s="1"/>
  <c r="S111" i="1" s="1"/>
  <c r="R105" i="1"/>
  <c r="Q105" i="1"/>
  <c r="P105" i="1"/>
  <c r="P109" i="1" s="1"/>
  <c r="P111" i="1" s="1"/>
  <c r="O105" i="1"/>
  <c r="O109" i="1" s="1"/>
  <c r="N105" i="1"/>
  <c r="M105" i="1"/>
  <c r="Z105" i="1" s="1"/>
  <c r="AA105" i="1" s="1"/>
  <c r="L105" i="1"/>
  <c r="K105" i="1"/>
  <c r="K109" i="1" s="1"/>
  <c r="K111" i="1" s="1"/>
  <c r="J105" i="1"/>
  <c r="I105" i="1"/>
  <c r="H105" i="1"/>
  <c r="H109" i="1" s="1"/>
  <c r="H111" i="1" s="1"/>
  <c r="G105" i="1"/>
  <c r="G109" i="1" s="1"/>
  <c r="F105" i="1"/>
  <c r="E105" i="1"/>
  <c r="D105" i="1"/>
  <c r="C105" i="1"/>
  <c r="C109" i="1" s="1"/>
  <c r="C111" i="1" s="1"/>
  <c r="B105" i="1"/>
  <c r="V101" i="1"/>
  <c r="N101" i="1"/>
  <c r="F101" i="1"/>
  <c r="Y100" i="1"/>
  <c r="X100" i="1"/>
  <c r="X20" i="1" s="1"/>
  <c r="W100" i="1"/>
  <c r="V100" i="1"/>
  <c r="U100" i="1"/>
  <c r="T100" i="1"/>
  <c r="S100" i="1"/>
  <c r="R100" i="1"/>
  <c r="Q100" i="1"/>
  <c r="P100" i="1"/>
  <c r="P20" i="1" s="1"/>
  <c r="O100" i="1"/>
  <c r="N100" i="1"/>
  <c r="M100" i="1"/>
  <c r="L100" i="1"/>
  <c r="K100" i="1"/>
  <c r="J100" i="1"/>
  <c r="I100" i="1"/>
  <c r="H100" i="1"/>
  <c r="H20" i="1" s="1"/>
  <c r="G100" i="1"/>
  <c r="F100" i="1"/>
  <c r="E100" i="1"/>
  <c r="D100" i="1"/>
  <c r="C100" i="1"/>
  <c r="B100" i="1"/>
  <c r="V99" i="1"/>
  <c r="S99" i="1"/>
  <c r="N99" i="1"/>
  <c r="K99" i="1"/>
  <c r="F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Z97" i="1" s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Z96" i="1" s="1"/>
  <c r="AB96" i="1" s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X99" i="1" s="1"/>
  <c r="W95" i="1"/>
  <c r="V95" i="1"/>
  <c r="U95" i="1"/>
  <c r="T95" i="1"/>
  <c r="T99" i="1" s="1"/>
  <c r="S95" i="1"/>
  <c r="R95" i="1"/>
  <c r="R99" i="1" s="1"/>
  <c r="Q95" i="1"/>
  <c r="Q99" i="1" s="1"/>
  <c r="Q101" i="1" s="1"/>
  <c r="P95" i="1"/>
  <c r="P99" i="1" s="1"/>
  <c r="O95" i="1"/>
  <c r="N95" i="1"/>
  <c r="M95" i="1"/>
  <c r="L95" i="1"/>
  <c r="L99" i="1" s="1"/>
  <c r="K95" i="1"/>
  <c r="J95" i="1"/>
  <c r="J99" i="1" s="1"/>
  <c r="I95" i="1"/>
  <c r="I99" i="1" s="1"/>
  <c r="I101" i="1" s="1"/>
  <c r="H95" i="1"/>
  <c r="H99" i="1" s="1"/>
  <c r="G95" i="1"/>
  <c r="F95" i="1"/>
  <c r="E95" i="1"/>
  <c r="D95" i="1"/>
  <c r="C95" i="1"/>
  <c r="B95" i="1"/>
  <c r="B99" i="1" s="1"/>
  <c r="O91" i="1"/>
  <c r="Y90" i="1"/>
  <c r="X90" i="1"/>
  <c r="W90" i="1"/>
  <c r="V90" i="1"/>
  <c r="U90" i="1"/>
  <c r="T90" i="1"/>
  <c r="S90" i="1"/>
  <c r="S91" i="1" s="1"/>
  <c r="R90" i="1"/>
  <c r="Q90" i="1"/>
  <c r="P90" i="1"/>
  <c r="O90" i="1"/>
  <c r="N90" i="1"/>
  <c r="M90" i="1"/>
  <c r="L90" i="1"/>
  <c r="K90" i="1"/>
  <c r="K91" i="1" s="1"/>
  <c r="J90" i="1"/>
  <c r="I90" i="1"/>
  <c r="H90" i="1"/>
  <c r="G90" i="1"/>
  <c r="F90" i="1"/>
  <c r="E90" i="1"/>
  <c r="D90" i="1"/>
  <c r="C90" i="1"/>
  <c r="C91" i="1" s="1"/>
  <c r="B90" i="1"/>
  <c r="T89" i="1"/>
  <c r="L89" i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V89" i="1" s="1"/>
  <c r="U85" i="1"/>
  <c r="U89" i="1" s="1"/>
  <c r="T85" i="1"/>
  <c r="S85" i="1"/>
  <c r="S89" i="1" s="1"/>
  <c r="R85" i="1"/>
  <c r="R89" i="1" s="1"/>
  <c r="R91" i="1" s="1"/>
  <c r="Q85" i="1"/>
  <c r="Q89" i="1" s="1"/>
  <c r="P85" i="1"/>
  <c r="P89" i="1" s="1"/>
  <c r="O85" i="1"/>
  <c r="O89" i="1" s="1"/>
  <c r="N85" i="1"/>
  <c r="N89" i="1" s="1"/>
  <c r="M85" i="1"/>
  <c r="L85" i="1"/>
  <c r="K85" i="1"/>
  <c r="K89" i="1" s="1"/>
  <c r="J85" i="1"/>
  <c r="J89" i="1" s="1"/>
  <c r="J91" i="1" s="1"/>
  <c r="I85" i="1"/>
  <c r="I89" i="1" s="1"/>
  <c r="H85" i="1"/>
  <c r="H89" i="1" s="1"/>
  <c r="G85" i="1"/>
  <c r="G89" i="1" s="1"/>
  <c r="G91" i="1" s="1"/>
  <c r="F85" i="1"/>
  <c r="F89" i="1" s="1"/>
  <c r="E85" i="1"/>
  <c r="E89" i="1" s="1"/>
  <c r="D85" i="1"/>
  <c r="C85" i="1"/>
  <c r="C89" i="1" s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D20" i="1" s="1"/>
  <c r="C80" i="1"/>
  <c r="B80" i="1"/>
  <c r="W79" i="1"/>
  <c r="O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15" i="1" s="1"/>
  <c r="W75" i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15" i="1" s="1"/>
  <c r="O75" i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15" i="1" s="1"/>
  <c r="G75" i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X71" i="1" s="1"/>
  <c r="W70" i="1"/>
  <c r="V70" i="1"/>
  <c r="V71" i="1" s="1"/>
  <c r="U70" i="1"/>
  <c r="U20" i="1" s="1"/>
  <c r="T70" i="1"/>
  <c r="S70" i="1"/>
  <c r="R70" i="1"/>
  <c r="Q70" i="1"/>
  <c r="P70" i="1"/>
  <c r="P71" i="1" s="1"/>
  <c r="O70" i="1"/>
  <c r="N70" i="1"/>
  <c r="N71" i="1" s="1"/>
  <c r="M70" i="1"/>
  <c r="M20" i="1" s="1"/>
  <c r="L70" i="1"/>
  <c r="K70" i="1"/>
  <c r="J70" i="1"/>
  <c r="I70" i="1"/>
  <c r="H70" i="1"/>
  <c r="H71" i="1" s="1"/>
  <c r="G70" i="1"/>
  <c r="F70" i="1"/>
  <c r="F71" i="1" s="1"/>
  <c r="E70" i="1"/>
  <c r="E20" i="1" s="1"/>
  <c r="D70" i="1"/>
  <c r="C70" i="1"/>
  <c r="B70" i="1"/>
  <c r="X69" i="1"/>
  <c r="P69" i="1"/>
  <c r="H69" i="1"/>
  <c r="Z68" i="1"/>
  <c r="Y68" i="1"/>
  <c r="X68" i="1"/>
  <c r="W68" i="1"/>
  <c r="V68" i="1"/>
  <c r="U68" i="1"/>
  <c r="T68" i="1"/>
  <c r="S68" i="1"/>
  <c r="R68" i="1"/>
  <c r="R18" i="1" s="1"/>
  <c r="R208" i="1" s="1"/>
  <c r="Q68" i="1"/>
  <c r="P68" i="1"/>
  <c r="O68" i="1"/>
  <c r="N68" i="1"/>
  <c r="M68" i="1"/>
  <c r="L68" i="1"/>
  <c r="K68" i="1"/>
  <c r="J68" i="1"/>
  <c r="J18" i="1" s="1"/>
  <c r="J208" i="1" s="1"/>
  <c r="I68" i="1"/>
  <c r="H68" i="1"/>
  <c r="G68" i="1"/>
  <c r="F68" i="1"/>
  <c r="E68" i="1"/>
  <c r="D68" i="1"/>
  <c r="AA68" i="1" s="1"/>
  <c r="C68" i="1"/>
  <c r="B68" i="1"/>
  <c r="B18" i="1" s="1"/>
  <c r="B208" i="1" s="1"/>
  <c r="Y67" i="1"/>
  <c r="X67" i="1"/>
  <c r="W67" i="1"/>
  <c r="V67" i="1"/>
  <c r="U67" i="1"/>
  <c r="T67" i="1"/>
  <c r="T17" i="1" s="1"/>
  <c r="T207" i="1" s="1"/>
  <c r="S67" i="1"/>
  <c r="R67" i="1"/>
  <c r="Q67" i="1"/>
  <c r="P67" i="1"/>
  <c r="O67" i="1"/>
  <c r="N67" i="1"/>
  <c r="M67" i="1"/>
  <c r="Z67" i="1" s="1"/>
  <c r="L67" i="1"/>
  <c r="L17" i="1" s="1"/>
  <c r="L207" i="1" s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W16" i="1" s="1"/>
  <c r="V66" i="1"/>
  <c r="U66" i="1"/>
  <c r="T66" i="1"/>
  <c r="S66" i="1"/>
  <c r="R66" i="1"/>
  <c r="Q66" i="1"/>
  <c r="P66" i="1"/>
  <c r="O66" i="1"/>
  <c r="O16" i="1" s="1"/>
  <c r="N66" i="1"/>
  <c r="M66" i="1"/>
  <c r="Z66" i="1" s="1"/>
  <c r="AB66" i="1" s="1"/>
  <c r="L66" i="1"/>
  <c r="K66" i="1"/>
  <c r="J66" i="1"/>
  <c r="I66" i="1"/>
  <c r="H66" i="1"/>
  <c r="G66" i="1"/>
  <c r="G16" i="1" s="1"/>
  <c r="F66" i="1"/>
  <c r="E66" i="1"/>
  <c r="D66" i="1"/>
  <c r="AA66" i="1" s="1"/>
  <c r="C66" i="1"/>
  <c r="B66" i="1"/>
  <c r="Y65" i="1"/>
  <c r="Y69" i="1" s="1"/>
  <c r="X65" i="1"/>
  <c r="W65" i="1"/>
  <c r="W69" i="1" s="1"/>
  <c r="V65" i="1"/>
  <c r="V69" i="1" s="1"/>
  <c r="U65" i="1"/>
  <c r="U69" i="1" s="1"/>
  <c r="T65" i="1"/>
  <c r="T69" i="1" s="1"/>
  <c r="S65" i="1"/>
  <c r="S69" i="1" s="1"/>
  <c r="S71" i="1" s="1"/>
  <c r="R65" i="1"/>
  <c r="R69" i="1" s="1"/>
  <c r="Q65" i="1"/>
  <c r="Q69" i="1" s="1"/>
  <c r="P65" i="1"/>
  <c r="O65" i="1"/>
  <c r="O69" i="1" s="1"/>
  <c r="N65" i="1"/>
  <c r="N69" i="1" s="1"/>
  <c r="M65" i="1"/>
  <c r="M69" i="1" s="1"/>
  <c r="L65" i="1"/>
  <c r="L69" i="1" s="1"/>
  <c r="K65" i="1"/>
  <c r="K69" i="1" s="1"/>
  <c r="K71" i="1" s="1"/>
  <c r="J65" i="1"/>
  <c r="J69" i="1" s="1"/>
  <c r="I65" i="1"/>
  <c r="I69" i="1" s="1"/>
  <c r="H65" i="1"/>
  <c r="G65" i="1"/>
  <c r="G69" i="1" s="1"/>
  <c r="F65" i="1"/>
  <c r="F69" i="1" s="1"/>
  <c r="E65" i="1"/>
  <c r="E69" i="1" s="1"/>
  <c r="D65" i="1"/>
  <c r="D69" i="1" s="1"/>
  <c r="C65" i="1"/>
  <c r="C69" i="1" s="1"/>
  <c r="C71" i="1" s="1"/>
  <c r="B65" i="1"/>
  <c r="B69" i="1" s="1"/>
  <c r="Y60" i="1"/>
  <c r="Y61" i="1" s="1"/>
  <c r="X60" i="1"/>
  <c r="W60" i="1"/>
  <c r="W61" i="1" s="1"/>
  <c r="V60" i="1"/>
  <c r="V20" i="1" s="1"/>
  <c r="U60" i="1"/>
  <c r="T60" i="1"/>
  <c r="S60" i="1"/>
  <c r="R60" i="1"/>
  <c r="Q60" i="1"/>
  <c r="Q61" i="1" s="1"/>
  <c r="P60" i="1"/>
  <c r="O60" i="1"/>
  <c r="O61" i="1" s="1"/>
  <c r="N60" i="1"/>
  <c r="N20" i="1" s="1"/>
  <c r="M60" i="1"/>
  <c r="Z60" i="1" s="1"/>
  <c r="L60" i="1"/>
  <c r="K60" i="1"/>
  <c r="J60" i="1"/>
  <c r="I60" i="1"/>
  <c r="I61" i="1" s="1"/>
  <c r="H60" i="1"/>
  <c r="G60" i="1"/>
  <c r="G61" i="1" s="1"/>
  <c r="F60" i="1"/>
  <c r="F20" i="1" s="1"/>
  <c r="E60" i="1"/>
  <c r="D60" i="1"/>
  <c r="AA60" i="1" s="1"/>
  <c r="C60" i="1"/>
  <c r="B60" i="1"/>
  <c r="Y59" i="1"/>
  <c r="Q59" i="1"/>
  <c r="I59" i="1"/>
  <c r="Y58" i="1"/>
  <c r="X58" i="1"/>
  <c r="W58" i="1"/>
  <c r="V58" i="1"/>
  <c r="U58" i="1"/>
  <c r="T58" i="1"/>
  <c r="S58" i="1"/>
  <c r="S18" i="1" s="1"/>
  <c r="S208" i="1" s="1"/>
  <c r="R58" i="1"/>
  <c r="Q58" i="1"/>
  <c r="P58" i="1"/>
  <c r="O58" i="1"/>
  <c r="N58" i="1"/>
  <c r="M58" i="1"/>
  <c r="Z58" i="1" s="1"/>
  <c r="AA58" i="1" s="1"/>
  <c r="L58" i="1"/>
  <c r="K58" i="1"/>
  <c r="K18" i="1" s="1"/>
  <c r="K208" i="1" s="1"/>
  <c r="J58" i="1"/>
  <c r="I58" i="1"/>
  <c r="H58" i="1"/>
  <c r="G58" i="1"/>
  <c r="F58" i="1"/>
  <c r="E58" i="1"/>
  <c r="D58" i="1"/>
  <c r="C58" i="1"/>
  <c r="C18" i="1" s="1"/>
  <c r="C208" i="1" s="1"/>
  <c r="B58" i="1"/>
  <c r="Y57" i="1"/>
  <c r="X57" i="1"/>
  <c r="W57" i="1"/>
  <c r="V57" i="1"/>
  <c r="U57" i="1"/>
  <c r="U17" i="1" s="1"/>
  <c r="U207" i="1" s="1"/>
  <c r="T57" i="1"/>
  <c r="S57" i="1"/>
  <c r="R57" i="1"/>
  <c r="Q57" i="1"/>
  <c r="P57" i="1"/>
  <c r="O57" i="1"/>
  <c r="N57" i="1"/>
  <c r="M57" i="1"/>
  <c r="M17" i="1" s="1"/>
  <c r="L57" i="1"/>
  <c r="K57" i="1"/>
  <c r="J57" i="1"/>
  <c r="I57" i="1"/>
  <c r="H57" i="1"/>
  <c r="G57" i="1"/>
  <c r="F57" i="1"/>
  <c r="E57" i="1"/>
  <c r="E17" i="1" s="1"/>
  <c r="E207" i="1" s="1"/>
  <c r="D57" i="1"/>
  <c r="C57" i="1"/>
  <c r="B57" i="1"/>
  <c r="Y56" i="1"/>
  <c r="X56" i="1"/>
  <c r="X16" i="1" s="1"/>
  <c r="W56" i="1"/>
  <c r="V56" i="1"/>
  <c r="U56" i="1"/>
  <c r="T56" i="1"/>
  <c r="S56" i="1"/>
  <c r="R56" i="1"/>
  <c r="Q56" i="1"/>
  <c r="P56" i="1"/>
  <c r="P16" i="1" s="1"/>
  <c r="O56" i="1"/>
  <c r="N56" i="1"/>
  <c r="M56" i="1"/>
  <c r="Z56" i="1" s="1"/>
  <c r="AB56" i="1" s="1"/>
  <c r="L56" i="1"/>
  <c r="K56" i="1"/>
  <c r="J56" i="1"/>
  <c r="I56" i="1"/>
  <c r="H56" i="1"/>
  <c r="H16" i="1" s="1"/>
  <c r="G56" i="1"/>
  <c r="F56" i="1"/>
  <c r="E56" i="1"/>
  <c r="D56" i="1"/>
  <c r="C56" i="1"/>
  <c r="B56" i="1"/>
  <c r="Z55" i="1"/>
  <c r="Y55" i="1"/>
  <c r="X55" i="1"/>
  <c r="X59" i="1" s="1"/>
  <c r="W55" i="1"/>
  <c r="W59" i="1" s="1"/>
  <c r="V55" i="1"/>
  <c r="V59" i="1" s="1"/>
  <c r="U55" i="1"/>
  <c r="U59" i="1" s="1"/>
  <c r="T55" i="1"/>
  <c r="T59" i="1" s="1"/>
  <c r="T61" i="1" s="1"/>
  <c r="S55" i="1"/>
  <c r="S59" i="1" s="1"/>
  <c r="R55" i="1"/>
  <c r="R15" i="1" s="1"/>
  <c r="Q55" i="1"/>
  <c r="P55" i="1"/>
  <c r="P59" i="1" s="1"/>
  <c r="O55" i="1"/>
  <c r="O59" i="1" s="1"/>
  <c r="N55" i="1"/>
  <c r="N59" i="1" s="1"/>
  <c r="M55" i="1"/>
  <c r="M59" i="1" s="1"/>
  <c r="L55" i="1"/>
  <c r="L59" i="1" s="1"/>
  <c r="L61" i="1" s="1"/>
  <c r="K55" i="1"/>
  <c r="K59" i="1" s="1"/>
  <c r="J55" i="1"/>
  <c r="J15" i="1" s="1"/>
  <c r="I55" i="1"/>
  <c r="H55" i="1"/>
  <c r="H59" i="1" s="1"/>
  <c r="G55" i="1"/>
  <c r="G59" i="1" s="1"/>
  <c r="F55" i="1"/>
  <c r="F59" i="1" s="1"/>
  <c r="E55" i="1"/>
  <c r="E59" i="1" s="1"/>
  <c r="D55" i="1"/>
  <c r="D59" i="1" s="1"/>
  <c r="D61" i="1" s="1"/>
  <c r="C55" i="1"/>
  <c r="C59" i="1" s="1"/>
  <c r="B55" i="1"/>
  <c r="B15" i="1" s="1"/>
  <c r="Y50" i="1"/>
  <c r="X50" i="1"/>
  <c r="X51" i="1" s="1"/>
  <c r="W50" i="1"/>
  <c r="V50" i="1"/>
  <c r="V51" i="1" s="1"/>
  <c r="U50" i="1"/>
  <c r="T50" i="1"/>
  <c r="S50" i="1"/>
  <c r="R50" i="1"/>
  <c r="R51" i="1" s="1"/>
  <c r="Q50" i="1"/>
  <c r="P50" i="1"/>
  <c r="P51" i="1" s="1"/>
  <c r="O50" i="1"/>
  <c r="N50" i="1"/>
  <c r="N51" i="1" s="1"/>
  <c r="M50" i="1"/>
  <c r="Z50" i="1" s="1"/>
  <c r="L50" i="1"/>
  <c r="K50" i="1"/>
  <c r="J50" i="1"/>
  <c r="J51" i="1" s="1"/>
  <c r="I50" i="1"/>
  <c r="H50" i="1"/>
  <c r="H51" i="1" s="1"/>
  <c r="G50" i="1"/>
  <c r="F50" i="1"/>
  <c r="F51" i="1" s="1"/>
  <c r="E50" i="1"/>
  <c r="D50" i="1"/>
  <c r="C50" i="1"/>
  <c r="B50" i="1"/>
  <c r="B51" i="1" s="1"/>
  <c r="R49" i="1"/>
  <c r="J49" i="1"/>
  <c r="B49" i="1"/>
  <c r="Y48" i="1"/>
  <c r="X48" i="1"/>
  <c r="W48" i="1"/>
  <c r="V48" i="1"/>
  <c r="U48" i="1"/>
  <c r="T48" i="1"/>
  <c r="T18" i="1" s="1"/>
  <c r="T208" i="1" s="1"/>
  <c r="S48" i="1"/>
  <c r="R48" i="1"/>
  <c r="Q48" i="1"/>
  <c r="P48" i="1"/>
  <c r="O48" i="1"/>
  <c r="N48" i="1"/>
  <c r="M48" i="1"/>
  <c r="Z48" i="1" s="1"/>
  <c r="L48" i="1"/>
  <c r="L18" i="1" s="1"/>
  <c r="L208" i="1" s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17" i="1" s="1"/>
  <c r="V207" i="1" s="1"/>
  <c r="U47" i="1"/>
  <c r="T47" i="1"/>
  <c r="S47" i="1"/>
  <c r="R47" i="1"/>
  <c r="Q47" i="1"/>
  <c r="P47" i="1"/>
  <c r="O47" i="1"/>
  <c r="N47" i="1"/>
  <c r="N17" i="1" s="1"/>
  <c r="N207" i="1" s="1"/>
  <c r="M47" i="1"/>
  <c r="Z47" i="1" s="1"/>
  <c r="L47" i="1"/>
  <c r="K47" i="1"/>
  <c r="J47" i="1"/>
  <c r="I47" i="1"/>
  <c r="H47" i="1"/>
  <c r="G47" i="1"/>
  <c r="F47" i="1"/>
  <c r="F17" i="1" s="1"/>
  <c r="F207" i="1" s="1"/>
  <c r="E47" i="1"/>
  <c r="D47" i="1"/>
  <c r="C47" i="1"/>
  <c r="B47" i="1"/>
  <c r="Y46" i="1"/>
  <c r="Y16" i="1" s="1"/>
  <c r="X46" i="1"/>
  <c r="W46" i="1"/>
  <c r="V46" i="1"/>
  <c r="U46" i="1"/>
  <c r="T46" i="1"/>
  <c r="S46" i="1"/>
  <c r="R46" i="1"/>
  <c r="Q46" i="1"/>
  <c r="Q16" i="1" s="1"/>
  <c r="P46" i="1"/>
  <c r="O46" i="1"/>
  <c r="N46" i="1"/>
  <c r="M46" i="1"/>
  <c r="Z46" i="1" s="1"/>
  <c r="AB46" i="1" s="1"/>
  <c r="L46" i="1"/>
  <c r="K46" i="1"/>
  <c r="J46" i="1"/>
  <c r="I46" i="1"/>
  <c r="I16" i="1" s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U51" i="1" s="1"/>
  <c r="T45" i="1"/>
  <c r="T49" i="1" s="1"/>
  <c r="S45" i="1"/>
  <c r="S15" i="1" s="1"/>
  <c r="R45" i="1"/>
  <c r="Q45" i="1"/>
  <c r="Q49" i="1" s="1"/>
  <c r="P45" i="1"/>
  <c r="P49" i="1" s="1"/>
  <c r="O45" i="1"/>
  <c r="O49" i="1" s="1"/>
  <c r="N45" i="1"/>
  <c r="N49" i="1" s="1"/>
  <c r="M45" i="1"/>
  <c r="Z45" i="1" s="1"/>
  <c r="L45" i="1"/>
  <c r="L49" i="1" s="1"/>
  <c r="K45" i="1"/>
  <c r="K15" i="1" s="1"/>
  <c r="J45" i="1"/>
  <c r="I45" i="1"/>
  <c r="I49" i="1" s="1"/>
  <c r="H45" i="1"/>
  <c r="H49" i="1" s="1"/>
  <c r="G45" i="1"/>
  <c r="G49" i="1" s="1"/>
  <c r="F45" i="1"/>
  <c r="F49" i="1" s="1"/>
  <c r="E45" i="1"/>
  <c r="E49" i="1" s="1"/>
  <c r="E51" i="1" s="1"/>
  <c r="D45" i="1"/>
  <c r="D49" i="1" s="1"/>
  <c r="C45" i="1"/>
  <c r="C15" i="1" s="1"/>
  <c r="B45" i="1"/>
  <c r="Z43" i="1"/>
  <c r="Y40" i="1"/>
  <c r="Y41" i="1" s="1"/>
  <c r="X40" i="1"/>
  <c r="W40" i="1"/>
  <c r="V40" i="1"/>
  <c r="V41" i="1" s="1"/>
  <c r="U40" i="1"/>
  <c r="T40" i="1"/>
  <c r="T41" i="1" s="1"/>
  <c r="S40" i="1"/>
  <c r="R40" i="1"/>
  <c r="R41" i="1" s="1"/>
  <c r="Q40" i="1"/>
  <c r="Q41" i="1" s="1"/>
  <c r="P40" i="1"/>
  <c r="O40" i="1"/>
  <c r="N40" i="1"/>
  <c r="N41" i="1" s="1"/>
  <c r="M40" i="1"/>
  <c r="L40" i="1"/>
  <c r="L41" i="1" s="1"/>
  <c r="K40" i="1"/>
  <c r="J40" i="1"/>
  <c r="J41" i="1" s="1"/>
  <c r="I40" i="1"/>
  <c r="I41" i="1" s="1"/>
  <c r="H40" i="1"/>
  <c r="G40" i="1"/>
  <c r="F40" i="1"/>
  <c r="F41" i="1" s="1"/>
  <c r="E40" i="1"/>
  <c r="D40" i="1"/>
  <c r="D41" i="1" s="1"/>
  <c r="C40" i="1"/>
  <c r="B40" i="1"/>
  <c r="B41" i="1" s="1"/>
  <c r="T39" i="1"/>
  <c r="L39" i="1"/>
  <c r="D39" i="1"/>
  <c r="Y38" i="1"/>
  <c r="X38" i="1"/>
  <c r="W38" i="1"/>
  <c r="V38" i="1"/>
  <c r="V18" i="1" s="1"/>
  <c r="V208" i="1" s="1"/>
  <c r="U38" i="1"/>
  <c r="T38" i="1"/>
  <c r="S38" i="1"/>
  <c r="R38" i="1"/>
  <c r="Q38" i="1"/>
  <c r="P38" i="1"/>
  <c r="O38" i="1"/>
  <c r="N38" i="1"/>
  <c r="N18" i="1" s="1"/>
  <c r="N208" i="1" s="1"/>
  <c r="M38" i="1"/>
  <c r="Z38" i="1" s="1"/>
  <c r="L38" i="1"/>
  <c r="K38" i="1"/>
  <c r="J38" i="1"/>
  <c r="I38" i="1"/>
  <c r="H38" i="1"/>
  <c r="G38" i="1"/>
  <c r="F38" i="1"/>
  <c r="F18" i="1" s="1"/>
  <c r="F208" i="1" s="1"/>
  <c r="E38" i="1"/>
  <c r="D38" i="1"/>
  <c r="C38" i="1"/>
  <c r="B38" i="1"/>
  <c r="Y37" i="1"/>
  <c r="X37" i="1"/>
  <c r="X17" i="1" s="1"/>
  <c r="X207" i="1" s="1"/>
  <c r="W37" i="1"/>
  <c r="V37" i="1"/>
  <c r="U37" i="1"/>
  <c r="T37" i="1"/>
  <c r="S37" i="1"/>
  <c r="R37" i="1"/>
  <c r="Q37" i="1"/>
  <c r="P37" i="1"/>
  <c r="P17" i="1" s="1"/>
  <c r="P207" i="1" s="1"/>
  <c r="O37" i="1"/>
  <c r="N37" i="1"/>
  <c r="M37" i="1"/>
  <c r="Z37" i="1" s="1"/>
  <c r="L37" i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V39" i="1" s="1"/>
  <c r="U35" i="1"/>
  <c r="U15" i="1" s="1"/>
  <c r="U19" i="1" s="1"/>
  <c r="T35" i="1"/>
  <c r="S35" i="1"/>
  <c r="S39" i="1" s="1"/>
  <c r="R35" i="1"/>
  <c r="R39" i="1" s="1"/>
  <c r="Q35" i="1"/>
  <c r="Q39" i="1" s="1"/>
  <c r="P35" i="1"/>
  <c r="P39" i="1" s="1"/>
  <c r="O35" i="1"/>
  <c r="O39" i="1" s="1"/>
  <c r="O41" i="1" s="1"/>
  <c r="N35" i="1"/>
  <c r="N39" i="1" s="1"/>
  <c r="M35" i="1"/>
  <c r="M15" i="1" s="1"/>
  <c r="L35" i="1"/>
  <c r="K35" i="1"/>
  <c r="K39" i="1" s="1"/>
  <c r="J35" i="1"/>
  <c r="J39" i="1" s="1"/>
  <c r="I35" i="1"/>
  <c r="I39" i="1" s="1"/>
  <c r="H35" i="1"/>
  <c r="H39" i="1" s="1"/>
  <c r="G35" i="1"/>
  <c r="G39" i="1" s="1"/>
  <c r="G41" i="1" s="1"/>
  <c r="F35" i="1"/>
  <c r="F39" i="1" s="1"/>
  <c r="E35" i="1"/>
  <c r="E15" i="1" s="1"/>
  <c r="E1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S20" i="1" s="1"/>
  <c r="R30" i="1"/>
  <c r="Q30" i="1"/>
  <c r="P30" i="1"/>
  <c r="O30" i="1"/>
  <c r="N30" i="1"/>
  <c r="M30" i="1"/>
  <c r="Z30" i="1" s="1"/>
  <c r="L30" i="1"/>
  <c r="K30" i="1"/>
  <c r="K20" i="1" s="1"/>
  <c r="J30" i="1"/>
  <c r="I30" i="1"/>
  <c r="H30" i="1"/>
  <c r="G30" i="1"/>
  <c r="F30" i="1"/>
  <c r="E30" i="1"/>
  <c r="D30" i="1"/>
  <c r="C30" i="1"/>
  <c r="C20" i="1" s="1"/>
  <c r="B30" i="1"/>
  <c r="Y28" i="1"/>
  <c r="Y18" i="1" s="1"/>
  <c r="Y208" i="1" s="1"/>
  <c r="X28" i="1"/>
  <c r="W28" i="1"/>
  <c r="V28" i="1"/>
  <c r="U28" i="1"/>
  <c r="T28" i="1"/>
  <c r="S28" i="1"/>
  <c r="R28" i="1"/>
  <c r="Q28" i="1"/>
  <c r="Q18" i="1" s="1"/>
  <c r="Q208" i="1" s="1"/>
  <c r="P28" i="1"/>
  <c r="O28" i="1"/>
  <c r="N28" i="1"/>
  <c r="M28" i="1"/>
  <c r="Z28" i="1" s="1"/>
  <c r="AB28" i="1" s="1"/>
  <c r="L28" i="1"/>
  <c r="K28" i="1"/>
  <c r="J28" i="1"/>
  <c r="I28" i="1"/>
  <c r="I18" i="1" s="1"/>
  <c r="I208" i="1" s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S17" i="1" s="1"/>
  <c r="S207" i="1" s="1"/>
  <c r="R27" i="1"/>
  <c r="Q27" i="1"/>
  <c r="P27" i="1"/>
  <c r="O27" i="1"/>
  <c r="N27" i="1"/>
  <c r="M27" i="1"/>
  <c r="Z27" i="1" s="1"/>
  <c r="AA27" i="1" s="1"/>
  <c r="L27" i="1"/>
  <c r="K27" i="1"/>
  <c r="K17" i="1" s="1"/>
  <c r="K207" i="1" s="1"/>
  <c r="J27" i="1"/>
  <c r="I27" i="1"/>
  <c r="H27" i="1"/>
  <c r="G27" i="1"/>
  <c r="F27" i="1"/>
  <c r="E27" i="1"/>
  <c r="D27" i="1"/>
  <c r="C27" i="1"/>
  <c r="C17" i="1" s="1"/>
  <c r="C207" i="1" s="1"/>
  <c r="B27" i="1"/>
  <c r="Y26" i="1"/>
  <c r="X26" i="1"/>
  <c r="W26" i="1"/>
  <c r="V26" i="1"/>
  <c r="V29" i="1" s="1"/>
  <c r="U26" i="1"/>
  <c r="T26" i="1"/>
  <c r="S26" i="1"/>
  <c r="R26" i="1"/>
  <c r="Q26" i="1"/>
  <c r="P26" i="1"/>
  <c r="O26" i="1"/>
  <c r="N26" i="1"/>
  <c r="N16" i="1" s="1"/>
  <c r="M26" i="1"/>
  <c r="Z26" i="1" s="1"/>
  <c r="AB26" i="1" s="1"/>
  <c r="L26" i="1"/>
  <c r="K26" i="1"/>
  <c r="J26" i="1"/>
  <c r="I26" i="1"/>
  <c r="H26" i="1"/>
  <c r="G26" i="1"/>
  <c r="F26" i="1"/>
  <c r="F16" i="1" s="1"/>
  <c r="E26" i="1"/>
  <c r="D26" i="1"/>
  <c r="C26" i="1"/>
  <c r="B26" i="1"/>
  <c r="Y25" i="1"/>
  <c r="Y29" i="1" s="1"/>
  <c r="X25" i="1"/>
  <c r="X29" i="1" s="1"/>
  <c r="X31" i="1" s="1"/>
  <c r="W25" i="1"/>
  <c r="W29" i="1" s="1"/>
  <c r="V25" i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P31" i="1" s="1"/>
  <c r="O25" i="1"/>
  <c r="O29" i="1" s="1"/>
  <c r="N25" i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H31" i="1" s="1"/>
  <c r="G25" i="1"/>
  <c r="G29" i="1" s="1"/>
  <c r="F25" i="1"/>
  <c r="E25" i="1"/>
  <c r="E29" i="1" s="1"/>
  <c r="D25" i="1"/>
  <c r="D29" i="1" s="1"/>
  <c r="C25" i="1"/>
  <c r="C29" i="1" s="1"/>
  <c r="B25" i="1"/>
  <c r="B29" i="1" s="1"/>
  <c r="W20" i="1"/>
  <c r="W210" i="1" s="1"/>
  <c r="T20" i="1"/>
  <c r="T210" i="1" s="1"/>
  <c r="R20" i="1"/>
  <c r="R210" i="1" s="1"/>
  <c r="O20" i="1"/>
  <c r="O210" i="1" s="1"/>
  <c r="J20" i="1"/>
  <c r="J210" i="1" s="1"/>
  <c r="G20" i="1"/>
  <c r="G210" i="1" s="1"/>
  <c r="B20" i="1"/>
  <c r="B210" i="1" s="1"/>
  <c r="X18" i="1"/>
  <c r="X208" i="1" s="1"/>
  <c r="W18" i="1"/>
  <c r="W208" i="1" s="1"/>
  <c r="U18" i="1"/>
  <c r="U208" i="1" s="1"/>
  <c r="P18" i="1"/>
  <c r="P208" i="1" s="1"/>
  <c r="O18" i="1"/>
  <c r="O208" i="1" s="1"/>
  <c r="M18" i="1"/>
  <c r="M208" i="1" s="1"/>
  <c r="H18" i="1"/>
  <c r="H208" i="1" s="1"/>
  <c r="G18" i="1"/>
  <c r="G208" i="1" s="1"/>
  <c r="E18" i="1"/>
  <c r="E208" i="1" s="1"/>
  <c r="Y17" i="1"/>
  <c r="Y207" i="1" s="1"/>
  <c r="W17" i="1"/>
  <c r="W207" i="1" s="1"/>
  <c r="R17" i="1"/>
  <c r="R207" i="1" s="1"/>
  <c r="Q17" i="1"/>
  <c r="Q207" i="1" s="1"/>
  <c r="O17" i="1"/>
  <c r="O207" i="1" s="1"/>
  <c r="J17" i="1"/>
  <c r="J207" i="1" s="1"/>
  <c r="I17" i="1"/>
  <c r="I207" i="1" s="1"/>
  <c r="G17" i="1"/>
  <c r="G207" i="1" s="1"/>
  <c r="B17" i="1"/>
  <c r="B207" i="1" s="1"/>
  <c r="AE16" i="1"/>
  <c r="U16" i="1"/>
  <c r="T16" i="1"/>
  <c r="T206" i="1" s="1"/>
  <c r="S16" i="1"/>
  <c r="R16" i="1"/>
  <c r="M16" i="1"/>
  <c r="L16" i="1"/>
  <c r="L206" i="1" s="1"/>
  <c r="K16" i="1"/>
  <c r="J16" i="1"/>
  <c r="E16" i="1"/>
  <c r="D16" i="1"/>
  <c r="D206" i="1" s="1"/>
  <c r="C16" i="1"/>
  <c r="B16" i="1"/>
  <c r="W15" i="1"/>
  <c r="W205" i="1" s="1"/>
  <c r="V15" i="1"/>
  <c r="T15" i="1"/>
  <c r="T19" i="1" s="1"/>
  <c r="T21" i="1" s="1"/>
  <c r="O15" i="1"/>
  <c r="O205" i="1" s="1"/>
  <c r="N15" i="1"/>
  <c r="N19" i="1" s="1"/>
  <c r="L15" i="1"/>
  <c r="L19" i="1" s="1"/>
  <c r="G15" i="1"/>
  <c r="G205" i="1" s="1"/>
  <c r="F15" i="1"/>
  <c r="F19" i="1" s="1"/>
  <c r="D15" i="1"/>
  <c r="E31" i="1" l="1"/>
  <c r="AA36" i="1"/>
  <c r="AB36" i="1"/>
  <c r="V31" i="1"/>
  <c r="C41" i="1"/>
  <c r="K41" i="1"/>
  <c r="S41" i="1"/>
  <c r="G51" i="1"/>
  <c r="O51" i="1"/>
  <c r="W51" i="1"/>
  <c r="C61" i="1"/>
  <c r="K61" i="1"/>
  <c r="S61" i="1"/>
  <c r="G71" i="1"/>
  <c r="O71" i="1"/>
  <c r="W71" i="1"/>
  <c r="D210" i="1"/>
  <c r="M207" i="1"/>
  <c r="Z207" i="1" s="1"/>
  <c r="Z17" i="1"/>
  <c r="O31" i="1"/>
  <c r="K19" i="1"/>
  <c r="S19" i="1"/>
  <c r="S21" i="1" s="1"/>
  <c r="H19" i="1"/>
  <c r="P19" i="1"/>
  <c r="X19" i="1"/>
  <c r="G31" i="1"/>
  <c r="C19" i="1"/>
  <c r="E41" i="1"/>
  <c r="AA46" i="1"/>
  <c r="AA47" i="1"/>
  <c r="AA48" i="1"/>
  <c r="I51" i="1"/>
  <c r="Q51" i="1"/>
  <c r="Y51" i="1"/>
  <c r="E61" i="1"/>
  <c r="U61" i="1"/>
  <c r="I71" i="1"/>
  <c r="Q71" i="1"/>
  <c r="Y71" i="1"/>
  <c r="AB30" i="1"/>
  <c r="AA30" i="1"/>
  <c r="I31" i="1"/>
  <c r="Q31" i="1"/>
  <c r="Y31" i="1"/>
  <c r="AA45" i="1"/>
  <c r="AA49" i="1" s="1"/>
  <c r="Z49" i="1"/>
  <c r="AB49" i="1" s="1"/>
  <c r="B19" i="1"/>
  <c r="J19" i="1"/>
  <c r="R19" i="1"/>
  <c r="F210" i="1"/>
  <c r="F21" i="1"/>
  <c r="N210" i="1"/>
  <c r="N21" i="1"/>
  <c r="V210" i="1"/>
  <c r="B71" i="1"/>
  <c r="J71" i="1"/>
  <c r="R71" i="1"/>
  <c r="U31" i="1"/>
  <c r="W31" i="1"/>
  <c r="V19" i="1"/>
  <c r="V21" i="1" s="1"/>
  <c r="B31" i="1"/>
  <c r="J31" i="1"/>
  <c r="R31" i="1"/>
  <c r="K51" i="1"/>
  <c r="B61" i="1"/>
  <c r="C210" i="1"/>
  <c r="C21" i="1"/>
  <c r="K210" i="1"/>
  <c r="K21" i="1"/>
  <c r="S210" i="1"/>
  <c r="H41" i="1"/>
  <c r="P41" i="1"/>
  <c r="X41" i="1"/>
  <c r="D51" i="1"/>
  <c r="L51" i="1"/>
  <c r="T51" i="1"/>
  <c r="H61" i="1"/>
  <c r="P61" i="1"/>
  <c r="X61" i="1"/>
  <c r="L71" i="1"/>
  <c r="T71" i="1"/>
  <c r="AA76" i="1"/>
  <c r="AA78" i="1"/>
  <c r="M19" i="1"/>
  <c r="Z16" i="1"/>
  <c r="AA26" i="1"/>
  <c r="AA28" i="1"/>
  <c r="D31" i="1"/>
  <c r="L31" i="1"/>
  <c r="T31" i="1"/>
  <c r="AA37" i="1"/>
  <c r="AA38" i="1"/>
  <c r="AA56" i="1"/>
  <c r="E210" i="1"/>
  <c r="E21" i="1"/>
  <c r="M210" i="1"/>
  <c r="M21" i="1"/>
  <c r="U210" i="1"/>
  <c r="U21" i="1"/>
  <c r="H210" i="1"/>
  <c r="H21" i="1"/>
  <c r="P210" i="1"/>
  <c r="P21" i="1"/>
  <c r="X210" i="1"/>
  <c r="X21" i="1"/>
  <c r="N29" i="1"/>
  <c r="N31" i="1" s="1"/>
  <c r="O141" i="1"/>
  <c r="O222" i="1"/>
  <c r="P352" i="1"/>
  <c r="X362" i="1"/>
  <c r="G209" i="1"/>
  <c r="O209" i="1"/>
  <c r="O211" i="1" s="1"/>
  <c r="Z25" i="1"/>
  <c r="E39" i="1"/>
  <c r="M39" i="1"/>
  <c r="M41" i="1" s="1"/>
  <c r="U39" i="1"/>
  <c r="U41" i="1" s="1"/>
  <c r="Z40" i="1"/>
  <c r="C49" i="1"/>
  <c r="C51" i="1" s="1"/>
  <c r="K49" i="1"/>
  <c r="S49" i="1"/>
  <c r="S51" i="1" s="1"/>
  <c r="AA55" i="1"/>
  <c r="B59" i="1"/>
  <c r="J59" i="1"/>
  <c r="J61" i="1" s="1"/>
  <c r="R59" i="1"/>
  <c r="R61" i="1" s="1"/>
  <c r="M61" i="1"/>
  <c r="Z65" i="1"/>
  <c r="Z69" i="1" s="1"/>
  <c r="AB69" i="1" s="1"/>
  <c r="D71" i="1"/>
  <c r="H79" i="1"/>
  <c r="H81" i="1" s="1"/>
  <c r="P79" i="1"/>
  <c r="P81" i="1" s="1"/>
  <c r="X79" i="1"/>
  <c r="X81" i="1" s="1"/>
  <c r="E81" i="1"/>
  <c r="M81" i="1"/>
  <c r="U81" i="1"/>
  <c r="D91" i="1"/>
  <c r="L91" i="1"/>
  <c r="T91" i="1"/>
  <c r="F109" i="1"/>
  <c r="F111" i="1" s="1"/>
  <c r="N109" i="1"/>
  <c r="V109" i="1"/>
  <c r="V111" i="1" s="1"/>
  <c r="Z106" i="1"/>
  <c r="AB106" i="1" s="1"/>
  <c r="Z107" i="1"/>
  <c r="Z108" i="1"/>
  <c r="Z109" i="1" s="1"/>
  <c r="AB109" i="1" s="1"/>
  <c r="N111" i="1"/>
  <c r="C119" i="1"/>
  <c r="G131" i="1"/>
  <c r="O131" i="1"/>
  <c r="W131" i="1"/>
  <c r="H141" i="1"/>
  <c r="P141" i="1"/>
  <c r="X141" i="1"/>
  <c r="H151" i="1"/>
  <c r="P151" i="1"/>
  <c r="X151" i="1"/>
  <c r="H161" i="1"/>
  <c r="P161" i="1"/>
  <c r="X161" i="1"/>
  <c r="B181" i="1"/>
  <c r="J181" i="1"/>
  <c r="R181" i="1"/>
  <c r="G191" i="1"/>
  <c r="O191" i="1"/>
  <c r="W191" i="1"/>
  <c r="G206" i="1"/>
  <c r="O206" i="1"/>
  <c r="W206" i="1"/>
  <c r="W209" i="1" s="1"/>
  <c r="W211" i="1" s="1"/>
  <c r="H222" i="1"/>
  <c r="P222" i="1"/>
  <c r="X222" i="1"/>
  <c r="G242" i="1"/>
  <c r="O242" i="1"/>
  <c r="W242" i="1"/>
  <c r="H252" i="1"/>
  <c r="P252" i="1"/>
  <c r="X252" i="1"/>
  <c r="I282" i="1"/>
  <c r="Q282" i="1"/>
  <c r="Y282" i="1"/>
  <c r="H292" i="1"/>
  <c r="P292" i="1"/>
  <c r="X292" i="1"/>
  <c r="I302" i="1"/>
  <c r="Q302" i="1"/>
  <c r="Y302" i="1"/>
  <c r="I312" i="1"/>
  <c r="Q312" i="1"/>
  <c r="Y312" i="1"/>
  <c r="I322" i="1"/>
  <c r="Q322" i="1"/>
  <c r="Y322" i="1"/>
  <c r="I332" i="1"/>
  <c r="Q332" i="1"/>
  <c r="Y332" i="1"/>
  <c r="I342" i="1"/>
  <c r="Q342" i="1"/>
  <c r="Y342" i="1"/>
  <c r="I362" i="1"/>
  <c r="Q362" i="1"/>
  <c r="Y362" i="1"/>
  <c r="F372" i="1"/>
  <c r="N372" i="1"/>
  <c r="V372" i="1"/>
  <c r="AA376" i="1"/>
  <c r="Z380" i="1"/>
  <c r="AB380" i="1" s="1"/>
  <c r="AB376" i="1"/>
  <c r="F382" i="1"/>
  <c r="V382" i="1"/>
  <c r="Z208" i="1"/>
  <c r="F29" i="1"/>
  <c r="F31" i="1" s="1"/>
  <c r="G161" i="1"/>
  <c r="N205" i="1"/>
  <c r="G222" i="1"/>
  <c r="X312" i="1"/>
  <c r="X322" i="1"/>
  <c r="U382" i="1"/>
  <c r="D19" i="1"/>
  <c r="D21" i="1" s="1"/>
  <c r="I20" i="1"/>
  <c r="Q20" i="1"/>
  <c r="Z20" i="1" s="1"/>
  <c r="Y20" i="1"/>
  <c r="AA25" i="1"/>
  <c r="AA40" i="1"/>
  <c r="F61" i="1"/>
  <c r="N61" i="1"/>
  <c r="V61" i="1"/>
  <c r="E71" i="1"/>
  <c r="M71" i="1"/>
  <c r="U71" i="1"/>
  <c r="Z75" i="1"/>
  <c r="Z79" i="1" s="1"/>
  <c r="AB79" i="1" s="1"/>
  <c r="F81" i="1"/>
  <c r="N81" i="1"/>
  <c r="V81" i="1"/>
  <c r="E91" i="1"/>
  <c r="U91" i="1"/>
  <c r="B101" i="1"/>
  <c r="J101" i="1"/>
  <c r="R101" i="1"/>
  <c r="G111" i="1"/>
  <c r="Z110" i="1"/>
  <c r="O111" i="1"/>
  <c r="W111" i="1"/>
  <c r="I121" i="1"/>
  <c r="Q121" i="1"/>
  <c r="Y121" i="1"/>
  <c r="H131" i="1"/>
  <c r="P131" i="1"/>
  <c r="X131" i="1"/>
  <c r="I141" i="1"/>
  <c r="Q141" i="1"/>
  <c r="Y141" i="1"/>
  <c r="I151" i="1"/>
  <c r="Q151" i="1"/>
  <c r="Y151" i="1"/>
  <c r="I161" i="1"/>
  <c r="Q161" i="1"/>
  <c r="Y161" i="1"/>
  <c r="F171" i="1"/>
  <c r="N171" i="1"/>
  <c r="V171" i="1"/>
  <c r="C181" i="1"/>
  <c r="K181" i="1"/>
  <c r="S181" i="1"/>
  <c r="H205" i="1"/>
  <c r="P205" i="1"/>
  <c r="P209" i="1" s="1"/>
  <c r="X205" i="1"/>
  <c r="H206" i="1"/>
  <c r="P206" i="1"/>
  <c r="X206" i="1"/>
  <c r="I222" i="1"/>
  <c r="Q222" i="1"/>
  <c r="Y222" i="1"/>
  <c r="H242" i="1"/>
  <c r="P242" i="1"/>
  <c r="X242" i="1"/>
  <c r="I252" i="1"/>
  <c r="Q252" i="1"/>
  <c r="Y252" i="1"/>
  <c r="C262" i="1"/>
  <c r="K262" i="1"/>
  <c r="S262" i="1"/>
  <c r="B282" i="1"/>
  <c r="J282" i="1"/>
  <c r="R282" i="1"/>
  <c r="I292" i="1"/>
  <c r="Q292" i="1"/>
  <c r="Y292" i="1"/>
  <c r="B312" i="1"/>
  <c r="J312" i="1"/>
  <c r="R312" i="1"/>
  <c r="B322" i="1"/>
  <c r="J322" i="1"/>
  <c r="R322" i="1"/>
  <c r="AB327" i="1"/>
  <c r="AA327" i="1"/>
  <c r="B332" i="1"/>
  <c r="J332" i="1"/>
  <c r="R332" i="1"/>
  <c r="B342" i="1"/>
  <c r="J342" i="1"/>
  <c r="R342" i="1"/>
  <c r="B352" i="1"/>
  <c r="J352" i="1"/>
  <c r="R352" i="1"/>
  <c r="AB357" i="1"/>
  <c r="AA357" i="1"/>
  <c r="B362" i="1"/>
  <c r="J362" i="1"/>
  <c r="R362" i="1"/>
  <c r="G372" i="1"/>
  <c r="O372" i="1"/>
  <c r="W372" i="1"/>
  <c r="X101" i="1"/>
  <c r="AA107" i="1"/>
  <c r="W141" i="1"/>
  <c r="O151" i="1"/>
  <c r="W161" i="1"/>
  <c r="F205" i="1"/>
  <c r="H312" i="1"/>
  <c r="P322" i="1"/>
  <c r="P332" i="1"/>
  <c r="H342" i="1"/>
  <c r="H362" i="1"/>
  <c r="E382" i="1"/>
  <c r="I15" i="1"/>
  <c r="I19" i="1" s="1"/>
  <c r="Q15" i="1"/>
  <c r="Q19" i="1" s="1"/>
  <c r="Y15" i="1"/>
  <c r="Y19" i="1" s="1"/>
  <c r="V16" i="1"/>
  <c r="O21" i="1"/>
  <c r="C31" i="1"/>
  <c r="K31" i="1"/>
  <c r="S31" i="1"/>
  <c r="M49" i="1"/>
  <c r="M51" i="1" s="1"/>
  <c r="AA75" i="1"/>
  <c r="AA79" i="1" s="1"/>
  <c r="G81" i="1"/>
  <c r="O81" i="1"/>
  <c r="W81" i="1"/>
  <c r="F91" i="1"/>
  <c r="N91" i="1"/>
  <c r="V91" i="1"/>
  <c r="C101" i="1"/>
  <c r="K101" i="1"/>
  <c r="S101" i="1"/>
  <c r="E119" i="1"/>
  <c r="E121" i="1" s="1"/>
  <c r="M119" i="1"/>
  <c r="U119" i="1"/>
  <c r="U121" i="1" s="1"/>
  <c r="B141" i="1"/>
  <c r="J141" i="1"/>
  <c r="R141" i="1"/>
  <c r="B151" i="1"/>
  <c r="J151" i="1"/>
  <c r="R151" i="1"/>
  <c r="B161" i="1"/>
  <c r="J161" i="1"/>
  <c r="R161" i="1"/>
  <c r="G171" i="1"/>
  <c r="O171" i="1"/>
  <c r="W171" i="1"/>
  <c r="I191" i="1"/>
  <c r="Q191" i="1"/>
  <c r="Y191" i="1"/>
  <c r="I206" i="1"/>
  <c r="Q206" i="1"/>
  <c r="Y206" i="1"/>
  <c r="C312" i="1"/>
  <c r="K312" i="1"/>
  <c r="S312" i="1"/>
  <c r="C322" i="1"/>
  <c r="K322" i="1"/>
  <c r="S322" i="1"/>
  <c r="C332" i="1"/>
  <c r="K332" i="1"/>
  <c r="S332" i="1"/>
  <c r="C352" i="1"/>
  <c r="K352" i="1"/>
  <c r="S352" i="1"/>
  <c r="H372" i="1"/>
  <c r="P372" i="1"/>
  <c r="X372" i="1"/>
  <c r="H101" i="1"/>
  <c r="G141" i="1"/>
  <c r="G151" i="1"/>
  <c r="N206" i="1"/>
  <c r="H332" i="1"/>
  <c r="X342" i="1"/>
  <c r="AA50" i="1"/>
  <c r="AA51" i="1" s="1"/>
  <c r="AA85" i="1"/>
  <c r="D99" i="1"/>
  <c r="D101" i="1" s="1"/>
  <c r="AA96" i="1"/>
  <c r="L101" i="1"/>
  <c r="T101" i="1"/>
  <c r="I109" i="1"/>
  <c r="Q109" i="1"/>
  <c r="Q111" i="1" s="1"/>
  <c r="I111" i="1"/>
  <c r="Y111" i="1"/>
  <c r="Z116" i="1"/>
  <c r="C121" i="1"/>
  <c r="K121" i="1"/>
  <c r="S121" i="1"/>
  <c r="AA126" i="1"/>
  <c r="AA128" i="1"/>
  <c r="B131" i="1"/>
  <c r="J131" i="1"/>
  <c r="R131" i="1"/>
  <c r="C141" i="1"/>
  <c r="K141" i="1"/>
  <c r="S141" i="1"/>
  <c r="C151" i="1"/>
  <c r="K151" i="1"/>
  <c r="S151" i="1"/>
  <c r="C161" i="1"/>
  <c r="K161" i="1"/>
  <c r="S161" i="1"/>
  <c r="H171" i="1"/>
  <c r="P171" i="1"/>
  <c r="X171" i="1"/>
  <c r="E181" i="1"/>
  <c r="M181" i="1"/>
  <c r="U181" i="1"/>
  <c r="AB189" i="1"/>
  <c r="B191" i="1"/>
  <c r="J191" i="1"/>
  <c r="R191" i="1"/>
  <c r="B205" i="1"/>
  <c r="B209" i="1" s="1"/>
  <c r="B211" i="1" s="1"/>
  <c r="J205" i="1"/>
  <c r="J209" i="1" s="1"/>
  <c r="J211" i="1" s="1"/>
  <c r="R205" i="1"/>
  <c r="R209" i="1" s="1"/>
  <c r="R211" i="1" s="1"/>
  <c r="B206" i="1"/>
  <c r="J206" i="1"/>
  <c r="R206" i="1"/>
  <c r="C222" i="1"/>
  <c r="K222" i="1"/>
  <c r="S222" i="1"/>
  <c r="H232" i="1"/>
  <c r="P232" i="1"/>
  <c r="X232" i="1"/>
  <c r="B242" i="1"/>
  <c r="J242" i="1"/>
  <c r="R242" i="1"/>
  <c r="E262" i="1"/>
  <c r="M262" i="1"/>
  <c r="U262" i="1"/>
  <c r="AA281" i="1"/>
  <c r="C292" i="1"/>
  <c r="K292" i="1"/>
  <c r="S292" i="1"/>
  <c r="AA307" i="1"/>
  <c r="L312" i="1"/>
  <c r="T312" i="1"/>
  <c r="AA317" i="1"/>
  <c r="AA318" i="1"/>
  <c r="D322" i="1"/>
  <c r="L322" i="1"/>
  <c r="T322" i="1"/>
  <c r="AA329" i="1"/>
  <c r="AA330" i="1" s="1"/>
  <c r="L332" i="1"/>
  <c r="T332" i="1"/>
  <c r="AA336" i="1"/>
  <c r="AA340" i="1" s="1"/>
  <c r="AA337" i="1"/>
  <c r="AA338" i="1"/>
  <c r="L342" i="1"/>
  <c r="T342" i="1"/>
  <c r="D352" i="1"/>
  <c r="L352" i="1"/>
  <c r="T352" i="1"/>
  <c r="AA358" i="1"/>
  <c r="AA359" i="1"/>
  <c r="D362" i="1"/>
  <c r="L362" i="1"/>
  <c r="T362" i="1"/>
  <c r="AA367" i="1"/>
  <c r="AA368" i="1"/>
  <c r="I382" i="1"/>
  <c r="Q382" i="1"/>
  <c r="Y382" i="1"/>
  <c r="L81" i="1"/>
  <c r="O161" i="1"/>
  <c r="F206" i="1"/>
  <c r="X332" i="1"/>
  <c r="P342" i="1"/>
  <c r="M372" i="1"/>
  <c r="D17" i="1"/>
  <c r="Z18" i="1"/>
  <c r="G19" i="1"/>
  <c r="G21" i="1" s="1"/>
  <c r="O19" i="1"/>
  <c r="W19" i="1"/>
  <c r="W21" i="1" s="1"/>
  <c r="L20" i="1"/>
  <c r="M31" i="1"/>
  <c r="Z35" i="1"/>
  <c r="Z39" i="1" s="1"/>
  <c r="AB39" i="1" s="1"/>
  <c r="Z57" i="1"/>
  <c r="AA57" i="1" s="1"/>
  <c r="Z70" i="1"/>
  <c r="I81" i="1"/>
  <c r="Q81" i="1"/>
  <c r="Y81" i="1"/>
  <c r="Z85" i="1"/>
  <c r="M89" i="1"/>
  <c r="M91" i="1" s="1"/>
  <c r="Z86" i="1"/>
  <c r="AA87" i="1"/>
  <c r="AA88" i="1"/>
  <c r="H91" i="1"/>
  <c r="P91" i="1"/>
  <c r="X91" i="1"/>
  <c r="E99" i="1"/>
  <c r="E101" i="1" s="1"/>
  <c r="Z95" i="1"/>
  <c r="Z99" i="1" s="1"/>
  <c r="AB99" i="1" s="1"/>
  <c r="U99" i="1"/>
  <c r="AA97" i="1"/>
  <c r="AA98" i="1"/>
  <c r="U101" i="1"/>
  <c r="B111" i="1"/>
  <c r="J111" i="1"/>
  <c r="R111" i="1"/>
  <c r="AA136" i="1"/>
  <c r="AA137" i="1"/>
  <c r="AA138" i="1"/>
  <c r="AA140" i="1"/>
  <c r="L141" i="1"/>
  <c r="T141" i="1"/>
  <c r="AA146" i="1"/>
  <c r="AA147" i="1"/>
  <c r="AA148" i="1"/>
  <c r="D151" i="1"/>
  <c r="L151" i="1"/>
  <c r="T151" i="1"/>
  <c r="AA156" i="1"/>
  <c r="AA157" i="1"/>
  <c r="AA158" i="1"/>
  <c r="D161" i="1"/>
  <c r="L161" i="1"/>
  <c r="T161" i="1"/>
  <c r="AA166" i="1"/>
  <c r="AA167" i="1"/>
  <c r="AA168" i="1"/>
  <c r="I171" i="1"/>
  <c r="Q171" i="1"/>
  <c r="Y171" i="1"/>
  <c r="F181" i="1"/>
  <c r="N181" i="1"/>
  <c r="V181" i="1"/>
  <c r="C205" i="1"/>
  <c r="C209" i="1" s="1"/>
  <c r="K205" i="1"/>
  <c r="K209" i="1" s="1"/>
  <c r="S205" i="1"/>
  <c r="S209" i="1" s="1"/>
  <c r="C206" i="1"/>
  <c r="K206" i="1"/>
  <c r="S206" i="1"/>
  <c r="AA217" i="1"/>
  <c r="AA218" i="1"/>
  <c r="L222" i="1"/>
  <c r="T222" i="1"/>
  <c r="AA227" i="1"/>
  <c r="AA229" i="1"/>
  <c r="I232" i="1"/>
  <c r="Q232" i="1"/>
  <c r="Y232" i="1"/>
  <c r="C242" i="1"/>
  <c r="K242" i="1"/>
  <c r="S242" i="1"/>
  <c r="AA248" i="1"/>
  <c r="AA249" i="1"/>
  <c r="D252" i="1"/>
  <c r="L252" i="1"/>
  <c r="T252" i="1"/>
  <c r="F262" i="1"/>
  <c r="N262" i="1"/>
  <c r="V262" i="1"/>
  <c r="E282" i="1"/>
  <c r="U282" i="1"/>
  <c r="Z290" i="1"/>
  <c r="AB290" i="1" s="1"/>
  <c r="AB286" i="1"/>
  <c r="AA287" i="1"/>
  <c r="AB287" i="1"/>
  <c r="AA289" i="1"/>
  <c r="D292" i="1"/>
  <c r="L292" i="1"/>
  <c r="T292" i="1"/>
  <c r="E312" i="1"/>
  <c r="U312" i="1"/>
  <c r="E322" i="1"/>
  <c r="U322" i="1"/>
  <c r="Z330" i="1"/>
  <c r="AB326" i="1"/>
  <c r="E332" i="1"/>
  <c r="U332" i="1"/>
  <c r="Z340" i="1"/>
  <c r="Z342" i="1" s="1"/>
  <c r="AB336" i="1"/>
  <c r="E342" i="1"/>
  <c r="U342" i="1"/>
  <c r="AA351" i="1"/>
  <c r="E362" i="1"/>
  <c r="U362" i="1"/>
  <c r="Z370" i="1"/>
  <c r="AB370" i="1" s="1"/>
  <c r="AB366" i="1"/>
  <c r="AA366" i="1"/>
  <c r="B372" i="1"/>
  <c r="J372" i="1"/>
  <c r="R372" i="1"/>
  <c r="B382" i="1"/>
  <c r="J382" i="1"/>
  <c r="R382" i="1"/>
  <c r="G211" i="1"/>
  <c r="D81" i="1"/>
  <c r="AA80" i="1"/>
  <c r="AA81" i="1" s="1"/>
  <c r="AA106" i="1"/>
  <c r="AA109" i="1" s="1"/>
  <c r="W151" i="1"/>
  <c r="V205" i="1"/>
  <c r="W222" i="1"/>
  <c r="H322" i="1"/>
  <c r="H352" i="1"/>
  <c r="Z382" i="1"/>
  <c r="AB382" i="1" s="1"/>
  <c r="B21" i="1"/>
  <c r="J21" i="1"/>
  <c r="R21" i="1"/>
  <c r="B81" i="1"/>
  <c r="J81" i="1"/>
  <c r="R81" i="1"/>
  <c r="Z80" i="1"/>
  <c r="Z81" i="1" s="1"/>
  <c r="AB81" i="1" s="1"/>
  <c r="I91" i="1"/>
  <c r="Q91" i="1"/>
  <c r="Y91" i="1"/>
  <c r="H119" i="1"/>
  <c r="H121" i="1" s="1"/>
  <c r="P119" i="1"/>
  <c r="P121" i="1" s="1"/>
  <c r="X119" i="1"/>
  <c r="X121" i="1" s="1"/>
  <c r="Z120" i="1"/>
  <c r="E141" i="1"/>
  <c r="U141" i="1"/>
  <c r="E151" i="1"/>
  <c r="U151" i="1"/>
  <c r="Z159" i="1"/>
  <c r="AB159" i="1" s="1"/>
  <c r="E161" i="1"/>
  <c r="M161" i="1"/>
  <c r="U161" i="1"/>
  <c r="Z169" i="1"/>
  <c r="AB169" i="1" s="1"/>
  <c r="AA165" i="1"/>
  <c r="G181" i="1"/>
  <c r="O181" i="1"/>
  <c r="W181" i="1"/>
  <c r="D191" i="1"/>
  <c r="L191" i="1"/>
  <c r="T191" i="1"/>
  <c r="D205" i="1"/>
  <c r="L205" i="1"/>
  <c r="L209" i="1" s="1"/>
  <c r="T205" i="1"/>
  <c r="T209" i="1" s="1"/>
  <c r="T211" i="1" s="1"/>
  <c r="AB216" i="1"/>
  <c r="AA216" i="1"/>
  <c r="Z220" i="1"/>
  <c r="AB220" i="1" s="1"/>
  <c r="AB219" i="1"/>
  <c r="AA219" i="1"/>
  <c r="E222" i="1"/>
  <c r="AB221" i="1"/>
  <c r="U222" i="1"/>
  <c r="Z230" i="1"/>
  <c r="AB230" i="1" s="1"/>
  <c r="AB226" i="1"/>
  <c r="B232" i="1"/>
  <c r="J232" i="1"/>
  <c r="Z232" i="1"/>
  <c r="AB231" i="1"/>
  <c r="D242" i="1"/>
  <c r="L242" i="1"/>
  <c r="T242" i="1"/>
  <c r="AB251" i="1"/>
  <c r="G262" i="1"/>
  <c r="O262" i="1"/>
  <c r="W262" i="1"/>
  <c r="F282" i="1"/>
  <c r="N282" i="1"/>
  <c r="V282" i="1"/>
  <c r="E292" i="1"/>
  <c r="U292" i="1"/>
  <c r="AA296" i="1"/>
  <c r="AA300" i="1" s="1"/>
  <c r="AA302" i="1" s="1"/>
  <c r="AA297" i="1"/>
  <c r="AA299" i="1"/>
  <c r="F302" i="1"/>
  <c r="N302" i="1"/>
  <c r="V302" i="1"/>
  <c r="F312" i="1"/>
  <c r="N312" i="1"/>
  <c r="V312" i="1"/>
  <c r="F322" i="1"/>
  <c r="N322" i="1"/>
  <c r="V322" i="1"/>
  <c r="F342" i="1"/>
  <c r="N342" i="1"/>
  <c r="V342" i="1"/>
  <c r="F352" i="1"/>
  <c r="N352" i="1"/>
  <c r="V352" i="1"/>
  <c r="C372" i="1"/>
  <c r="K372" i="1"/>
  <c r="S372" i="1"/>
  <c r="T81" i="1"/>
  <c r="P101" i="1"/>
  <c r="AA108" i="1"/>
  <c r="Z115" i="1"/>
  <c r="Z119" i="1" s="1"/>
  <c r="AB119" i="1" s="1"/>
  <c r="V206" i="1"/>
  <c r="P312" i="1"/>
  <c r="X352" i="1"/>
  <c r="P362" i="1"/>
  <c r="D18" i="1"/>
  <c r="C81" i="1"/>
  <c r="K81" i="1"/>
  <c r="S81" i="1"/>
  <c r="G99" i="1"/>
  <c r="O99" i="1"/>
  <c r="W99" i="1"/>
  <c r="G101" i="1"/>
  <c r="O101" i="1"/>
  <c r="W101" i="1"/>
  <c r="D109" i="1"/>
  <c r="D111" i="1" s="1"/>
  <c r="L109" i="1"/>
  <c r="T109" i="1"/>
  <c r="L111" i="1"/>
  <c r="T111" i="1"/>
  <c r="F121" i="1"/>
  <c r="N121" i="1"/>
  <c r="V121" i="1"/>
  <c r="E131" i="1"/>
  <c r="Z130" i="1"/>
  <c r="M131" i="1"/>
  <c r="U131" i="1"/>
  <c r="F141" i="1"/>
  <c r="N141" i="1"/>
  <c r="V141" i="1"/>
  <c r="F151" i="1"/>
  <c r="N151" i="1"/>
  <c r="V151" i="1"/>
  <c r="C171" i="1"/>
  <c r="K171" i="1"/>
  <c r="S171" i="1"/>
  <c r="H181" i="1"/>
  <c r="P181" i="1"/>
  <c r="X181" i="1"/>
  <c r="E191" i="1"/>
  <c r="Z191" i="1"/>
  <c r="AB191" i="1" s="1"/>
  <c r="U191" i="1"/>
  <c r="E205" i="1"/>
  <c r="M205" i="1"/>
  <c r="U205" i="1"/>
  <c r="U209" i="1" s="1"/>
  <c r="E206" i="1"/>
  <c r="M206" i="1"/>
  <c r="U206" i="1"/>
  <c r="F222" i="1"/>
  <c r="N222" i="1"/>
  <c r="V222" i="1"/>
  <c r="C232" i="1"/>
  <c r="K232" i="1"/>
  <c r="S232" i="1"/>
  <c r="AA247" i="1"/>
  <c r="F252" i="1"/>
  <c r="N252" i="1"/>
  <c r="V252" i="1"/>
  <c r="H262" i="1"/>
  <c r="P262" i="1"/>
  <c r="X262" i="1"/>
  <c r="G282" i="1"/>
  <c r="O282" i="1"/>
  <c r="W282" i="1"/>
  <c r="F292" i="1"/>
  <c r="N292" i="1"/>
  <c r="V292" i="1"/>
  <c r="Z300" i="1"/>
  <c r="AB300" i="1" s="1"/>
  <c r="AB296" i="1"/>
  <c r="G312" i="1"/>
  <c r="O312" i="1"/>
  <c r="W312" i="1"/>
  <c r="G322" i="1"/>
  <c r="O322" i="1"/>
  <c r="W322" i="1"/>
  <c r="G342" i="1"/>
  <c r="O342" i="1"/>
  <c r="W342" i="1"/>
  <c r="G352" i="1"/>
  <c r="O352" i="1"/>
  <c r="W352" i="1"/>
  <c r="D372" i="1"/>
  <c r="L372" i="1"/>
  <c r="T372" i="1"/>
  <c r="AA377" i="1"/>
  <c r="AA378" i="1"/>
  <c r="AA381" i="1"/>
  <c r="AA150" i="1"/>
  <c r="M159" i="1"/>
  <c r="Z160" i="1"/>
  <c r="Z161" i="1" s="1"/>
  <c r="AB161" i="1" s="1"/>
  <c r="AA185" i="1"/>
  <c r="AA189" i="1" s="1"/>
  <c r="M191" i="1"/>
  <c r="Z195" i="1"/>
  <c r="I199" i="1"/>
  <c r="I201" i="1" s="1"/>
  <c r="Q199" i="1"/>
  <c r="Q201" i="1" s="1"/>
  <c r="Y199" i="1"/>
  <c r="Y201" i="1" s="1"/>
  <c r="D222" i="1"/>
  <c r="AA241" i="1"/>
  <c r="D260" i="1"/>
  <c r="D262" i="1" s="1"/>
  <c r="C446" i="1"/>
  <c r="K446" i="1"/>
  <c r="S446" i="1"/>
  <c r="H447" i="1"/>
  <c r="P447" i="1"/>
  <c r="X447" i="1"/>
  <c r="E448" i="1"/>
  <c r="M448" i="1"/>
  <c r="U448" i="1"/>
  <c r="C449" i="1"/>
  <c r="K449" i="1"/>
  <c r="S449" i="1"/>
  <c r="I270" i="1"/>
  <c r="Q270" i="1"/>
  <c r="F451" i="1"/>
  <c r="N451" i="1"/>
  <c r="V451" i="1"/>
  <c r="M290" i="1"/>
  <c r="M292" i="1" s="1"/>
  <c r="Z291" i="1"/>
  <c r="Z292" i="1" s="1"/>
  <c r="AB292" i="1" s="1"/>
  <c r="Z306" i="1"/>
  <c r="AA321" i="1"/>
  <c r="D330" i="1"/>
  <c r="D332" i="1" s="1"/>
  <c r="Z346" i="1"/>
  <c r="AA346" i="1" s="1"/>
  <c r="AA350" i="1" s="1"/>
  <c r="AA361" i="1"/>
  <c r="M382" i="1"/>
  <c r="G400" i="1"/>
  <c r="O400" i="1"/>
  <c r="W400" i="1"/>
  <c r="C402" i="1"/>
  <c r="K402" i="1"/>
  <c r="S402" i="1"/>
  <c r="C412" i="1"/>
  <c r="K412" i="1"/>
  <c r="S412" i="1"/>
  <c r="AA431" i="1"/>
  <c r="AB437" i="1"/>
  <c r="AA437" i="1"/>
  <c r="Z460" i="1"/>
  <c r="E463" i="1"/>
  <c r="Z473" i="1"/>
  <c r="M463" i="1"/>
  <c r="U463" i="1"/>
  <c r="Z572" i="1"/>
  <c r="AB572" i="1" s="1"/>
  <c r="AB568" i="1"/>
  <c r="Z574" i="1"/>
  <c r="AB574" i="1" s="1"/>
  <c r="C604" i="1"/>
  <c r="K604" i="1"/>
  <c r="S604" i="1"/>
  <c r="AA618" i="1"/>
  <c r="AA621" i="1"/>
  <c r="F624" i="1"/>
  <c r="V624" i="1"/>
  <c r="Z90" i="1"/>
  <c r="M121" i="1"/>
  <c r="Z125" i="1"/>
  <c r="Z129" i="1" s="1"/>
  <c r="AB129" i="1" s="1"/>
  <c r="AA160" i="1"/>
  <c r="M169" i="1"/>
  <c r="M171" i="1" s="1"/>
  <c r="D179" i="1"/>
  <c r="D181" i="1" s="1"/>
  <c r="AA195" i="1"/>
  <c r="B199" i="1"/>
  <c r="B201" i="1" s="1"/>
  <c r="J199" i="1"/>
  <c r="J201" i="1" s="1"/>
  <c r="R199" i="1"/>
  <c r="R201" i="1" s="1"/>
  <c r="R232" i="1"/>
  <c r="AB241" i="1"/>
  <c r="AA251" i="1"/>
  <c r="Z261" i="1"/>
  <c r="D446" i="1"/>
  <c r="L446" i="1"/>
  <c r="T446" i="1"/>
  <c r="I447" i="1"/>
  <c r="Q447" i="1"/>
  <c r="Y447" i="1"/>
  <c r="F448" i="1"/>
  <c r="N448" i="1"/>
  <c r="V448" i="1"/>
  <c r="D449" i="1"/>
  <c r="L449" i="1"/>
  <c r="T449" i="1"/>
  <c r="G451" i="1"/>
  <c r="O451" i="1"/>
  <c r="W451" i="1"/>
  <c r="Z276" i="1"/>
  <c r="AA291" i="1"/>
  <c r="AA306" i="1"/>
  <c r="AA310" i="1" s="1"/>
  <c r="AA312" i="1" s="1"/>
  <c r="D312" i="1"/>
  <c r="M330" i="1"/>
  <c r="M332" i="1" s="1"/>
  <c r="Z331" i="1"/>
  <c r="Z332" i="1" s="1"/>
  <c r="M370" i="1"/>
  <c r="Z371" i="1"/>
  <c r="Z372" i="1" s="1"/>
  <c r="AB372" i="1" s="1"/>
  <c r="Z386" i="1"/>
  <c r="AA386" i="1" s="1"/>
  <c r="G392" i="1"/>
  <c r="O392" i="1"/>
  <c r="W392" i="1"/>
  <c r="AA406" i="1"/>
  <c r="AA407" i="1"/>
  <c r="AA408" i="1"/>
  <c r="L412" i="1"/>
  <c r="T412" i="1"/>
  <c r="AA416" i="1"/>
  <c r="AA417" i="1"/>
  <c r="AA418" i="1"/>
  <c r="AA419" i="1"/>
  <c r="I422" i="1"/>
  <c r="Q422" i="1"/>
  <c r="Y422" i="1"/>
  <c r="F464" i="1"/>
  <c r="T492" i="1"/>
  <c r="V494" i="1"/>
  <c r="G468" i="1"/>
  <c r="G492" i="1"/>
  <c r="O468" i="1"/>
  <c r="O492" i="1"/>
  <c r="W468" i="1"/>
  <c r="W492" i="1"/>
  <c r="AA513" i="1"/>
  <c r="AA514" i="1" s="1"/>
  <c r="D524" i="1"/>
  <c r="L524" i="1"/>
  <c r="T524" i="1"/>
  <c r="AA528" i="1"/>
  <c r="E534" i="1"/>
  <c r="M534" i="1"/>
  <c r="U534" i="1"/>
  <c r="Z542" i="1"/>
  <c r="AB538" i="1"/>
  <c r="AA541" i="1"/>
  <c r="AA542" i="1" s="1"/>
  <c r="L544" i="1"/>
  <c r="T544" i="1"/>
  <c r="AA549" i="1"/>
  <c r="AA550" i="1"/>
  <c r="AA551" i="1"/>
  <c r="I554" i="1"/>
  <c r="Q554" i="1"/>
  <c r="Y554" i="1"/>
  <c r="F564" i="1"/>
  <c r="N564" i="1"/>
  <c r="V564" i="1"/>
  <c r="C574" i="1"/>
  <c r="K574" i="1"/>
  <c r="S574" i="1"/>
  <c r="B594" i="1"/>
  <c r="J594" i="1"/>
  <c r="R594" i="1"/>
  <c r="AA603" i="1"/>
  <c r="Z614" i="1"/>
  <c r="AB614" i="1" s="1"/>
  <c r="AA613" i="1"/>
  <c r="AA90" i="1"/>
  <c r="M99" i="1"/>
  <c r="M101" i="1" s="1"/>
  <c r="Z100" i="1"/>
  <c r="AA125" i="1"/>
  <c r="AA129" i="1" s="1"/>
  <c r="Z135" i="1"/>
  <c r="Z139" i="1" s="1"/>
  <c r="AB139" i="1" s="1"/>
  <c r="D141" i="1"/>
  <c r="AA170" i="1"/>
  <c r="Z180" i="1"/>
  <c r="AA180" i="1" s="1"/>
  <c r="C199" i="1"/>
  <c r="C201" i="1" s="1"/>
  <c r="K199" i="1"/>
  <c r="K201" i="1" s="1"/>
  <c r="S199" i="1"/>
  <c r="S201" i="1" s="1"/>
  <c r="AA226" i="1"/>
  <c r="AA230" i="1" s="1"/>
  <c r="AA232" i="1" s="1"/>
  <c r="E446" i="1"/>
  <c r="M446" i="1"/>
  <c r="U446" i="1"/>
  <c r="U450" i="1" s="1"/>
  <c r="B447" i="1"/>
  <c r="J447" i="1"/>
  <c r="R447" i="1"/>
  <c r="G448" i="1"/>
  <c r="O448" i="1"/>
  <c r="W448" i="1"/>
  <c r="E449" i="1"/>
  <c r="M449" i="1"/>
  <c r="U449" i="1"/>
  <c r="C270" i="1"/>
  <c r="K270" i="1"/>
  <c r="S270" i="1"/>
  <c r="H451" i="1"/>
  <c r="P451" i="1"/>
  <c r="X451" i="1"/>
  <c r="F272" i="1"/>
  <c r="V272" i="1"/>
  <c r="AA276" i="1"/>
  <c r="AA280" i="1" s="1"/>
  <c r="D300" i="1"/>
  <c r="D302" i="1" s="1"/>
  <c r="M312" i="1"/>
  <c r="Z316" i="1"/>
  <c r="AA331" i="1"/>
  <c r="D340" i="1"/>
  <c r="D342" i="1" s="1"/>
  <c r="Z356" i="1"/>
  <c r="AA371" i="1"/>
  <c r="H392" i="1"/>
  <c r="P392" i="1"/>
  <c r="X392" i="1"/>
  <c r="Z401" i="1"/>
  <c r="M402" i="1"/>
  <c r="Z410" i="1"/>
  <c r="AB406" i="1"/>
  <c r="E412" i="1"/>
  <c r="U412" i="1"/>
  <c r="H458" i="1"/>
  <c r="H462" i="1" s="1"/>
  <c r="H472" i="1"/>
  <c r="P458" i="1"/>
  <c r="P462" i="1" s="1"/>
  <c r="P472" i="1"/>
  <c r="X458" i="1"/>
  <c r="X462" i="1" s="1"/>
  <c r="X472" i="1"/>
  <c r="G463" i="1"/>
  <c r="O463" i="1"/>
  <c r="W463" i="1"/>
  <c r="W494" i="1"/>
  <c r="AA523" i="1"/>
  <c r="AA529" i="1"/>
  <c r="AB529" i="1"/>
  <c r="Z552" i="1"/>
  <c r="AB552" i="1" s="1"/>
  <c r="AB548" i="1"/>
  <c r="Z622" i="1"/>
  <c r="AB622" i="1" s="1"/>
  <c r="AB618" i="1"/>
  <c r="AA135" i="1"/>
  <c r="AA139" i="1" s="1"/>
  <c r="M141" i="1"/>
  <c r="Z145" i="1"/>
  <c r="Z149" i="1" s="1"/>
  <c r="AB149" i="1" s="1"/>
  <c r="M189" i="1"/>
  <c r="Z196" i="1"/>
  <c r="AA196" i="1" s="1"/>
  <c r="D199" i="1"/>
  <c r="D201" i="1" s="1"/>
  <c r="L199" i="1"/>
  <c r="L201" i="1" s="1"/>
  <c r="T199" i="1"/>
  <c r="T201" i="1" s="1"/>
  <c r="M220" i="1"/>
  <c r="M222" i="1" s="1"/>
  <c r="D232" i="1"/>
  <c r="F446" i="1"/>
  <c r="N446" i="1"/>
  <c r="V446" i="1"/>
  <c r="V450" i="1" s="1"/>
  <c r="C447" i="1"/>
  <c r="K447" i="1"/>
  <c r="S447" i="1"/>
  <c r="H448" i="1"/>
  <c r="P448" i="1"/>
  <c r="X448" i="1"/>
  <c r="F449" i="1"/>
  <c r="N449" i="1"/>
  <c r="V449" i="1"/>
  <c r="D270" i="1"/>
  <c r="D272" i="1" s="1"/>
  <c r="L270" i="1"/>
  <c r="L272" i="1" s="1"/>
  <c r="T270" i="1"/>
  <c r="T272" i="1" s="1"/>
  <c r="I451" i="1"/>
  <c r="Q451" i="1"/>
  <c r="Y451" i="1"/>
  <c r="G272" i="1"/>
  <c r="W272" i="1"/>
  <c r="M282" i="1"/>
  <c r="M300" i="1"/>
  <c r="M302" i="1" s="1"/>
  <c r="AA316" i="1"/>
  <c r="AA320" i="1" s="1"/>
  <c r="M340" i="1"/>
  <c r="M342" i="1" s="1"/>
  <c r="AA356" i="1"/>
  <c r="AA360" i="1" s="1"/>
  <c r="I392" i="1"/>
  <c r="Q392" i="1"/>
  <c r="Y392" i="1"/>
  <c r="Z396" i="1"/>
  <c r="F412" i="1"/>
  <c r="N412" i="1"/>
  <c r="V412" i="1"/>
  <c r="H432" i="1"/>
  <c r="P432" i="1"/>
  <c r="X432" i="1"/>
  <c r="Y464" i="1"/>
  <c r="H474" i="1"/>
  <c r="H463" i="1"/>
  <c r="P474" i="1"/>
  <c r="P463" i="1"/>
  <c r="P464" i="1" s="1"/>
  <c r="X474" i="1"/>
  <c r="X463" i="1"/>
  <c r="X464" i="1" s="1"/>
  <c r="K492" i="1"/>
  <c r="K494" i="1" s="1"/>
  <c r="O494" i="1"/>
  <c r="AA508" i="1"/>
  <c r="AA512" i="1" s="1"/>
  <c r="Z512" i="1"/>
  <c r="AB512" i="1" s="1"/>
  <c r="AB508" i="1"/>
  <c r="Z532" i="1"/>
  <c r="AB532" i="1" s="1"/>
  <c r="AB528" i="1"/>
  <c r="F544" i="1"/>
  <c r="N544" i="1"/>
  <c r="V544" i="1"/>
  <c r="M574" i="1"/>
  <c r="Z582" i="1"/>
  <c r="AB578" i="1"/>
  <c r="Z612" i="1"/>
  <c r="AB612" i="1" s="1"/>
  <c r="AB608" i="1"/>
  <c r="AB609" i="1"/>
  <c r="AA609" i="1"/>
  <c r="AA612" i="1" s="1"/>
  <c r="AB619" i="1"/>
  <c r="AA619" i="1"/>
  <c r="AA110" i="1"/>
  <c r="AA145" i="1"/>
  <c r="AA149" i="1" s="1"/>
  <c r="M151" i="1"/>
  <c r="AA190" i="1"/>
  <c r="AA191" i="1" s="1"/>
  <c r="E199" i="1"/>
  <c r="E201" i="1" s="1"/>
  <c r="M199" i="1"/>
  <c r="M201" i="1" s="1"/>
  <c r="U199" i="1"/>
  <c r="U201" i="1" s="1"/>
  <c r="Z236" i="1"/>
  <c r="G446" i="1"/>
  <c r="O446" i="1"/>
  <c r="W446" i="1"/>
  <c r="W450" i="1" s="1"/>
  <c r="D447" i="1"/>
  <c r="L447" i="1"/>
  <c r="T447" i="1"/>
  <c r="I448" i="1"/>
  <c r="Q448" i="1"/>
  <c r="Y448" i="1"/>
  <c r="G449" i="1"/>
  <c r="O449" i="1"/>
  <c r="W449" i="1"/>
  <c r="E270" i="1"/>
  <c r="E272" i="1" s="1"/>
  <c r="M270" i="1"/>
  <c r="M272" i="1" s="1"/>
  <c r="U270" i="1"/>
  <c r="U272" i="1" s="1"/>
  <c r="B451" i="1"/>
  <c r="J451" i="1"/>
  <c r="R451" i="1"/>
  <c r="Z271" i="1"/>
  <c r="AA271" i="1" s="1"/>
  <c r="AA286" i="1"/>
  <c r="AA290" i="1" s="1"/>
  <c r="M322" i="1"/>
  <c r="AA341" i="1"/>
  <c r="AA342" i="1" s="1"/>
  <c r="M362" i="1"/>
  <c r="N380" i="1"/>
  <c r="N382" i="1" s="1"/>
  <c r="G402" i="1"/>
  <c r="O402" i="1"/>
  <c r="W402" i="1"/>
  <c r="G412" i="1"/>
  <c r="O412" i="1"/>
  <c r="W412" i="1"/>
  <c r="AA428" i="1"/>
  <c r="J468" i="1"/>
  <c r="L492" i="1"/>
  <c r="L494" i="1" s="1"/>
  <c r="G494" i="1"/>
  <c r="Q494" i="1"/>
  <c r="G544" i="1"/>
  <c r="O544" i="1"/>
  <c r="W544" i="1"/>
  <c r="E594" i="1"/>
  <c r="U594" i="1"/>
  <c r="H614" i="1"/>
  <c r="P614" i="1"/>
  <c r="X614" i="1"/>
  <c r="AA155" i="1"/>
  <c r="AA159" i="1" s="1"/>
  <c r="F199" i="1"/>
  <c r="F201" i="1" s="1"/>
  <c r="N199" i="1"/>
  <c r="N201" i="1" s="1"/>
  <c r="V199" i="1"/>
  <c r="V201" i="1" s="1"/>
  <c r="AA236" i="1"/>
  <c r="AA240" i="1" s="1"/>
  <c r="Z246" i="1"/>
  <c r="H446" i="1"/>
  <c r="P446" i="1"/>
  <c r="P450" i="1" s="1"/>
  <c r="X446" i="1"/>
  <c r="X450" i="1" s="1"/>
  <c r="E447" i="1"/>
  <c r="M447" i="1"/>
  <c r="U447" i="1"/>
  <c r="B448" i="1"/>
  <c r="J448" i="1"/>
  <c r="R448" i="1"/>
  <c r="Z268" i="1"/>
  <c r="AA268" i="1" s="1"/>
  <c r="H449" i="1"/>
  <c r="P449" i="1"/>
  <c r="X449" i="1"/>
  <c r="F270" i="1"/>
  <c r="N270" i="1"/>
  <c r="N272" i="1" s="1"/>
  <c r="V270" i="1"/>
  <c r="C451" i="1"/>
  <c r="K451" i="1"/>
  <c r="S451" i="1"/>
  <c r="I272" i="1"/>
  <c r="Q272" i="1"/>
  <c r="Y272" i="1"/>
  <c r="D400" i="1"/>
  <c r="D402" i="1" s="1"/>
  <c r="L400" i="1"/>
  <c r="L402" i="1" s="1"/>
  <c r="T400" i="1"/>
  <c r="T402" i="1" s="1"/>
  <c r="H402" i="1"/>
  <c r="P402" i="1"/>
  <c r="X402" i="1"/>
  <c r="H412" i="1"/>
  <c r="P412" i="1"/>
  <c r="X412" i="1"/>
  <c r="E422" i="1"/>
  <c r="Z422" i="1"/>
  <c r="U422" i="1"/>
  <c r="AB427" i="1"/>
  <c r="AA427" i="1"/>
  <c r="B432" i="1"/>
  <c r="J432" i="1"/>
  <c r="V464" i="1"/>
  <c r="AE485" i="1"/>
  <c r="AA491" i="1"/>
  <c r="I494" i="1"/>
  <c r="H524" i="1"/>
  <c r="P524" i="1"/>
  <c r="X524" i="1"/>
  <c r="I534" i="1"/>
  <c r="Q534" i="1"/>
  <c r="Y534" i="1"/>
  <c r="E554" i="1"/>
  <c r="Z554" i="1"/>
  <c r="U554" i="1"/>
  <c r="B564" i="1"/>
  <c r="J564" i="1"/>
  <c r="R564" i="1"/>
  <c r="L584" i="1"/>
  <c r="T584" i="1"/>
  <c r="AA589" i="1"/>
  <c r="AA590" i="1"/>
  <c r="H604" i="1"/>
  <c r="P604" i="1"/>
  <c r="X604" i="1"/>
  <c r="Z175" i="1"/>
  <c r="Z179" i="1" s="1"/>
  <c r="AB179" i="1" s="1"/>
  <c r="Z256" i="1"/>
  <c r="I450" i="1"/>
  <c r="Y446" i="1"/>
  <c r="Y450" i="1" s="1"/>
  <c r="F447" i="1"/>
  <c r="N447" i="1"/>
  <c r="V447" i="1"/>
  <c r="C448" i="1"/>
  <c r="K448" i="1"/>
  <c r="S448" i="1"/>
  <c r="I449" i="1"/>
  <c r="Q449" i="1"/>
  <c r="Q450" i="1" s="1"/>
  <c r="Y449" i="1"/>
  <c r="G270" i="1"/>
  <c r="O270" i="1"/>
  <c r="O272" i="1" s="1"/>
  <c r="W270" i="1"/>
  <c r="D451" i="1"/>
  <c r="L451" i="1"/>
  <c r="T451" i="1"/>
  <c r="B272" i="1"/>
  <c r="J272" i="1"/>
  <c r="R272" i="1"/>
  <c r="D392" i="1"/>
  <c r="L392" i="1"/>
  <c r="T392" i="1"/>
  <c r="AA397" i="1"/>
  <c r="I412" i="1"/>
  <c r="Q412" i="1"/>
  <c r="Y412" i="1"/>
  <c r="L472" i="1"/>
  <c r="L474" i="1" s="1"/>
  <c r="L458" i="1"/>
  <c r="L462" i="1" s="1"/>
  <c r="L464" i="1" s="1"/>
  <c r="T472" i="1"/>
  <c r="T474" i="1" s="1"/>
  <c r="T458" i="1"/>
  <c r="T462" i="1" s="1"/>
  <c r="T464" i="1" s="1"/>
  <c r="C463" i="1"/>
  <c r="K463" i="1"/>
  <c r="S463" i="1"/>
  <c r="C492" i="1"/>
  <c r="C494" i="1" s="1"/>
  <c r="D469" i="1"/>
  <c r="H494" i="1"/>
  <c r="P494" i="1"/>
  <c r="Z493" i="1"/>
  <c r="X494" i="1"/>
  <c r="B534" i="1"/>
  <c r="J534" i="1"/>
  <c r="R534" i="1"/>
  <c r="Y544" i="1"/>
  <c r="Z592" i="1"/>
  <c r="AB592" i="1" s="1"/>
  <c r="AB588" i="1"/>
  <c r="AA588" i="1"/>
  <c r="G594" i="1"/>
  <c r="O594" i="1"/>
  <c r="W594" i="1"/>
  <c r="B614" i="1"/>
  <c r="J614" i="1"/>
  <c r="R614" i="1"/>
  <c r="AA630" i="1"/>
  <c r="H199" i="1"/>
  <c r="H201" i="1" s="1"/>
  <c r="P199" i="1"/>
  <c r="P201" i="1" s="1"/>
  <c r="X199" i="1"/>
  <c r="X201" i="1" s="1"/>
  <c r="B446" i="1"/>
  <c r="J446" i="1"/>
  <c r="R446" i="1"/>
  <c r="Z266" i="1"/>
  <c r="AA266" i="1" s="1"/>
  <c r="G447" i="1"/>
  <c r="O447" i="1"/>
  <c r="W447" i="1"/>
  <c r="D448" i="1"/>
  <c r="L448" i="1"/>
  <c r="T448" i="1"/>
  <c r="B449" i="1"/>
  <c r="J449" i="1"/>
  <c r="R449" i="1"/>
  <c r="Z269" i="1"/>
  <c r="AA269" i="1" s="1"/>
  <c r="H270" i="1"/>
  <c r="H272" i="1" s="1"/>
  <c r="P270" i="1"/>
  <c r="P272" i="1" s="1"/>
  <c r="X270" i="1"/>
  <c r="X272" i="1" s="1"/>
  <c r="E451" i="1"/>
  <c r="M451" i="1"/>
  <c r="U451" i="1"/>
  <c r="C272" i="1"/>
  <c r="K272" i="1"/>
  <c r="S272" i="1"/>
  <c r="Z387" i="1"/>
  <c r="AB387" i="1" s="1"/>
  <c r="Z388" i="1"/>
  <c r="AA388" i="1" s="1"/>
  <c r="AA389" i="1"/>
  <c r="Z391" i="1"/>
  <c r="AA391" i="1" s="1"/>
  <c r="Z397" i="1"/>
  <c r="AB397" i="1" s="1"/>
  <c r="AA398" i="1"/>
  <c r="B402" i="1"/>
  <c r="J402" i="1"/>
  <c r="R402" i="1"/>
  <c r="B412" i="1"/>
  <c r="J412" i="1"/>
  <c r="R412" i="1"/>
  <c r="Z420" i="1"/>
  <c r="AB416" i="1"/>
  <c r="G422" i="1"/>
  <c r="O422" i="1"/>
  <c r="W422" i="1"/>
  <c r="D432" i="1"/>
  <c r="L432" i="1"/>
  <c r="T432" i="1"/>
  <c r="I442" i="1"/>
  <c r="Y442" i="1"/>
  <c r="I472" i="1"/>
  <c r="Z470" i="1"/>
  <c r="E472" i="1"/>
  <c r="E474" i="1" s="1"/>
  <c r="E458" i="1"/>
  <c r="E462" i="1" s="1"/>
  <c r="U472" i="1"/>
  <c r="U474" i="1" s="1"/>
  <c r="U458" i="1"/>
  <c r="U462" i="1" s="1"/>
  <c r="M459" i="1"/>
  <c r="M461" i="1"/>
  <c r="Z461" i="1" s="1"/>
  <c r="Z471" i="1"/>
  <c r="L484" i="1"/>
  <c r="D492" i="1"/>
  <c r="D494" i="1" s="1"/>
  <c r="T494" i="1"/>
  <c r="E492" i="1"/>
  <c r="E494" i="1" s="1"/>
  <c r="AB498" i="1"/>
  <c r="U492" i="1"/>
  <c r="U494" i="1" s="1"/>
  <c r="I504" i="1"/>
  <c r="Q504" i="1"/>
  <c r="Y504" i="1"/>
  <c r="B514" i="1"/>
  <c r="J514" i="1"/>
  <c r="R514" i="1"/>
  <c r="C534" i="1"/>
  <c r="K534" i="1"/>
  <c r="S534" i="1"/>
  <c r="B544" i="1"/>
  <c r="J544" i="1"/>
  <c r="R544" i="1"/>
  <c r="G554" i="1"/>
  <c r="O554" i="1"/>
  <c r="W554" i="1"/>
  <c r="AA563" i="1"/>
  <c r="AA569" i="1"/>
  <c r="AA571" i="1"/>
  <c r="AA623" i="1"/>
  <c r="AB629" i="1"/>
  <c r="AA629" i="1"/>
  <c r="AA401" i="1"/>
  <c r="D410" i="1"/>
  <c r="D412" i="1" s="1"/>
  <c r="R420" i="1"/>
  <c r="R422" i="1" s="1"/>
  <c r="M422" i="1"/>
  <c r="Z426" i="1"/>
  <c r="AA441" i="1"/>
  <c r="Q442" i="1"/>
  <c r="F472" i="1"/>
  <c r="F474" i="1" s="1"/>
  <c r="N472" i="1"/>
  <c r="N474" i="1" s="1"/>
  <c r="V472" i="1"/>
  <c r="V474" i="1" s="1"/>
  <c r="AA473" i="1"/>
  <c r="I474" i="1"/>
  <c r="Y474" i="1"/>
  <c r="D482" i="1"/>
  <c r="D484" i="1" s="1"/>
  <c r="L482" i="1"/>
  <c r="T482" i="1"/>
  <c r="T484" i="1" s="1"/>
  <c r="G484" i="1"/>
  <c r="O484" i="1"/>
  <c r="W484" i="1"/>
  <c r="B488" i="1"/>
  <c r="B492" i="1" s="1"/>
  <c r="B494" i="1" s="1"/>
  <c r="J488" i="1"/>
  <c r="J492" i="1" s="1"/>
  <c r="J494" i="1" s="1"/>
  <c r="R488" i="1"/>
  <c r="R468" i="1" s="1"/>
  <c r="AA493" i="1"/>
  <c r="AA499" i="1"/>
  <c r="D502" i="1"/>
  <c r="D504" i="1" s="1"/>
  <c r="Z533" i="1"/>
  <c r="Z534" i="1" s="1"/>
  <c r="AB534" i="1" s="1"/>
  <c r="AA548" i="1"/>
  <c r="AA552" i="1" s="1"/>
  <c r="AA554" i="1" s="1"/>
  <c r="D554" i="1"/>
  <c r="M572" i="1"/>
  <c r="Z628" i="1"/>
  <c r="AA628" i="1" s="1"/>
  <c r="AA632" i="1" s="1"/>
  <c r="B634" i="1"/>
  <c r="J634" i="1"/>
  <c r="R634" i="1"/>
  <c r="AB676" i="1"/>
  <c r="B717" i="1"/>
  <c r="B731" i="1"/>
  <c r="J717" i="1"/>
  <c r="J731" i="1"/>
  <c r="R717" i="1"/>
  <c r="R731" i="1"/>
  <c r="Z727" i="1"/>
  <c r="E722" i="1"/>
  <c r="Z732" i="1"/>
  <c r="M722" i="1"/>
  <c r="U722" i="1"/>
  <c r="AB742" i="1"/>
  <c r="M720" i="1"/>
  <c r="Z800" i="1"/>
  <c r="Z821" i="1"/>
  <c r="AB821" i="1" s="1"/>
  <c r="AB817" i="1"/>
  <c r="AB872" i="1"/>
  <c r="E1016" i="1"/>
  <c r="U1016" i="1"/>
  <c r="E1026" i="1"/>
  <c r="U1026" i="1"/>
  <c r="E1036" i="1"/>
  <c r="U1036" i="1"/>
  <c r="E1046" i="1"/>
  <c r="Z1046" i="1"/>
  <c r="U1046" i="1"/>
  <c r="E1056" i="1"/>
  <c r="U1056" i="1"/>
  <c r="E1066" i="1"/>
  <c r="U1066" i="1"/>
  <c r="E1076" i="1"/>
  <c r="U1076" i="1"/>
  <c r="Z1084" i="1"/>
  <c r="AB1084" i="1" s="1"/>
  <c r="AB1080" i="1"/>
  <c r="E1086" i="1"/>
  <c r="U1086" i="1"/>
  <c r="Z1094" i="1"/>
  <c r="AB1090" i="1"/>
  <c r="E1096" i="1"/>
  <c r="U1096" i="1"/>
  <c r="Z1104" i="1"/>
  <c r="AB1104" i="1" s="1"/>
  <c r="AB1100" i="1"/>
  <c r="E1106" i="1"/>
  <c r="Z1106" i="1"/>
  <c r="AB1106" i="1" s="1"/>
  <c r="U1106" i="1"/>
  <c r="M410" i="1"/>
  <c r="M412" i="1" s="1"/>
  <c r="Z411" i="1"/>
  <c r="Z412" i="1" s="1"/>
  <c r="AA426" i="1"/>
  <c r="AA430" i="1" s="1"/>
  <c r="E482" i="1"/>
  <c r="E484" i="1" s="1"/>
  <c r="M482" i="1"/>
  <c r="M484" i="1" s="1"/>
  <c r="U482" i="1"/>
  <c r="U484" i="1" s="1"/>
  <c r="Z483" i="1"/>
  <c r="H484" i="1"/>
  <c r="P484" i="1"/>
  <c r="X484" i="1"/>
  <c r="E502" i="1"/>
  <c r="E504" i="1" s="1"/>
  <c r="M502" i="1"/>
  <c r="M504" i="1" s="1"/>
  <c r="U502" i="1"/>
  <c r="U504" i="1" s="1"/>
  <c r="Z503" i="1"/>
  <c r="H504" i="1"/>
  <c r="P504" i="1"/>
  <c r="X504" i="1"/>
  <c r="N514" i="1"/>
  <c r="Z518" i="1"/>
  <c r="N532" i="1"/>
  <c r="N534" i="1" s="1"/>
  <c r="AA533" i="1"/>
  <c r="D542" i="1"/>
  <c r="D544" i="1" s="1"/>
  <c r="Z558" i="1"/>
  <c r="AA573" i="1"/>
  <c r="D582" i="1"/>
  <c r="D584" i="1" s="1"/>
  <c r="Z598" i="1"/>
  <c r="M612" i="1"/>
  <c r="M614" i="1" s="1"/>
  <c r="C634" i="1"/>
  <c r="K634" i="1"/>
  <c r="S634" i="1"/>
  <c r="G644" i="1"/>
  <c r="O644" i="1"/>
  <c r="C675" i="1"/>
  <c r="C677" i="1" s="1"/>
  <c r="K675" i="1"/>
  <c r="K677" i="1" s="1"/>
  <c r="S675" i="1"/>
  <c r="S677" i="1" s="1"/>
  <c r="F704" i="1"/>
  <c r="F721" i="1"/>
  <c r="C731" i="1"/>
  <c r="C733" i="1" s="1"/>
  <c r="K731" i="1"/>
  <c r="K733" i="1" s="1"/>
  <c r="S731" i="1"/>
  <c r="S733" i="1" s="1"/>
  <c r="F733" i="1"/>
  <c r="N733" i="1"/>
  <c r="V733" i="1"/>
  <c r="Z739" i="1"/>
  <c r="AA739" i="1" s="1"/>
  <c r="F743" i="1"/>
  <c r="I751" i="1"/>
  <c r="Q751" i="1"/>
  <c r="Y751" i="1"/>
  <c r="AA752" i="1"/>
  <c r="AA762" i="1"/>
  <c r="D722" i="1"/>
  <c r="D763" i="1"/>
  <c r="L722" i="1"/>
  <c r="L763" i="1"/>
  <c r="T722" i="1"/>
  <c r="T763" i="1"/>
  <c r="H771" i="1"/>
  <c r="P771" i="1"/>
  <c r="X771" i="1"/>
  <c r="H781" i="1"/>
  <c r="P781" i="1"/>
  <c r="X781" i="1"/>
  <c r="G801" i="1"/>
  <c r="B823" i="1"/>
  <c r="B722" i="1"/>
  <c r="J823" i="1"/>
  <c r="J722" i="1"/>
  <c r="R823" i="1"/>
  <c r="R722" i="1"/>
  <c r="Z822" i="1"/>
  <c r="Z830" i="1"/>
  <c r="Z831" i="1" s="1"/>
  <c r="AB831" i="1" s="1"/>
  <c r="AA411" i="1"/>
  <c r="D420" i="1"/>
  <c r="D422" i="1" s="1"/>
  <c r="R430" i="1"/>
  <c r="R432" i="1" s="1"/>
  <c r="Z436" i="1"/>
  <c r="D470" i="1"/>
  <c r="Z480" i="1"/>
  <c r="AA480" i="1" s="1"/>
  <c r="F482" i="1"/>
  <c r="F484" i="1" s="1"/>
  <c r="N482" i="1"/>
  <c r="N484" i="1" s="1"/>
  <c r="V482" i="1"/>
  <c r="V484" i="1" s="1"/>
  <c r="AA503" i="1"/>
  <c r="AA518" i="1"/>
  <c r="AA522" i="1" s="1"/>
  <c r="M542" i="1"/>
  <c r="M544" i="1" s="1"/>
  <c r="Z543" i="1"/>
  <c r="Z544" i="1" s="1"/>
  <c r="Z583" i="1"/>
  <c r="Z584" i="1" s="1"/>
  <c r="AA649" i="1"/>
  <c r="AA659" i="1"/>
  <c r="G690" i="1"/>
  <c r="N704" i="1"/>
  <c r="N721" i="1"/>
  <c r="H731" i="1"/>
  <c r="AB752" i="1"/>
  <c r="I717" i="1"/>
  <c r="I761" i="1"/>
  <c r="I763" i="1" s="1"/>
  <c r="Q717" i="1"/>
  <c r="Q761" i="1"/>
  <c r="Q763" i="1" s="1"/>
  <c r="Y717" i="1"/>
  <c r="Y761" i="1"/>
  <c r="Y763" i="1" s="1"/>
  <c r="G706" i="1"/>
  <c r="G696" i="1" s="1"/>
  <c r="O706" i="1"/>
  <c r="O696" i="1" s="1"/>
  <c r="W706" i="1"/>
  <c r="W696" i="1" s="1"/>
  <c r="C813" i="1"/>
  <c r="K813" i="1"/>
  <c r="S813" i="1"/>
  <c r="G821" i="1"/>
  <c r="G823" i="1" s="1"/>
  <c r="G717" i="1"/>
  <c r="O821" i="1"/>
  <c r="O823" i="1" s="1"/>
  <c r="O717" i="1"/>
  <c r="W821" i="1"/>
  <c r="W823" i="1" s="1"/>
  <c r="W717" i="1"/>
  <c r="R833" i="1"/>
  <c r="AA840" i="1"/>
  <c r="I893" i="1"/>
  <c r="Q893" i="1"/>
  <c r="Y893" i="1"/>
  <c r="C468" i="1"/>
  <c r="K468" i="1"/>
  <c r="S468" i="1"/>
  <c r="M488" i="1"/>
  <c r="M468" i="1" s="1"/>
  <c r="R489" i="1"/>
  <c r="Z489" i="1" s="1"/>
  <c r="G502" i="1"/>
  <c r="G504" i="1" s="1"/>
  <c r="O502" i="1"/>
  <c r="O504" i="1" s="1"/>
  <c r="W502" i="1"/>
  <c r="W504" i="1" s="1"/>
  <c r="AA543" i="1"/>
  <c r="M564" i="1"/>
  <c r="AA583" i="1"/>
  <c r="AA584" i="1" s="1"/>
  <c r="M604" i="1"/>
  <c r="M632" i="1"/>
  <c r="U632" i="1"/>
  <c r="U634" i="1" s="1"/>
  <c r="E634" i="1"/>
  <c r="Z633" i="1"/>
  <c r="AA633" i="1" s="1"/>
  <c r="AA634" i="1" s="1"/>
  <c r="F642" i="1"/>
  <c r="F644" i="1" s="1"/>
  <c r="N642" i="1"/>
  <c r="N644" i="1" s="1"/>
  <c r="V642" i="1"/>
  <c r="V644" i="1" s="1"/>
  <c r="Z639" i="1"/>
  <c r="AB639" i="1" s="1"/>
  <c r="Z640" i="1"/>
  <c r="AA640" i="1" s="1"/>
  <c r="AA641" i="1"/>
  <c r="AB648" i="1"/>
  <c r="Z649" i="1"/>
  <c r="AB649" i="1" s="1"/>
  <c r="AA651" i="1"/>
  <c r="E662" i="1"/>
  <c r="E664" i="1" s="1"/>
  <c r="Z658" i="1"/>
  <c r="AA658" i="1" s="1"/>
  <c r="AA662" i="1" s="1"/>
  <c r="M662" i="1"/>
  <c r="M664" i="1" s="1"/>
  <c r="U662" i="1"/>
  <c r="U664" i="1" s="1"/>
  <c r="AA660" i="1"/>
  <c r="AA661" i="1"/>
  <c r="E675" i="1"/>
  <c r="E677" i="1" s="1"/>
  <c r="Z671" i="1"/>
  <c r="U675" i="1"/>
  <c r="U677" i="1" s="1"/>
  <c r="AA673" i="1"/>
  <c r="P677" i="1"/>
  <c r="AA685" i="1"/>
  <c r="H690" i="1"/>
  <c r="P690" i="1"/>
  <c r="X690" i="1"/>
  <c r="V704" i="1"/>
  <c r="V721" i="1"/>
  <c r="E731" i="1"/>
  <c r="E733" i="1" s="1"/>
  <c r="M731" i="1"/>
  <c r="M733" i="1" s="1"/>
  <c r="U731" i="1"/>
  <c r="U733" i="1" s="1"/>
  <c r="P731" i="1"/>
  <c r="P733" i="1" s="1"/>
  <c r="H733" i="1"/>
  <c r="F763" i="1"/>
  <c r="N763" i="1"/>
  <c r="V763" i="1"/>
  <c r="AA768" i="1"/>
  <c r="E773" i="1"/>
  <c r="U773" i="1"/>
  <c r="Z782" i="1"/>
  <c r="E793" i="1"/>
  <c r="Z792" i="1"/>
  <c r="U793" i="1"/>
  <c r="L803" i="1"/>
  <c r="T803" i="1"/>
  <c r="AA812" i="1"/>
  <c r="L813" i="1"/>
  <c r="T813" i="1"/>
  <c r="D823" i="1"/>
  <c r="L823" i="1"/>
  <c r="T823" i="1"/>
  <c r="C833" i="1"/>
  <c r="K833" i="1"/>
  <c r="S833" i="1"/>
  <c r="G900" i="1"/>
  <c r="G904" i="1" s="1"/>
  <c r="G924" i="1"/>
  <c r="G926" i="1" s="1"/>
  <c r="O900" i="1"/>
  <c r="O904" i="1" s="1"/>
  <c r="O906" i="1" s="1"/>
  <c r="O924" i="1"/>
  <c r="O926" i="1" s="1"/>
  <c r="W900" i="1"/>
  <c r="W904" i="1" s="1"/>
  <c r="W924" i="1"/>
  <c r="W926" i="1" s="1"/>
  <c r="AA421" i="1"/>
  <c r="D468" i="1"/>
  <c r="Q469" i="1"/>
  <c r="Q459" i="1" s="1"/>
  <c r="Q462" i="1" s="1"/>
  <c r="Q464" i="1" s="1"/>
  <c r="D471" i="1"/>
  <c r="Z478" i="1"/>
  <c r="AA478" i="1" s="1"/>
  <c r="AA482" i="1" s="1"/>
  <c r="Z481" i="1"/>
  <c r="AA481" i="1" s="1"/>
  <c r="Z501" i="1"/>
  <c r="Z502" i="1" s="1"/>
  <c r="AB502" i="1" s="1"/>
  <c r="M552" i="1"/>
  <c r="M554" i="1" s="1"/>
  <c r="AA568" i="1"/>
  <c r="AA572" i="1" s="1"/>
  <c r="M592" i="1"/>
  <c r="M594" i="1" s="1"/>
  <c r="N622" i="1"/>
  <c r="N624" i="1" s="1"/>
  <c r="N632" i="1"/>
  <c r="N634" i="1" s="1"/>
  <c r="V632" i="1"/>
  <c r="V634" i="1" s="1"/>
  <c r="Z641" i="1"/>
  <c r="Z650" i="1"/>
  <c r="AA650" i="1" s="1"/>
  <c r="B654" i="1"/>
  <c r="J654" i="1"/>
  <c r="R654" i="1"/>
  <c r="Z653" i="1"/>
  <c r="I664" i="1"/>
  <c r="Q664" i="1"/>
  <c r="Y664" i="1"/>
  <c r="Z672" i="1"/>
  <c r="AB672" i="1" s="1"/>
  <c r="Z674" i="1"/>
  <c r="AA674" i="1" s="1"/>
  <c r="I677" i="1"/>
  <c r="Y677" i="1"/>
  <c r="Z686" i="1"/>
  <c r="AA686" i="1" s="1"/>
  <c r="Z728" i="1"/>
  <c r="AB728" i="1" s="1"/>
  <c r="Z729" i="1"/>
  <c r="AA729" i="1" s="1"/>
  <c r="M719" i="1"/>
  <c r="Z730" i="1"/>
  <c r="X731" i="1"/>
  <c r="X733" i="1" s="1"/>
  <c r="I733" i="1"/>
  <c r="Q733" i="1"/>
  <c r="Y733" i="1"/>
  <c r="Z738" i="1"/>
  <c r="AB738" i="1" s="1"/>
  <c r="M718" i="1"/>
  <c r="AA740" i="1"/>
  <c r="I743" i="1"/>
  <c r="Q743" i="1"/>
  <c r="Y743" i="1"/>
  <c r="AA747" i="1"/>
  <c r="D717" i="1"/>
  <c r="D751" i="1"/>
  <c r="D753" i="1" s="1"/>
  <c r="L717" i="1"/>
  <c r="L751" i="1"/>
  <c r="L753" i="1" s="1"/>
  <c r="T717" i="1"/>
  <c r="T751" i="1"/>
  <c r="T753" i="1" s="1"/>
  <c r="G722" i="1"/>
  <c r="G753" i="1"/>
  <c r="O722" i="1"/>
  <c r="O753" i="1"/>
  <c r="W722" i="1"/>
  <c r="W753" i="1"/>
  <c r="G763" i="1"/>
  <c r="O763" i="1"/>
  <c r="W763" i="1"/>
  <c r="C717" i="1"/>
  <c r="C781" i="1"/>
  <c r="C783" i="1" s="1"/>
  <c r="K717" i="1"/>
  <c r="K781" i="1"/>
  <c r="K783" i="1" s="1"/>
  <c r="S717" i="1"/>
  <c r="S781" i="1"/>
  <c r="S783" i="1" s="1"/>
  <c r="F722" i="1"/>
  <c r="F783" i="1"/>
  <c r="N722" i="1"/>
  <c r="N783" i="1"/>
  <c r="V722" i="1"/>
  <c r="V783" i="1"/>
  <c r="F793" i="1"/>
  <c r="N793" i="1"/>
  <c r="V793" i="1"/>
  <c r="Z798" i="1"/>
  <c r="AB798" i="1" s="1"/>
  <c r="Z802" i="1"/>
  <c r="B811" i="1"/>
  <c r="B813" i="1" s="1"/>
  <c r="J811" i="1"/>
  <c r="J813" i="1" s="1"/>
  <c r="R811" i="1"/>
  <c r="R813" i="1" s="1"/>
  <c r="Z807" i="1"/>
  <c r="E813" i="1"/>
  <c r="Z812" i="1"/>
  <c r="M813" i="1"/>
  <c r="U813" i="1"/>
  <c r="I821" i="1"/>
  <c r="I823" i="1" s="1"/>
  <c r="Q821" i="1"/>
  <c r="Q823" i="1" s="1"/>
  <c r="Y821" i="1"/>
  <c r="Y823" i="1" s="1"/>
  <c r="E823" i="1"/>
  <c r="M823" i="1"/>
  <c r="U823" i="1"/>
  <c r="I831" i="1"/>
  <c r="I833" i="1" s="1"/>
  <c r="Q831" i="1"/>
  <c r="Q833" i="1" s="1"/>
  <c r="Y831" i="1"/>
  <c r="Y833" i="1" s="1"/>
  <c r="O632" i="1"/>
  <c r="O634" i="1" s="1"/>
  <c r="W632" i="1"/>
  <c r="W634" i="1" s="1"/>
  <c r="G634" i="1"/>
  <c r="C644" i="1"/>
  <c r="K644" i="1"/>
  <c r="S644" i="1"/>
  <c r="C654" i="1"/>
  <c r="K654" i="1"/>
  <c r="S654" i="1"/>
  <c r="B664" i="1"/>
  <c r="J664" i="1"/>
  <c r="R664" i="1"/>
  <c r="B677" i="1"/>
  <c r="J677" i="1"/>
  <c r="R677" i="1"/>
  <c r="Z687" i="1"/>
  <c r="AA687" i="1" s="1"/>
  <c r="B733" i="1"/>
  <c r="J733" i="1"/>
  <c r="R733" i="1"/>
  <c r="Z740" i="1"/>
  <c r="B743" i="1"/>
  <c r="J743" i="1"/>
  <c r="R743" i="1"/>
  <c r="AA742" i="1"/>
  <c r="D720" i="1"/>
  <c r="L720" i="1"/>
  <c r="L707" i="1" s="1"/>
  <c r="L697" i="1" s="1"/>
  <c r="T720" i="1"/>
  <c r="T707" i="1" s="1"/>
  <c r="T697" i="1" s="1"/>
  <c r="H753" i="1"/>
  <c r="P753" i="1"/>
  <c r="X753" i="1"/>
  <c r="H763" i="1"/>
  <c r="P763" i="1"/>
  <c r="X763" i="1"/>
  <c r="G773" i="1"/>
  <c r="O773" i="1"/>
  <c r="W773" i="1"/>
  <c r="G783" i="1"/>
  <c r="O783" i="1"/>
  <c r="W783" i="1"/>
  <c r="G793" i="1"/>
  <c r="O793" i="1"/>
  <c r="W793" i="1"/>
  <c r="F803" i="1"/>
  <c r="N803" i="1"/>
  <c r="V803" i="1"/>
  <c r="J720" i="1"/>
  <c r="J707" i="1" s="1"/>
  <c r="J697" i="1" s="1"/>
  <c r="R720" i="1"/>
  <c r="R707" i="1" s="1"/>
  <c r="R697" i="1" s="1"/>
  <c r="Z810" i="1"/>
  <c r="AA810" i="1" s="1"/>
  <c r="F813" i="1"/>
  <c r="N813" i="1"/>
  <c r="V813" i="1"/>
  <c r="F823" i="1"/>
  <c r="N823" i="1"/>
  <c r="V823" i="1"/>
  <c r="H841" i="1"/>
  <c r="P841" i="1"/>
  <c r="P843" i="1" s="1"/>
  <c r="Z837" i="1"/>
  <c r="X841" i="1"/>
  <c r="Q881" i="1"/>
  <c r="Q883" i="1" s="1"/>
  <c r="Z877" i="1"/>
  <c r="H634" i="1"/>
  <c r="P634" i="1"/>
  <c r="X634" i="1"/>
  <c r="I642" i="1"/>
  <c r="I644" i="1" s="1"/>
  <c r="Q642" i="1"/>
  <c r="Q644" i="1" s="1"/>
  <c r="Y642" i="1"/>
  <c r="Y644" i="1" s="1"/>
  <c r="AA643" i="1"/>
  <c r="D644" i="1"/>
  <c r="L644" i="1"/>
  <c r="T644" i="1"/>
  <c r="D654" i="1"/>
  <c r="L654" i="1"/>
  <c r="T654" i="1"/>
  <c r="C664" i="1"/>
  <c r="K664" i="1"/>
  <c r="S664" i="1"/>
  <c r="H675" i="1"/>
  <c r="H677" i="1" s="1"/>
  <c r="P675" i="1"/>
  <c r="X675" i="1"/>
  <c r="X677" i="1" s="1"/>
  <c r="C690" i="1"/>
  <c r="K690" i="1"/>
  <c r="S690" i="1"/>
  <c r="C743" i="1"/>
  <c r="C722" i="1"/>
  <c r="K743" i="1"/>
  <c r="K722" i="1"/>
  <c r="S743" i="1"/>
  <c r="S722" i="1"/>
  <c r="F751" i="1"/>
  <c r="F753" i="1" s="1"/>
  <c r="N751" i="1"/>
  <c r="N753" i="1" s="1"/>
  <c r="V751" i="1"/>
  <c r="V753" i="1" s="1"/>
  <c r="Z748" i="1"/>
  <c r="AB748" i="1" s="1"/>
  <c r="Z749" i="1"/>
  <c r="AA749" i="1" s="1"/>
  <c r="Z750" i="1"/>
  <c r="AA750" i="1" s="1"/>
  <c r="I753" i="1"/>
  <c r="Q753" i="1"/>
  <c r="Y753" i="1"/>
  <c r="Z758" i="1"/>
  <c r="AB758" i="1" s="1"/>
  <c r="Z759" i="1"/>
  <c r="AA759" i="1" s="1"/>
  <c r="AA760" i="1"/>
  <c r="Z767" i="1"/>
  <c r="AA767" i="1" s="1"/>
  <c r="AA771" i="1" s="1"/>
  <c r="H773" i="1"/>
  <c r="P773" i="1"/>
  <c r="X773" i="1"/>
  <c r="E781" i="1"/>
  <c r="E783" i="1" s="1"/>
  <c r="AB777" i="1"/>
  <c r="U781" i="1"/>
  <c r="U783" i="1" s="1"/>
  <c r="AA779" i="1"/>
  <c r="H783" i="1"/>
  <c r="P783" i="1"/>
  <c r="X783" i="1"/>
  <c r="AA788" i="1"/>
  <c r="AA789" i="1"/>
  <c r="AA797" i="1"/>
  <c r="AA798" i="1"/>
  <c r="G803" i="1"/>
  <c r="O803" i="1"/>
  <c r="W803" i="1"/>
  <c r="D811" i="1"/>
  <c r="G813" i="1"/>
  <c r="O813" i="1"/>
  <c r="W813" i="1"/>
  <c r="F833" i="1"/>
  <c r="N833" i="1"/>
  <c r="V833" i="1"/>
  <c r="Z913" i="1"/>
  <c r="S906" i="1"/>
  <c r="I634" i="1"/>
  <c r="Q634" i="1"/>
  <c r="Y634" i="1"/>
  <c r="E644" i="1"/>
  <c r="U644" i="1"/>
  <c r="I652" i="1"/>
  <c r="I654" i="1" s="1"/>
  <c r="Q652" i="1"/>
  <c r="Q654" i="1" s="1"/>
  <c r="Y652" i="1"/>
  <c r="Y654" i="1" s="1"/>
  <c r="M654" i="1"/>
  <c r="D664" i="1"/>
  <c r="L664" i="1"/>
  <c r="T664" i="1"/>
  <c r="AA676" i="1"/>
  <c r="L677" i="1"/>
  <c r="T677" i="1"/>
  <c r="AA689" i="1"/>
  <c r="D690" i="1"/>
  <c r="AA732" i="1"/>
  <c r="L733" i="1"/>
  <c r="T733" i="1"/>
  <c r="H741" i="1"/>
  <c r="H743" i="1" s="1"/>
  <c r="H717" i="1"/>
  <c r="P741" i="1"/>
  <c r="P743" i="1" s="1"/>
  <c r="P717" i="1"/>
  <c r="X741" i="1"/>
  <c r="X743" i="1" s="1"/>
  <c r="X717" i="1"/>
  <c r="AB762" i="1"/>
  <c r="F771" i="1"/>
  <c r="F773" i="1" s="1"/>
  <c r="N771" i="1"/>
  <c r="N773" i="1" s="1"/>
  <c r="V771" i="1"/>
  <c r="V773" i="1" s="1"/>
  <c r="Z769" i="1"/>
  <c r="AA769" i="1" s="1"/>
  <c r="Z770" i="1"/>
  <c r="AA770" i="1" s="1"/>
  <c r="I773" i="1"/>
  <c r="I722" i="1"/>
  <c r="Q773" i="1"/>
  <c r="Q722" i="1"/>
  <c r="Y773" i="1"/>
  <c r="Y722" i="1"/>
  <c r="Z778" i="1"/>
  <c r="AB778" i="1" s="1"/>
  <c r="Y783" i="1"/>
  <c r="AA790" i="1"/>
  <c r="E717" i="1"/>
  <c r="E801" i="1"/>
  <c r="E803" i="1" s="1"/>
  <c r="M717" i="1"/>
  <c r="Z797" i="1"/>
  <c r="M801" i="1"/>
  <c r="M803" i="1" s="1"/>
  <c r="U717" i="1"/>
  <c r="U801" i="1"/>
  <c r="U803" i="1" s="1"/>
  <c r="AA799" i="1"/>
  <c r="AA800" i="1"/>
  <c r="H803" i="1"/>
  <c r="P803" i="1"/>
  <c r="X803" i="1"/>
  <c r="AA808" i="1"/>
  <c r="AA809" i="1"/>
  <c r="D719" i="1"/>
  <c r="H813" i="1"/>
  <c r="P813" i="1"/>
  <c r="X813" i="1"/>
  <c r="AA818" i="1"/>
  <c r="D718" i="1"/>
  <c r="H823" i="1"/>
  <c r="P823" i="1"/>
  <c r="X823" i="1"/>
  <c r="AA827" i="1"/>
  <c r="D831" i="1"/>
  <c r="D833" i="1" s="1"/>
  <c r="L831" i="1"/>
  <c r="L833" i="1" s="1"/>
  <c r="T831" i="1"/>
  <c r="T833" i="1" s="1"/>
  <c r="G833" i="1"/>
  <c r="O833" i="1"/>
  <c r="Z832" i="1"/>
  <c r="W833" i="1"/>
  <c r="M634" i="1"/>
  <c r="Z638" i="1"/>
  <c r="AA653" i="1"/>
  <c r="D662" i="1"/>
  <c r="D677" i="1"/>
  <c r="AA727" i="1"/>
  <c r="D733" i="1"/>
  <c r="Z757" i="1"/>
  <c r="AA757" i="1" s="1"/>
  <c r="M771" i="1"/>
  <c r="M773" i="1" s="1"/>
  <c r="Z772" i="1"/>
  <c r="D783" i="1"/>
  <c r="D801" i="1"/>
  <c r="D803" i="1" s="1"/>
  <c r="AA807" i="1"/>
  <c r="AA822" i="1"/>
  <c r="F904" i="1"/>
  <c r="F906" i="1" s="1"/>
  <c r="N904" i="1"/>
  <c r="N906" i="1" s="1"/>
  <c r="V904" i="1"/>
  <c r="V906" i="1" s="1"/>
  <c r="Z964" i="1"/>
  <c r="AB964" i="1" s="1"/>
  <c r="AA960" i="1"/>
  <c r="AA964" i="1" s="1"/>
  <c r="F1016" i="1"/>
  <c r="N1016" i="1"/>
  <c r="V1016" i="1"/>
  <c r="F1026" i="1"/>
  <c r="N1026" i="1"/>
  <c r="V1026" i="1"/>
  <c r="F1036" i="1"/>
  <c r="N1036" i="1"/>
  <c r="V1036" i="1"/>
  <c r="F1046" i="1"/>
  <c r="N1046" i="1"/>
  <c r="V1046" i="1"/>
  <c r="F1056" i="1"/>
  <c r="N1056" i="1"/>
  <c r="V1056" i="1"/>
  <c r="F1066" i="1"/>
  <c r="N1066" i="1"/>
  <c r="V1066" i="1"/>
  <c r="F1076" i="1"/>
  <c r="N1076" i="1"/>
  <c r="V1076" i="1"/>
  <c r="F1086" i="1"/>
  <c r="N1086" i="1"/>
  <c r="V1086" i="1"/>
  <c r="F1096" i="1"/>
  <c r="N1096" i="1"/>
  <c r="V1096" i="1"/>
  <c r="F1106" i="1"/>
  <c r="N1106" i="1"/>
  <c r="V1106" i="1"/>
  <c r="Z1144" i="1"/>
  <c r="AB1144" i="1" s="1"/>
  <c r="AB1140" i="1"/>
  <c r="AA1140" i="1"/>
  <c r="AA1144" i="1" s="1"/>
  <c r="Z663" i="1"/>
  <c r="AA663" i="1" s="1"/>
  <c r="AA664" i="1" s="1"/>
  <c r="Z684" i="1"/>
  <c r="Z688" i="1" s="1"/>
  <c r="AB688" i="1" s="1"/>
  <c r="Z737" i="1"/>
  <c r="AA737" i="1" s="1"/>
  <c r="AA772" i="1"/>
  <c r="Z787" i="1"/>
  <c r="D813" i="1"/>
  <c r="J841" i="1"/>
  <c r="R841" i="1"/>
  <c r="H843" i="1"/>
  <c r="X843" i="1"/>
  <c r="AA848" i="1"/>
  <c r="AA849" i="1"/>
  <c r="AA850" i="1"/>
  <c r="H853" i="1"/>
  <c r="P853" i="1"/>
  <c r="X853" i="1"/>
  <c r="AA858" i="1"/>
  <c r="H863" i="1"/>
  <c r="P863" i="1"/>
  <c r="X863" i="1"/>
  <c r="AA867" i="1"/>
  <c r="D871" i="1"/>
  <c r="D873" i="1" s="1"/>
  <c r="L871" i="1"/>
  <c r="L873" i="1" s="1"/>
  <c r="T871" i="1"/>
  <c r="T873" i="1" s="1"/>
  <c r="W906" i="1"/>
  <c r="Z901" i="1"/>
  <c r="AA913" i="1"/>
  <c r="E905" i="1"/>
  <c r="E916" i="1"/>
  <c r="M905" i="1"/>
  <c r="Z915" i="1"/>
  <c r="M916" i="1"/>
  <c r="U905" i="1"/>
  <c r="U916" i="1"/>
  <c r="B926" i="1"/>
  <c r="J926" i="1"/>
  <c r="R926" i="1"/>
  <c r="D936" i="1"/>
  <c r="L936" i="1"/>
  <c r="T936" i="1"/>
  <c r="AA940" i="1"/>
  <c r="AA942" i="1"/>
  <c r="AA943" i="1"/>
  <c r="I946" i="1"/>
  <c r="Q946" i="1"/>
  <c r="Y946" i="1"/>
  <c r="C966" i="1"/>
  <c r="K966" i="1"/>
  <c r="S966" i="1"/>
  <c r="H976" i="1"/>
  <c r="P976" i="1"/>
  <c r="X976" i="1"/>
  <c r="E986" i="1"/>
  <c r="AA985" i="1"/>
  <c r="U986" i="1"/>
  <c r="AB994" i="1"/>
  <c r="B996" i="1"/>
  <c r="J996" i="1"/>
  <c r="Z996" i="1"/>
  <c r="G1016" i="1"/>
  <c r="O1016" i="1"/>
  <c r="W1016" i="1"/>
  <c r="G1026" i="1"/>
  <c r="O1026" i="1"/>
  <c r="W1026" i="1"/>
  <c r="G1036" i="1"/>
  <c r="O1036" i="1"/>
  <c r="W1036" i="1"/>
  <c r="G1046" i="1"/>
  <c r="O1046" i="1"/>
  <c r="W1046" i="1"/>
  <c r="G1056" i="1"/>
  <c r="O1056" i="1"/>
  <c r="W1056" i="1"/>
  <c r="G1066" i="1"/>
  <c r="O1066" i="1"/>
  <c r="W1066" i="1"/>
  <c r="G1076" i="1"/>
  <c r="O1076" i="1"/>
  <c r="W1076" i="1"/>
  <c r="G1086" i="1"/>
  <c r="O1086" i="1"/>
  <c r="W1086" i="1"/>
  <c r="G1096" i="1"/>
  <c r="O1096" i="1"/>
  <c r="W1096" i="1"/>
  <c r="G1106" i="1"/>
  <c r="O1106" i="1"/>
  <c r="W1106" i="1"/>
  <c r="AA1115" i="1"/>
  <c r="L1116" i="1"/>
  <c r="T1116" i="1"/>
  <c r="AA1121" i="1"/>
  <c r="AA1122" i="1"/>
  <c r="AA1123" i="1"/>
  <c r="I1126" i="1"/>
  <c r="Q1126" i="1"/>
  <c r="Y1126" i="1"/>
  <c r="H1156" i="1"/>
  <c r="P1156" i="1"/>
  <c r="X1156" i="1"/>
  <c r="M644" i="1"/>
  <c r="M690" i="1"/>
  <c r="M751" i="1"/>
  <c r="M753" i="1" s="1"/>
  <c r="AA787" i="1"/>
  <c r="AA791" i="1" s="1"/>
  <c r="AA802" i="1"/>
  <c r="M831" i="1"/>
  <c r="M833" i="1" s="1"/>
  <c r="AA837" i="1"/>
  <c r="AA841" i="1" s="1"/>
  <c r="I843" i="1"/>
  <c r="Q843" i="1"/>
  <c r="Y843" i="1"/>
  <c r="AB857" i="1"/>
  <c r="AA860" i="1"/>
  <c r="AA869" i="1"/>
  <c r="AA870" i="1"/>
  <c r="AA878" i="1"/>
  <c r="AA887" i="1"/>
  <c r="Z922" i="1"/>
  <c r="AB941" i="1"/>
  <c r="AA941" i="1"/>
  <c r="B946" i="1"/>
  <c r="J946" i="1"/>
  <c r="R946" i="1"/>
  <c r="G956" i="1"/>
  <c r="O956" i="1"/>
  <c r="W956" i="1"/>
  <c r="D966" i="1"/>
  <c r="L966" i="1"/>
  <c r="T966" i="1"/>
  <c r="AA972" i="1"/>
  <c r="I904" i="1"/>
  <c r="I906" i="1" s="1"/>
  <c r="Q904" i="1"/>
  <c r="Q906" i="1" s="1"/>
  <c r="Y904" i="1"/>
  <c r="Y906" i="1" s="1"/>
  <c r="F986" i="1"/>
  <c r="N986" i="1"/>
  <c r="V986" i="1"/>
  <c r="C996" i="1"/>
  <c r="K996" i="1"/>
  <c r="S996" i="1"/>
  <c r="H1006" i="1"/>
  <c r="P1006" i="1"/>
  <c r="X1006" i="1"/>
  <c r="H1016" i="1"/>
  <c r="P1016" i="1"/>
  <c r="X1016" i="1"/>
  <c r="H1026" i="1"/>
  <c r="P1026" i="1"/>
  <c r="X1026" i="1"/>
  <c r="H1036" i="1"/>
  <c r="P1036" i="1"/>
  <c r="X1036" i="1"/>
  <c r="H1046" i="1"/>
  <c r="P1046" i="1"/>
  <c r="X1046" i="1"/>
  <c r="H1056" i="1"/>
  <c r="P1056" i="1"/>
  <c r="X1056" i="1"/>
  <c r="H1066" i="1"/>
  <c r="P1066" i="1"/>
  <c r="X1066" i="1"/>
  <c r="H1076" i="1"/>
  <c r="P1076" i="1"/>
  <c r="X1076" i="1"/>
  <c r="H1086" i="1"/>
  <c r="P1086" i="1"/>
  <c r="X1086" i="1"/>
  <c r="H1096" i="1"/>
  <c r="P1096" i="1"/>
  <c r="X1096" i="1"/>
  <c r="H1106" i="1"/>
  <c r="P1106" i="1"/>
  <c r="X1106" i="1"/>
  <c r="E1116" i="1"/>
  <c r="U1116" i="1"/>
  <c r="Z1124" i="1"/>
  <c r="AB1124" i="1" s="1"/>
  <c r="AB1120" i="1"/>
  <c r="B1126" i="1"/>
  <c r="J1126" i="1"/>
  <c r="R1126" i="1"/>
  <c r="G1136" i="1"/>
  <c r="O1136" i="1"/>
  <c r="W1136" i="1"/>
  <c r="AA1145" i="1"/>
  <c r="AA1146" i="1" s="1"/>
  <c r="AA1151" i="1"/>
  <c r="AA1153" i="1"/>
  <c r="AA648" i="1"/>
  <c r="M675" i="1"/>
  <c r="M677" i="1" s="1"/>
  <c r="M763" i="1"/>
  <c r="M781" i="1"/>
  <c r="M783" i="1" s="1"/>
  <c r="AA817" i="1"/>
  <c r="AA821" i="1" s="1"/>
  <c r="B843" i="1"/>
  <c r="J843" i="1"/>
  <c r="R843" i="1"/>
  <c r="Z859" i="1"/>
  <c r="AA859" i="1" s="1"/>
  <c r="B863" i="1"/>
  <c r="J863" i="1"/>
  <c r="R863" i="1"/>
  <c r="Z862" i="1"/>
  <c r="Z868" i="1"/>
  <c r="AB868" i="1" s="1"/>
  <c r="Q873" i="1"/>
  <c r="AB887" i="1"/>
  <c r="E893" i="1"/>
  <c r="U893" i="1"/>
  <c r="C904" i="1"/>
  <c r="C906" i="1" s="1"/>
  <c r="H904" i="1"/>
  <c r="P904" i="1"/>
  <c r="X904" i="1"/>
  <c r="G916" i="1"/>
  <c r="O916" i="1"/>
  <c r="W916" i="1"/>
  <c r="C946" i="1"/>
  <c r="K946" i="1"/>
  <c r="S946" i="1"/>
  <c r="H956" i="1"/>
  <c r="P956" i="1"/>
  <c r="X956" i="1"/>
  <c r="Z966" i="1"/>
  <c r="AB966" i="1" s="1"/>
  <c r="Z902" i="1"/>
  <c r="B976" i="1"/>
  <c r="J976" i="1"/>
  <c r="R976" i="1"/>
  <c r="G986" i="1"/>
  <c r="O986" i="1"/>
  <c r="W986" i="1"/>
  <c r="L996" i="1"/>
  <c r="T996" i="1"/>
  <c r="AA1002" i="1"/>
  <c r="AA1003" i="1"/>
  <c r="I1006" i="1"/>
  <c r="Q1006" i="1"/>
  <c r="Y1006" i="1"/>
  <c r="I1016" i="1"/>
  <c r="Q1016" i="1"/>
  <c r="Y1016" i="1"/>
  <c r="I1026" i="1"/>
  <c r="Q1026" i="1"/>
  <c r="Y1026" i="1"/>
  <c r="I1036" i="1"/>
  <c r="Q1036" i="1"/>
  <c r="Y1036" i="1"/>
  <c r="I1046" i="1"/>
  <c r="Q1046" i="1"/>
  <c r="Y1046" i="1"/>
  <c r="I1056" i="1"/>
  <c r="Q1056" i="1"/>
  <c r="Y1056" i="1"/>
  <c r="I1066" i="1"/>
  <c r="Q1066" i="1"/>
  <c r="Y1066" i="1"/>
  <c r="I1076" i="1"/>
  <c r="Q1076" i="1"/>
  <c r="Y1076" i="1"/>
  <c r="I1086" i="1"/>
  <c r="Q1086" i="1"/>
  <c r="Y1086" i="1"/>
  <c r="I1096" i="1"/>
  <c r="Q1096" i="1"/>
  <c r="Y1096" i="1"/>
  <c r="I1106" i="1"/>
  <c r="Q1106" i="1"/>
  <c r="Y1106" i="1"/>
  <c r="F1116" i="1"/>
  <c r="N1116" i="1"/>
  <c r="V1116" i="1"/>
  <c r="C1126" i="1"/>
  <c r="K1126" i="1"/>
  <c r="S1126" i="1"/>
  <c r="H1136" i="1"/>
  <c r="P1136" i="1"/>
  <c r="X1136" i="1"/>
  <c r="E1146" i="1"/>
  <c r="Z1146" i="1"/>
  <c r="AB1146" i="1" s="1"/>
  <c r="U1146" i="1"/>
  <c r="M743" i="1"/>
  <c r="M793" i="1"/>
  <c r="M841" i="1"/>
  <c r="M843" i="1" s="1"/>
  <c r="U841" i="1"/>
  <c r="U843" i="1" s="1"/>
  <c r="C843" i="1"/>
  <c r="K843" i="1"/>
  <c r="S843" i="1"/>
  <c r="C853" i="1"/>
  <c r="K853" i="1"/>
  <c r="S853" i="1"/>
  <c r="G861" i="1"/>
  <c r="G863" i="1" s="1"/>
  <c r="O861" i="1"/>
  <c r="O863" i="1" s="1"/>
  <c r="W861" i="1"/>
  <c r="W863" i="1" s="1"/>
  <c r="C863" i="1"/>
  <c r="K863" i="1"/>
  <c r="S863" i="1"/>
  <c r="B873" i="1"/>
  <c r="J873" i="1"/>
  <c r="R873" i="1"/>
  <c r="Z880" i="1"/>
  <c r="AA880" i="1" s="1"/>
  <c r="B883" i="1"/>
  <c r="J883" i="1"/>
  <c r="Z882" i="1"/>
  <c r="AA882" i="1" s="1"/>
  <c r="F891" i="1"/>
  <c r="F893" i="1" s="1"/>
  <c r="N891" i="1"/>
  <c r="N893" i="1" s="1"/>
  <c r="V891" i="1"/>
  <c r="V893" i="1" s="1"/>
  <c r="Z889" i="1"/>
  <c r="AA889" i="1" s="1"/>
  <c r="Z890" i="1"/>
  <c r="Z891" i="1" s="1"/>
  <c r="AB891" i="1" s="1"/>
  <c r="K904" i="1"/>
  <c r="K906" i="1" s="1"/>
  <c r="AA922" i="1"/>
  <c r="E926" i="1"/>
  <c r="Z925" i="1"/>
  <c r="U926" i="1"/>
  <c r="G936" i="1"/>
  <c r="O936" i="1"/>
  <c r="W936" i="1"/>
  <c r="AA950" i="1"/>
  <c r="AA952" i="1"/>
  <c r="AA953" i="1"/>
  <c r="I956" i="1"/>
  <c r="Q956" i="1"/>
  <c r="Y956" i="1"/>
  <c r="F966" i="1"/>
  <c r="N966" i="1"/>
  <c r="V966" i="1"/>
  <c r="C976" i="1"/>
  <c r="K976" i="1"/>
  <c r="S976" i="1"/>
  <c r="AB1001" i="1"/>
  <c r="AA1001" i="1"/>
  <c r="B1006" i="1"/>
  <c r="J1006" i="1"/>
  <c r="R1006" i="1"/>
  <c r="B1016" i="1"/>
  <c r="J1016" i="1"/>
  <c r="R1016" i="1"/>
  <c r="B1026" i="1"/>
  <c r="J1026" i="1"/>
  <c r="R1026" i="1"/>
  <c r="B1036" i="1"/>
  <c r="J1036" i="1"/>
  <c r="R1036" i="1"/>
  <c r="B1046" i="1"/>
  <c r="J1046" i="1"/>
  <c r="R1046" i="1"/>
  <c r="B1056" i="1"/>
  <c r="J1056" i="1"/>
  <c r="R1056" i="1"/>
  <c r="B1066" i="1"/>
  <c r="J1066" i="1"/>
  <c r="R1066" i="1"/>
  <c r="B1076" i="1"/>
  <c r="J1076" i="1"/>
  <c r="R1076" i="1"/>
  <c r="B1086" i="1"/>
  <c r="J1086" i="1"/>
  <c r="R1086" i="1"/>
  <c r="B1096" i="1"/>
  <c r="J1096" i="1"/>
  <c r="R1096" i="1"/>
  <c r="B1106" i="1"/>
  <c r="J1106" i="1"/>
  <c r="R1106" i="1"/>
  <c r="D1126" i="1"/>
  <c r="L1126" i="1"/>
  <c r="T1126" i="1"/>
  <c r="AA1130" i="1"/>
  <c r="AA1132" i="1"/>
  <c r="AA1133" i="1"/>
  <c r="I1136" i="1"/>
  <c r="Q1136" i="1"/>
  <c r="Y1136" i="1"/>
  <c r="F1146" i="1"/>
  <c r="N1146" i="1"/>
  <c r="V1146" i="1"/>
  <c r="C1156" i="1"/>
  <c r="K1156" i="1"/>
  <c r="S1156" i="1"/>
  <c r="F841" i="1"/>
  <c r="F843" i="1" s="1"/>
  <c r="N841" i="1"/>
  <c r="N843" i="1" s="1"/>
  <c r="V841" i="1"/>
  <c r="V843" i="1" s="1"/>
  <c r="D843" i="1"/>
  <c r="L843" i="1"/>
  <c r="T843" i="1"/>
  <c r="AA852" i="1"/>
  <c r="L853" i="1"/>
  <c r="T853" i="1"/>
  <c r="D863" i="1"/>
  <c r="L863" i="1"/>
  <c r="T863" i="1"/>
  <c r="C873" i="1"/>
  <c r="K873" i="1"/>
  <c r="S873" i="1"/>
  <c r="C883" i="1"/>
  <c r="K883" i="1"/>
  <c r="S883" i="1"/>
  <c r="G893" i="1"/>
  <c r="O893" i="1"/>
  <c r="W893" i="1"/>
  <c r="S904" i="1"/>
  <c r="AA903" i="1"/>
  <c r="G906" i="1"/>
  <c r="B900" i="1"/>
  <c r="B904" i="1" s="1"/>
  <c r="B906" i="1" s="1"/>
  <c r="B914" i="1"/>
  <c r="B916" i="1" s="1"/>
  <c r="J900" i="1"/>
  <c r="J904" i="1" s="1"/>
  <c r="J906" i="1" s="1"/>
  <c r="J914" i="1"/>
  <c r="J916" i="1" s="1"/>
  <c r="R900" i="1"/>
  <c r="R904" i="1" s="1"/>
  <c r="R906" i="1" s="1"/>
  <c r="R914" i="1"/>
  <c r="R916" i="1" s="1"/>
  <c r="Z910" i="1"/>
  <c r="AA910" i="1" s="1"/>
  <c r="AB921" i="1"/>
  <c r="AA921" i="1"/>
  <c r="AA923" i="1"/>
  <c r="V926" i="1"/>
  <c r="E946" i="1"/>
  <c r="U946" i="1"/>
  <c r="Z954" i="1"/>
  <c r="AB954" i="1" s="1"/>
  <c r="B956" i="1"/>
  <c r="J956" i="1"/>
  <c r="R956" i="1"/>
  <c r="G966" i="1"/>
  <c r="O966" i="1"/>
  <c r="W966" i="1"/>
  <c r="F996" i="1"/>
  <c r="N996" i="1"/>
  <c r="V996" i="1"/>
  <c r="C1006" i="1"/>
  <c r="K1006" i="1"/>
  <c r="S1006" i="1"/>
  <c r="C1016" i="1"/>
  <c r="K1016" i="1"/>
  <c r="S1016" i="1"/>
  <c r="C1026" i="1"/>
  <c r="K1026" i="1"/>
  <c r="S1026" i="1"/>
  <c r="C1036" i="1"/>
  <c r="K1036" i="1"/>
  <c r="S1036" i="1"/>
  <c r="C1046" i="1"/>
  <c r="K1046" i="1"/>
  <c r="S1046" i="1"/>
  <c r="C1056" i="1"/>
  <c r="K1056" i="1"/>
  <c r="S1056" i="1"/>
  <c r="C1066" i="1"/>
  <c r="K1066" i="1"/>
  <c r="S1066" i="1"/>
  <c r="C1076" i="1"/>
  <c r="K1076" i="1"/>
  <c r="S1076" i="1"/>
  <c r="C1086" i="1"/>
  <c r="K1086" i="1"/>
  <c r="S1086" i="1"/>
  <c r="C1096" i="1"/>
  <c r="K1096" i="1"/>
  <c r="S1096" i="1"/>
  <c r="C1106" i="1"/>
  <c r="K1106" i="1"/>
  <c r="S1106" i="1"/>
  <c r="H1116" i="1"/>
  <c r="P1116" i="1"/>
  <c r="X1116" i="1"/>
  <c r="Z1134" i="1"/>
  <c r="AB1130" i="1"/>
  <c r="B1136" i="1"/>
  <c r="J1136" i="1"/>
  <c r="R1136" i="1"/>
  <c r="G1146" i="1"/>
  <c r="O1146" i="1"/>
  <c r="W1146" i="1"/>
  <c r="AA1155" i="1"/>
  <c r="L1156" i="1"/>
  <c r="T1156" i="1"/>
  <c r="W841" i="1"/>
  <c r="W843" i="1" s="1"/>
  <c r="Z842" i="1"/>
  <c r="B851" i="1"/>
  <c r="B853" i="1" s="1"/>
  <c r="J851" i="1"/>
  <c r="J853" i="1" s="1"/>
  <c r="R851" i="1"/>
  <c r="R853" i="1" s="1"/>
  <c r="Z847" i="1"/>
  <c r="E853" i="1"/>
  <c r="Z852" i="1"/>
  <c r="M853" i="1"/>
  <c r="U853" i="1"/>
  <c r="I861" i="1"/>
  <c r="I863" i="1" s="1"/>
  <c r="Q861" i="1"/>
  <c r="Q863" i="1" s="1"/>
  <c r="Y861" i="1"/>
  <c r="Y863" i="1" s="1"/>
  <c r="E863" i="1"/>
  <c r="M863" i="1"/>
  <c r="U863" i="1"/>
  <c r="I871" i="1"/>
  <c r="I873" i="1" s="1"/>
  <c r="Q871" i="1"/>
  <c r="Y871" i="1"/>
  <c r="Y873" i="1" s="1"/>
  <c r="AA872" i="1"/>
  <c r="D883" i="1"/>
  <c r="L883" i="1"/>
  <c r="T883" i="1"/>
  <c r="H891" i="1"/>
  <c r="H893" i="1" s="1"/>
  <c r="P891" i="1"/>
  <c r="P893" i="1" s="1"/>
  <c r="X891" i="1"/>
  <c r="X893" i="1" s="1"/>
  <c r="L906" i="1"/>
  <c r="Z923" i="1"/>
  <c r="AA931" i="1"/>
  <c r="AA932" i="1"/>
  <c r="AA933" i="1"/>
  <c r="I936" i="1"/>
  <c r="Q936" i="1"/>
  <c r="Y936" i="1"/>
  <c r="F946" i="1"/>
  <c r="N946" i="1"/>
  <c r="V946" i="1"/>
  <c r="H966" i="1"/>
  <c r="P966" i="1"/>
  <c r="X966" i="1"/>
  <c r="E976" i="1"/>
  <c r="U976" i="1"/>
  <c r="B986" i="1"/>
  <c r="J986" i="1"/>
  <c r="R986" i="1"/>
  <c r="G996" i="1"/>
  <c r="O996" i="1"/>
  <c r="W996" i="1"/>
  <c r="AA1011" i="1"/>
  <c r="AA1012" i="1"/>
  <c r="AA1013" i="1"/>
  <c r="D1016" i="1"/>
  <c r="L1016" i="1"/>
  <c r="T1016" i="1"/>
  <c r="AA1020" i="1"/>
  <c r="AA1021" i="1"/>
  <c r="AA1022" i="1"/>
  <c r="AA1023" i="1"/>
  <c r="L1026" i="1"/>
  <c r="T1026" i="1"/>
  <c r="AA1030" i="1"/>
  <c r="AA1034" i="1" s="1"/>
  <c r="AA1031" i="1"/>
  <c r="AA1032" i="1"/>
  <c r="AA1033" i="1"/>
  <c r="D1036" i="1"/>
  <c r="L1036" i="1"/>
  <c r="T1036" i="1"/>
  <c r="AA1041" i="1"/>
  <c r="AA1042" i="1"/>
  <c r="AA1043" i="1"/>
  <c r="D1046" i="1"/>
  <c r="L1046" i="1"/>
  <c r="T1046" i="1"/>
  <c r="AA1051" i="1"/>
  <c r="AA1052" i="1"/>
  <c r="AA1053" i="1"/>
  <c r="AA1055" i="1"/>
  <c r="L1056" i="1"/>
  <c r="T1056" i="1"/>
  <c r="AA1061" i="1"/>
  <c r="AA1062" i="1"/>
  <c r="AA1063" i="1"/>
  <c r="AA1065" i="1"/>
  <c r="L1066" i="1"/>
  <c r="T1066" i="1"/>
  <c r="AA1071" i="1"/>
  <c r="AA1072" i="1"/>
  <c r="AA1073" i="1"/>
  <c r="AA1075" i="1"/>
  <c r="AA1076" i="1" s="1"/>
  <c r="L1076" i="1"/>
  <c r="T1076" i="1"/>
  <c r="AA1081" i="1"/>
  <c r="AA1082" i="1"/>
  <c r="AA1083" i="1"/>
  <c r="D1086" i="1"/>
  <c r="L1086" i="1"/>
  <c r="T1086" i="1"/>
  <c r="AA1090" i="1"/>
  <c r="AA1091" i="1"/>
  <c r="AA1092" i="1"/>
  <c r="AA1093" i="1"/>
  <c r="L1096" i="1"/>
  <c r="T1096" i="1"/>
  <c r="AA1101" i="1"/>
  <c r="AA1102" i="1"/>
  <c r="AA1105" i="1"/>
  <c r="AA1111" i="1"/>
  <c r="AA1113" i="1"/>
  <c r="I1116" i="1"/>
  <c r="Q1116" i="1"/>
  <c r="Y1116" i="1"/>
  <c r="F1126" i="1"/>
  <c r="N1126" i="1"/>
  <c r="V1126" i="1"/>
  <c r="H1146" i="1"/>
  <c r="P1146" i="1"/>
  <c r="X1146" i="1"/>
  <c r="E1156" i="1"/>
  <c r="U1156" i="1"/>
  <c r="Z935" i="1"/>
  <c r="Z936" i="1" s="1"/>
  <c r="AB936" i="1" s="1"/>
  <c r="Z951" i="1"/>
  <c r="AB951" i="1" s="1"/>
  <c r="Z970" i="1"/>
  <c r="AA970" i="1" s="1"/>
  <c r="AA974" i="1" s="1"/>
  <c r="AA976" i="1" s="1"/>
  <c r="R996" i="1"/>
  <c r="AA1005" i="1"/>
  <c r="M1014" i="1"/>
  <c r="M1016" i="1" s="1"/>
  <c r="Z1015" i="1"/>
  <c r="Z1016" i="1" s="1"/>
  <c r="D1024" i="1"/>
  <c r="D1026" i="1" s="1"/>
  <c r="AA1040" i="1"/>
  <c r="Z1050" i="1"/>
  <c r="Z1054" i="1" s="1"/>
  <c r="AB1054" i="1" s="1"/>
  <c r="D1056" i="1"/>
  <c r="M1084" i="1"/>
  <c r="M1086" i="1" s="1"/>
  <c r="Z1085" i="1"/>
  <c r="Z1086" i="1" s="1"/>
  <c r="AB1086" i="1" s="1"/>
  <c r="AA1100" i="1"/>
  <c r="Z1125" i="1"/>
  <c r="Z1126" i="1" s="1"/>
  <c r="AB1126" i="1" s="1"/>
  <c r="F1176" i="1"/>
  <c r="N1176" i="1"/>
  <c r="V1176" i="1"/>
  <c r="F1186" i="1"/>
  <c r="N1186" i="1"/>
  <c r="V1186" i="1"/>
  <c r="F1196" i="1"/>
  <c r="N1196" i="1"/>
  <c r="V1196" i="1"/>
  <c r="F1206" i="1"/>
  <c r="N1206" i="1"/>
  <c r="V1206" i="1"/>
  <c r="F1216" i="1"/>
  <c r="N1216" i="1"/>
  <c r="V1216" i="1"/>
  <c r="F1226" i="1"/>
  <c r="N1226" i="1"/>
  <c r="V1226" i="1"/>
  <c r="F1236" i="1"/>
  <c r="N1236" i="1"/>
  <c r="V1236" i="1"/>
  <c r="F1246" i="1"/>
  <c r="N1246" i="1"/>
  <c r="V1246" i="1"/>
  <c r="F1256" i="1"/>
  <c r="N1256" i="1"/>
  <c r="V1256" i="1"/>
  <c r="F1266" i="1"/>
  <c r="N1266" i="1"/>
  <c r="V1266" i="1"/>
  <c r="F1276" i="1"/>
  <c r="N1276" i="1"/>
  <c r="V1276" i="1"/>
  <c r="AA1310" i="1"/>
  <c r="AA847" i="1"/>
  <c r="AA862" i="1"/>
  <c r="R883" i="1"/>
  <c r="M891" i="1"/>
  <c r="M893" i="1" s="1"/>
  <c r="Z892" i="1"/>
  <c r="AA892" i="1" s="1"/>
  <c r="D900" i="1"/>
  <c r="L900" i="1"/>
  <c r="L904" i="1" s="1"/>
  <c r="T900" i="1"/>
  <c r="T904" i="1" s="1"/>
  <c r="T906" i="1" s="1"/>
  <c r="M903" i="1"/>
  <c r="Z903" i="1" s="1"/>
  <c r="H905" i="1"/>
  <c r="H906" i="1" s="1"/>
  <c r="P905" i="1"/>
  <c r="P906" i="1" s="1"/>
  <c r="X905" i="1"/>
  <c r="X906" i="1" s="1"/>
  <c r="C916" i="1"/>
  <c r="K916" i="1"/>
  <c r="S916" i="1"/>
  <c r="F934" i="1"/>
  <c r="F936" i="1" s="1"/>
  <c r="N934" i="1"/>
  <c r="N936" i="1" s="1"/>
  <c r="V934" i="1"/>
  <c r="V936" i="1" s="1"/>
  <c r="AA935" i="1"/>
  <c r="AA936" i="1" s="1"/>
  <c r="M944" i="1"/>
  <c r="M946" i="1" s="1"/>
  <c r="Z945" i="1"/>
  <c r="Z946" i="1" s="1"/>
  <c r="AB946" i="1" s="1"/>
  <c r="D954" i="1"/>
  <c r="D956" i="1" s="1"/>
  <c r="M976" i="1"/>
  <c r="Z980" i="1"/>
  <c r="Z984" i="1" s="1"/>
  <c r="AB984" i="1" s="1"/>
  <c r="I984" i="1"/>
  <c r="I986" i="1" s="1"/>
  <c r="Q984" i="1"/>
  <c r="Q986" i="1" s="1"/>
  <c r="Y984" i="1"/>
  <c r="Y986" i="1" s="1"/>
  <c r="AA1015" i="1"/>
  <c r="M1024" i="1"/>
  <c r="M1026" i="1" s="1"/>
  <c r="Z1025" i="1"/>
  <c r="Z1026" i="1" s="1"/>
  <c r="D1034" i="1"/>
  <c r="AB1034" i="1" s="1"/>
  <c r="M1056" i="1"/>
  <c r="Z1060" i="1"/>
  <c r="Z1064" i="1" s="1"/>
  <c r="AB1064" i="1" s="1"/>
  <c r="D1066" i="1"/>
  <c r="AA1085" i="1"/>
  <c r="AA1086" i="1" s="1"/>
  <c r="D1094" i="1"/>
  <c r="D1096" i="1" s="1"/>
  <c r="Z1110" i="1"/>
  <c r="D1134" i="1"/>
  <c r="D1136" i="1" s="1"/>
  <c r="M1146" i="1"/>
  <c r="Z1150" i="1"/>
  <c r="G1166" i="1"/>
  <c r="O1166" i="1"/>
  <c r="W1166" i="1"/>
  <c r="G1176" i="1"/>
  <c r="O1176" i="1"/>
  <c r="W1176" i="1"/>
  <c r="G1186" i="1"/>
  <c r="O1186" i="1"/>
  <c r="W1186" i="1"/>
  <c r="G1196" i="1"/>
  <c r="O1196" i="1"/>
  <c r="W1196" i="1"/>
  <c r="G1206" i="1"/>
  <c r="O1206" i="1"/>
  <c r="W1206" i="1"/>
  <c r="G1216" i="1"/>
  <c r="O1216" i="1"/>
  <c r="W1216" i="1"/>
  <c r="G1226" i="1"/>
  <c r="O1226" i="1"/>
  <c r="W1226" i="1"/>
  <c r="G1236" i="1"/>
  <c r="O1236" i="1"/>
  <c r="W1236" i="1"/>
  <c r="G1246" i="1"/>
  <c r="O1246" i="1"/>
  <c r="W1246" i="1"/>
  <c r="G1256" i="1"/>
  <c r="O1256" i="1"/>
  <c r="W1256" i="1"/>
  <c r="G1266" i="1"/>
  <c r="O1266" i="1"/>
  <c r="W1266" i="1"/>
  <c r="G1276" i="1"/>
  <c r="O1276" i="1"/>
  <c r="W1276" i="1"/>
  <c r="Q1286" i="1"/>
  <c r="AA1290" i="1"/>
  <c r="AB1290" i="1"/>
  <c r="E1282" i="1"/>
  <c r="E706" i="1" s="1"/>
  <c r="E696" i="1" s="1"/>
  <c r="E2072" i="1" s="1"/>
  <c r="E2082" i="1" s="1"/>
  <c r="E2344" i="1" s="1"/>
  <c r="B1296" i="1"/>
  <c r="J1296" i="1"/>
  <c r="R1296" i="1"/>
  <c r="D853" i="1"/>
  <c r="E900" i="1"/>
  <c r="E904" i="1" s="1"/>
  <c r="M900" i="1"/>
  <c r="U900" i="1"/>
  <c r="U904" i="1" s="1"/>
  <c r="B936" i="1"/>
  <c r="J936" i="1"/>
  <c r="R936" i="1"/>
  <c r="M954" i="1"/>
  <c r="M956" i="1" s="1"/>
  <c r="Z955" i="1"/>
  <c r="Z956" i="1" s="1"/>
  <c r="F976" i="1"/>
  <c r="N976" i="1"/>
  <c r="V976" i="1"/>
  <c r="AA980" i="1"/>
  <c r="AA984" i="1" s="1"/>
  <c r="M986" i="1"/>
  <c r="D996" i="1"/>
  <c r="AA1025" i="1"/>
  <c r="M1034" i="1"/>
  <c r="M1036" i="1" s="1"/>
  <c r="Z1035" i="1"/>
  <c r="Z1036" i="1" s="1"/>
  <c r="M1066" i="1"/>
  <c r="Z1070" i="1"/>
  <c r="Z1074" i="1" s="1"/>
  <c r="AB1074" i="1" s="1"/>
  <c r="D1076" i="1"/>
  <c r="M1094" i="1"/>
  <c r="M1096" i="1" s="1"/>
  <c r="Z1095" i="1"/>
  <c r="Z1096" i="1" s="1"/>
  <c r="AA1110" i="1"/>
  <c r="AA1114" i="1" s="1"/>
  <c r="D1116" i="1"/>
  <c r="M1134" i="1"/>
  <c r="M1136" i="1" s="1"/>
  <c r="Z1135" i="1"/>
  <c r="Z1136" i="1" s="1"/>
  <c r="AA1150" i="1"/>
  <c r="D1156" i="1"/>
  <c r="H1166" i="1"/>
  <c r="P1166" i="1"/>
  <c r="X1166" i="1"/>
  <c r="H1176" i="1"/>
  <c r="P1176" i="1"/>
  <c r="X1176" i="1"/>
  <c r="H1186" i="1"/>
  <c r="P1186" i="1"/>
  <c r="X1186" i="1"/>
  <c r="H1196" i="1"/>
  <c r="P1196" i="1"/>
  <c r="X1196" i="1"/>
  <c r="H1206" i="1"/>
  <c r="P1206" i="1"/>
  <c r="X1206" i="1"/>
  <c r="H1216" i="1"/>
  <c r="P1216" i="1"/>
  <c r="X1216" i="1"/>
  <c r="H1226" i="1"/>
  <c r="P1226" i="1"/>
  <c r="X1226" i="1"/>
  <c r="H1236" i="1"/>
  <c r="P1236" i="1"/>
  <c r="X1236" i="1"/>
  <c r="H1246" i="1"/>
  <c r="P1246" i="1"/>
  <c r="X1246" i="1"/>
  <c r="H1256" i="1"/>
  <c r="P1256" i="1"/>
  <c r="X1256" i="1"/>
  <c r="H1266" i="1"/>
  <c r="P1266" i="1"/>
  <c r="X1266" i="1"/>
  <c r="H1276" i="1"/>
  <c r="P1276" i="1"/>
  <c r="X1276" i="1"/>
  <c r="B1286" i="1"/>
  <c r="R1286" i="1"/>
  <c r="H1306" i="1"/>
  <c r="X1306" i="1"/>
  <c r="AA842" i="1"/>
  <c r="AA843" i="1" s="1"/>
  <c r="M871" i="1"/>
  <c r="M873" i="1" s="1"/>
  <c r="D901" i="1"/>
  <c r="AA901" i="1" s="1"/>
  <c r="Z911" i="1"/>
  <c r="AB911" i="1" s="1"/>
  <c r="Z920" i="1"/>
  <c r="Z924" i="1" s="1"/>
  <c r="AB924" i="1" s="1"/>
  <c r="M964" i="1"/>
  <c r="M966" i="1" s="1"/>
  <c r="AA990" i="1"/>
  <c r="AA994" i="1" s="1"/>
  <c r="AA996" i="1" s="1"/>
  <c r="Z1000" i="1"/>
  <c r="Z1004" i="1" s="1"/>
  <c r="AB1004" i="1" s="1"/>
  <c r="AA1035" i="1"/>
  <c r="AA1036" i="1" s="1"/>
  <c r="M1044" i="1"/>
  <c r="M1046" i="1" s="1"/>
  <c r="AA1070" i="1"/>
  <c r="AA1074" i="1" s="1"/>
  <c r="M1076" i="1"/>
  <c r="AA1095" i="1"/>
  <c r="M1116" i="1"/>
  <c r="M1156" i="1"/>
  <c r="Z1160" i="1"/>
  <c r="I1166" i="1"/>
  <c r="Q1166" i="1"/>
  <c r="Y1166" i="1"/>
  <c r="I1176" i="1"/>
  <c r="Q1176" i="1"/>
  <c r="Y1176" i="1"/>
  <c r="I1186" i="1"/>
  <c r="Q1186" i="1"/>
  <c r="Y1186" i="1"/>
  <c r="I1196" i="1"/>
  <c r="Q1196" i="1"/>
  <c r="Y1196" i="1"/>
  <c r="I1206" i="1"/>
  <c r="Q1206" i="1"/>
  <c r="Y1206" i="1"/>
  <c r="I1216" i="1"/>
  <c r="Q1216" i="1"/>
  <c r="Y1216" i="1"/>
  <c r="I1226" i="1"/>
  <c r="Q1226" i="1"/>
  <c r="Y1226" i="1"/>
  <c r="I1236" i="1"/>
  <c r="Q1236" i="1"/>
  <c r="Y1236" i="1"/>
  <c r="I1246" i="1"/>
  <c r="Q1246" i="1"/>
  <c r="Y1246" i="1"/>
  <c r="I1256" i="1"/>
  <c r="Q1256" i="1"/>
  <c r="Y1256" i="1"/>
  <c r="I1266" i="1"/>
  <c r="Q1266" i="1"/>
  <c r="Y1266" i="1"/>
  <c r="C1286" i="1"/>
  <c r="L1296" i="1"/>
  <c r="T1296" i="1"/>
  <c r="AA857" i="1"/>
  <c r="M926" i="1"/>
  <c r="AA965" i="1"/>
  <c r="AA966" i="1" s="1"/>
  <c r="M1006" i="1"/>
  <c r="AA1045" i="1"/>
  <c r="AA1080" i="1"/>
  <c r="AA1084" i="1" s="1"/>
  <c r="M1104" i="1"/>
  <c r="M1106" i="1" s="1"/>
  <c r="AA1120" i="1"/>
  <c r="AA1124" i="1" s="1"/>
  <c r="M1144" i="1"/>
  <c r="B1166" i="1"/>
  <c r="J1166" i="1"/>
  <c r="R1166" i="1"/>
  <c r="B1176" i="1"/>
  <c r="J1176" i="1"/>
  <c r="R1176" i="1"/>
  <c r="B1186" i="1"/>
  <c r="J1186" i="1"/>
  <c r="R1186" i="1"/>
  <c r="B1196" i="1"/>
  <c r="J1196" i="1"/>
  <c r="R1196" i="1"/>
  <c r="B1206" i="1"/>
  <c r="J1206" i="1"/>
  <c r="R1206" i="1"/>
  <c r="B1216" i="1"/>
  <c r="J1216" i="1"/>
  <c r="R1216" i="1"/>
  <c r="B1226" i="1"/>
  <c r="J1226" i="1"/>
  <c r="R1226" i="1"/>
  <c r="B1236" i="1"/>
  <c r="J1236" i="1"/>
  <c r="R1236" i="1"/>
  <c r="B1246" i="1"/>
  <c r="J1246" i="1"/>
  <c r="R1246" i="1"/>
  <c r="B1256" i="1"/>
  <c r="J1256" i="1"/>
  <c r="R1256" i="1"/>
  <c r="B1266" i="1"/>
  <c r="J1266" i="1"/>
  <c r="R1266" i="1"/>
  <c r="B1276" i="1"/>
  <c r="J1276" i="1"/>
  <c r="R1276" i="1"/>
  <c r="AB1295" i="1"/>
  <c r="Z1312" i="1"/>
  <c r="AA1312" i="1" s="1"/>
  <c r="N1282" i="1"/>
  <c r="N706" i="1" s="1"/>
  <c r="N696" i="1" s="1"/>
  <c r="N2072" i="1" s="1"/>
  <c r="N2082" i="1" s="1"/>
  <c r="N2344" i="1" s="1"/>
  <c r="AA930" i="1"/>
  <c r="AA934" i="1" s="1"/>
  <c r="Z972" i="1"/>
  <c r="AA1010" i="1"/>
  <c r="AA1160" i="1"/>
  <c r="AA1164" i="1" s="1"/>
  <c r="D1164" i="1"/>
  <c r="C1166" i="1"/>
  <c r="K1166" i="1"/>
  <c r="S1166" i="1"/>
  <c r="C1176" i="1"/>
  <c r="K1176" i="1"/>
  <c r="S1176" i="1"/>
  <c r="C1186" i="1"/>
  <c r="K1186" i="1"/>
  <c r="S1186" i="1"/>
  <c r="C1196" i="1"/>
  <c r="K1196" i="1"/>
  <c r="S1196" i="1"/>
  <c r="C1206" i="1"/>
  <c r="K1206" i="1"/>
  <c r="S1206" i="1"/>
  <c r="C1216" i="1"/>
  <c r="K1216" i="1"/>
  <c r="S1216" i="1"/>
  <c r="C1226" i="1"/>
  <c r="K1226" i="1"/>
  <c r="S1226" i="1"/>
  <c r="C1236" i="1"/>
  <c r="K1236" i="1"/>
  <c r="S1236" i="1"/>
  <c r="C1246" i="1"/>
  <c r="K1246" i="1"/>
  <c r="S1246" i="1"/>
  <c r="C1256" i="1"/>
  <c r="K1256" i="1"/>
  <c r="S1256" i="1"/>
  <c r="C1266" i="1"/>
  <c r="K1266" i="1"/>
  <c r="S1266" i="1"/>
  <c r="C1276" i="1"/>
  <c r="K1276" i="1"/>
  <c r="S1276" i="1"/>
  <c r="O1284" i="1"/>
  <c r="I1286" i="1"/>
  <c r="Y1286" i="1"/>
  <c r="C1306" i="1"/>
  <c r="K1306" i="1"/>
  <c r="S1306" i="1"/>
  <c r="D902" i="1"/>
  <c r="AA902" i="1" s="1"/>
  <c r="AA1161" i="1"/>
  <c r="AA1162" i="1"/>
  <c r="AA1163" i="1"/>
  <c r="D1166" i="1"/>
  <c r="AA1170" i="1"/>
  <c r="AA1171" i="1"/>
  <c r="AA1172" i="1"/>
  <c r="AA1173" i="1"/>
  <c r="L1176" i="1"/>
  <c r="T1176" i="1"/>
  <c r="AA1181" i="1"/>
  <c r="AA1182" i="1"/>
  <c r="AA1183" i="1"/>
  <c r="AA1185" i="1"/>
  <c r="L1186" i="1"/>
  <c r="T1186" i="1"/>
  <c r="AA1191" i="1"/>
  <c r="AA1192" i="1"/>
  <c r="AA1193" i="1"/>
  <c r="D1196" i="1"/>
  <c r="L1196" i="1"/>
  <c r="T1196" i="1"/>
  <c r="AA1200" i="1"/>
  <c r="AA1204" i="1" s="1"/>
  <c r="AA1201" i="1"/>
  <c r="AA1202" i="1"/>
  <c r="AA1203" i="1"/>
  <c r="L1206" i="1"/>
  <c r="T1206" i="1"/>
  <c r="AA1210" i="1"/>
  <c r="AA1212" i="1"/>
  <c r="AA1213" i="1"/>
  <c r="D1216" i="1"/>
  <c r="L1216" i="1"/>
  <c r="T1216" i="1"/>
  <c r="AA1221" i="1"/>
  <c r="AA1222" i="1"/>
  <c r="AA1223" i="1"/>
  <c r="AA1225" i="1"/>
  <c r="AA1226" i="1" s="1"/>
  <c r="L1226" i="1"/>
  <c r="T1226" i="1"/>
  <c r="AA1231" i="1"/>
  <c r="AA1232" i="1"/>
  <c r="AA1233" i="1"/>
  <c r="D1236" i="1"/>
  <c r="L1236" i="1"/>
  <c r="T1236" i="1"/>
  <c r="AA1240" i="1"/>
  <c r="AA1241" i="1"/>
  <c r="AA1242" i="1"/>
  <c r="AA1243" i="1"/>
  <c r="L1246" i="1"/>
  <c r="T1246" i="1"/>
  <c r="AA1250" i="1"/>
  <c r="AA1254" i="1" s="1"/>
  <c r="AA1251" i="1"/>
  <c r="AA1252" i="1"/>
  <c r="AA1253" i="1"/>
  <c r="L1256" i="1"/>
  <c r="T1256" i="1"/>
  <c r="AA1261" i="1"/>
  <c r="AA1262" i="1"/>
  <c r="AA1263" i="1"/>
  <c r="AA1265" i="1"/>
  <c r="L1266" i="1"/>
  <c r="T1266" i="1"/>
  <c r="AA1271" i="1"/>
  <c r="AA1272" i="1"/>
  <c r="D1276" i="1"/>
  <c r="L1276" i="1"/>
  <c r="T1276" i="1"/>
  <c r="AA1281" i="1"/>
  <c r="AB1281" i="1"/>
  <c r="J1286" i="1"/>
  <c r="G1296" i="1"/>
  <c r="O1296" i="1"/>
  <c r="W1296" i="1"/>
  <c r="L1306" i="1"/>
  <c r="T1306" i="1"/>
  <c r="AA1311" i="1"/>
  <c r="Z1311" i="1"/>
  <c r="AB1311" i="1" s="1"/>
  <c r="Z1174" i="1"/>
  <c r="AB1170" i="1"/>
  <c r="E1176" i="1"/>
  <c r="Z1176" i="1"/>
  <c r="U1176" i="1"/>
  <c r="E1186" i="1"/>
  <c r="U1186" i="1"/>
  <c r="E1196" i="1"/>
  <c r="U1196" i="1"/>
  <c r="Z1204" i="1"/>
  <c r="AB1204" i="1" s="1"/>
  <c r="AB1200" i="1"/>
  <c r="E1206" i="1"/>
  <c r="U1206" i="1"/>
  <c r="Z1214" i="1"/>
  <c r="AB1210" i="1"/>
  <c r="AB1211" i="1"/>
  <c r="AA1211" i="1"/>
  <c r="E1216" i="1"/>
  <c r="Z1216" i="1"/>
  <c r="AB1216" i="1" s="1"/>
  <c r="U1216" i="1"/>
  <c r="E1226" i="1"/>
  <c r="U1226" i="1"/>
  <c r="E1236" i="1"/>
  <c r="U1236" i="1"/>
  <c r="Z1244" i="1"/>
  <c r="AB1244" i="1" s="1"/>
  <c r="AB1240" i="1"/>
  <c r="E1246" i="1"/>
  <c r="U1246" i="1"/>
  <c r="Z1254" i="1"/>
  <c r="AB1250" i="1"/>
  <c r="E1256" i="1"/>
  <c r="Z1256" i="1"/>
  <c r="U1256" i="1"/>
  <c r="E1266" i="1"/>
  <c r="U1266" i="1"/>
  <c r="E1276" i="1"/>
  <c r="AA1275" i="1"/>
  <c r="U1276" i="1"/>
  <c r="H1286" i="1"/>
  <c r="P1286" i="1"/>
  <c r="X1286" i="1"/>
  <c r="Z1304" i="1"/>
  <c r="AB1304" i="1" s="1"/>
  <c r="E1306" i="1"/>
  <c r="Z1306" i="1"/>
  <c r="AB1306" i="1" s="1"/>
  <c r="U1306" i="1"/>
  <c r="M1176" i="1"/>
  <c r="Z1180" i="1"/>
  <c r="AA1195" i="1"/>
  <c r="D1204" i="1"/>
  <c r="D1206" i="1" s="1"/>
  <c r="Z1220" i="1"/>
  <c r="AA1235" i="1"/>
  <c r="D1244" i="1"/>
  <c r="D1246" i="1" s="1"/>
  <c r="M1256" i="1"/>
  <c r="Z1260" i="1"/>
  <c r="D1296" i="1"/>
  <c r="P1304" i="1"/>
  <c r="P1306" i="1" s="1"/>
  <c r="H1314" i="1"/>
  <c r="P1314" i="1"/>
  <c r="X1314" i="1"/>
  <c r="P1316" i="1"/>
  <c r="C1326" i="1"/>
  <c r="K1326" i="1"/>
  <c r="S1326" i="1"/>
  <c r="H1334" i="1"/>
  <c r="P1334" i="1"/>
  <c r="X1334" i="1"/>
  <c r="C1336" i="1"/>
  <c r="K1336" i="1"/>
  <c r="S1336" i="1"/>
  <c r="X1354" i="1"/>
  <c r="F1356" i="1"/>
  <c r="G1364" i="1"/>
  <c r="O1364" i="1"/>
  <c r="O1366" i="1" s="1"/>
  <c r="W1364" i="1"/>
  <c r="B1366" i="1"/>
  <c r="J1366" i="1"/>
  <c r="R1366" i="1"/>
  <c r="G1355" i="1"/>
  <c r="G1376" i="1"/>
  <c r="O1355" i="1"/>
  <c r="O1376" i="1"/>
  <c r="W1355" i="1"/>
  <c r="W1356" i="1" s="1"/>
  <c r="W1376" i="1"/>
  <c r="AA1381" i="1"/>
  <c r="D1386" i="1"/>
  <c r="L1386" i="1"/>
  <c r="T1386" i="1"/>
  <c r="AB1471" i="1"/>
  <c r="AA1471" i="1"/>
  <c r="AA1490" i="1"/>
  <c r="Z1165" i="1"/>
  <c r="AA1180" i="1"/>
  <c r="AA1184" i="1" s="1"/>
  <c r="D1186" i="1"/>
  <c r="M1204" i="1"/>
  <c r="M1206" i="1" s="1"/>
  <c r="Z1205" i="1"/>
  <c r="Z1206" i="1" s="1"/>
  <c r="AA1220" i="1"/>
  <c r="AA1224" i="1" s="1"/>
  <c r="D1226" i="1"/>
  <c r="M1244" i="1"/>
  <c r="M1246" i="1" s="1"/>
  <c r="Z1245" i="1"/>
  <c r="AA1260" i="1"/>
  <c r="D1266" i="1"/>
  <c r="Z1291" i="1"/>
  <c r="AB1291" i="1" s="1"/>
  <c r="C1294" i="1"/>
  <c r="C1296" i="1" s="1"/>
  <c r="K1294" i="1"/>
  <c r="K1296" i="1" s="1"/>
  <c r="S1294" i="1"/>
  <c r="S1296" i="1" s="1"/>
  <c r="D1306" i="1"/>
  <c r="C1316" i="1"/>
  <c r="Q1316" i="1"/>
  <c r="S1356" i="1"/>
  <c r="H1376" i="1"/>
  <c r="P1376" i="1"/>
  <c r="X1376" i="1"/>
  <c r="E1386" i="1"/>
  <c r="AA1385" i="1"/>
  <c r="U1386" i="1"/>
  <c r="AA1165" i="1"/>
  <c r="D1174" i="1"/>
  <c r="D1176" i="1" s="1"/>
  <c r="M1186" i="1"/>
  <c r="Z1190" i="1"/>
  <c r="D1214" i="1"/>
  <c r="M1226" i="1"/>
  <c r="Z1230" i="1"/>
  <c r="AA1230" i="1" s="1"/>
  <c r="AA1234" i="1" s="1"/>
  <c r="AA1245" i="1"/>
  <c r="D1254" i="1"/>
  <c r="D1256" i="1" s="1"/>
  <c r="M1266" i="1"/>
  <c r="Z1270" i="1"/>
  <c r="Z1274" i="1" s="1"/>
  <c r="AB1274" i="1" s="1"/>
  <c r="F1296" i="1"/>
  <c r="N1296" i="1"/>
  <c r="V1296" i="1"/>
  <c r="AA1300" i="1"/>
  <c r="AA1304" i="1" s="1"/>
  <c r="AA1306" i="1" s="1"/>
  <c r="M1306" i="1"/>
  <c r="B1314" i="1"/>
  <c r="B1316" i="1" s="1"/>
  <c r="J1314" i="1"/>
  <c r="R1314" i="1"/>
  <c r="R1316" i="1" s="1"/>
  <c r="Z1313" i="1"/>
  <c r="Z1330" i="1"/>
  <c r="E1336" i="1"/>
  <c r="Z1335" i="1"/>
  <c r="AA1335" i="1" s="1"/>
  <c r="E1315" i="1"/>
  <c r="E1346" i="1"/>
  <c r="Z1345" i="1"/>
  <c r="M1315" i="1"/>
  <c r="M1346" i="1"/>
  <c r="U1315" i="1"/>
  <c r="U1346" i="1"/>
  <c r="O1354" i="1"/>
  <c r="Z1351" i="1"/>
  <c r="AB1351" i="1" s="1"/>
  <c r="T1356" i="1"/>
  <c r="D1366" i="1"/>
  <c r="L1366" i="1"/>
  <c r="T1366" i="1"/>
  <c r="I1374" i="1"/>
  <c r="I1376" i="1" s="1"/>
  <c r="Q1374" i="1"/>
  <c r="Y1374" i="1"/>
  <c r="Z1374" i="1"/>
  <c r="Q1376" i="1"/>
  <c r="Y1376" i="1"/>
  <c r="M1174" i="1"/>
  <c r="AA1190" i="1"/>
  <c r="AA1194" i="1" s="1"/>
  <c r="M1214" i="1"/>
  <c r="M1216" i="1" s="1"/>
  <c r="M1254" i="1"/>
  <c r="AA1270" i="1"/>
  <c r="AA1274" i="1" s="1"/>
  <c r="M1276" i="1"/>
  <c r="E1294" i="1"/>
  <c r="E1296" i="1" s="1"/>
  <c r="M1294" i="1"/>
  <c r="M1296" i="1" s="1"/>
  <c r="U1294" i="1"/>
  <c r="U1296" i="1" s="1"/>
  <c r="H1316" i="1"/>
  <c r="S1316" i="1"/>
  <c r="N1326" i="1"/>
  <c r="F1315" i="1"/>
  <c r="F1316" i="1" s="1"/>
  <c r="F1336" i="1"/>
  <c r="N1315" i="1"/>
  <c r="N1336" i="1"/>
  <c r="V1315" i="1"/>
  <c r="V1336" i="1"/>
  <c r="F1346" i="1"/>
  <c r="N1346" i="1"/>
  <c r="V1346" i="1"/>
  <c r="P1354" i="1"/>
  <c r="AA1351" i="1"/>
  <c r="Z1361" i="1"/>
  <c r="AB1361" i="1" s="1"/>
  <c r="M1366" i="1"/>
  <c r="G1386" i="1"/>
  <c r="O1386" i="1"/>
  <c r="W1386" i="1"/>
  <c r="Z1414" i="1"/>
  <c r="AA1410" i="1"/>
  <c r="AA1175" i="1"/>
  <c r="M1196" i="1"/>
  <c r="AA1215" i="1"/>
  <c r="M1236" i="1"/>
  <c r="AA1255" i="1"/>
  <c r="M1282" i="1"/>
  <c r="Z1282" i="1" s="1"/>
  <c r="AA1282" i="1" s="1"/>
  <c r="H1296" i="1"/>
  <c r="P1296" i="1"/>
  <c r="X1296" i="1"/>
  <c r="L1314" i="1"/>
  <c r="T1314" i="1"/>
  <c r="I1316" i="1"/>
  <c r="T1316" i="1"/>
  <c r="G1315" i="1"/>
  <c r="G1326" i="1"/>
  <c r="O1315" i="1"/>
  <c r="O1326" i="1"/>
  <c r="W1315" i="1"/>
  <c r="W1326" i="1"/>
  <c r="G1336" i="1"/>
  <c r="O1336" i="1"/>
  <c r="W1336" i="1"/>
  <c r="G1346" i="1"/>
  <c r="O1346" i="1"/>
  <c r="W1346" i="1"/>
  <c r="L1356" i="1"/>
  <c r="V1356" i="1"/>
  <c r="C1350" i="1"/>
  <c r="C1354" i="1" s="1"/>
  <c r="C1374" i="1"/>
  <c r="C1376" i="1" s="1"/>
  <c r="K1350" i="1"/>
  <c r="K1354" i="1" s="1"/>
  <c r="K1356" i="1" s="1"/>
  <c r="K1374" i="1"/>
  <c r="K1376" i="1" s="1"/>
  <c r="S1350" i="1"/>
  <c r="S1354" i="1" s="1"/>
  <c r="S1374" i="1"/>
  <c r="S1376" i="1"/>
  <c r="H1386" i="1"/>
  <c r="P1386" i="1"/>
  <c r="X1386" i="1"/>
  <c r="E1314" i="1"/>
  <c r="M1314" i="1"/>
  <c r="U1314" i="1"/>
  <c r="J1316" i="1"/>
  <c r="X1316" i="1"/>
  <c r="Z1320" i="1"/>
  <c r="AA1321" i="1"/>
  <c r="AA1323" i="1"/>
  <c r="D1313" i="1"/>
  <c r="H1326" i="1"/>
  <c r="P1326" i="1"/>
  <c r="X1326" i="1"/>
  <c r="E1334" i="1"/>
  <c r="M1334" i="1"/>
  <c r="U1334" i="1"/>
  <c r="U1336" i="1" s="1"/>
  <c r="AA1332" i="1"/>
  <c r="H1336" i="1"/>
  <c r="P1336" i="1"/>
  <c r="X1336" i="1"/>
  <c r="AA1341" i="1"/>
  <c r="AA1342" i="1"/>
  <c r="AA1343" i="1"/>
  <c r="H1346" i="1"/>
  <c r="P1346" i="1"/>
  <c r="X1346" i="1"/>
  <c r="G1354" i="1"/>
  <c r="C1356" i="1"/>
  <c r="AA1360" i="1"/>
  <c r="G1366" i="1"/>
  <c r="W1366" i="1"/>
  <c r="D1374" i="1"/>
  <c r="L1374" i="1"/>
  <c r="L1376" i="1" s="1"/>
  <c r="T1374" i="1"/>
  <c r="T1376" i="1" s="1"/>
  <c r="D1376" i="1"/>
  <c r="Y1386" i="1"/>
  <c r="M1280" i="1"/>
  <c r="M1283" i="1"/>
  <c r="Z1283" i="1" s="1"/>
  <c r="F1314" i="1"/>
  <c r="N1314" i="1"/>
  <c r="V1314" i="1"/>
  <c r="K1316" i="1"/>
  <c r="Y1316" i="1"/>
  <c r="F1324" i="1"/>
  <c r="F1326" i="1" s="1"/>
  <c r="N1324" i="1"/>
  <c r="V1324" i="1"/>
  <c r="V1326" i="1" s="1"/>
  <c r="Z1322" i="1"/>
  <c r="AA1322" i="1" s="1"/>
  <c r="I1326" i="1"/>
  <c r="Q1326" i="1"/>
  <c r="Y1326" i="1"/>
  <c r="Z1331" i="1"/>
  <c r="AB1331" i="1" s="1"/>
  <c r="Y1336" i="1"/>
  <c r="AA1352" i="1"/>
  <c r="E1350" i="1"/>
  <c r="E1354" i="1" s="1"/>
  <c r="E1356" i="1" s="1"/>
  <c r="E1364" i="1"/>
  <c r="E1366" i="1" s="1"/>
  <c r="Z1360" i="1"/>
  <c r="M1350" i="1"/>
  <c r="M1364" i="1"/>
  <c r="U1350" i="1"/>
  <c r="U1354" i="1" s="1"/>
  <c r="U1356" i="1" s="1"/>
  <c r="U1364" i="1"/>
  <c r="U1366" i="1" s="1"/>
  <c r="AA1362" i="1"/>
  <c r="H1355" i="1"/>
  <c r="H1356" i="1" s="1"/>
  <c r="H1366" i="1"/>
  <c r="P1355" i="1"/>
  <c r="P1356" i="1" s="1"/>
  <c r="P1366" i="1"/>
  <c r="X1355" i="1"/>
  <c r="X1356" i="1" s="1"/>
  <c r="X1366" i="1"/>
  <c r="AA1371" i="1"/>
  <c r="AA1374" i="1" s="1"/>
  <c r="AA1373" i="1"/>
  <c r="D1353" i="1"/>
  <c r="D1354" i="1" s="1"/>
  <c r="D1356" i="1" s="1"/>
  <c r="Z1376" i="1"/>
  <c r="B1350" i="1"/>
  <c r="B1354" i="1" s="1"/>
  <c r="B1356" i="1" s="1"/>
  <c r="B1384" i="1"/>
  <c r="J1350" i="1"/>
  <c r="J1354" i="1" s="1"/>
  <c r="J1356" i="1" s="1"/>
  <c r="J1384" i="1"/>
  <c r="R1354" i="1"/>
  <c r="R1356" i="1" s="1"/>
  <c r="B1386" i="1"/>
  <c r="J1386" i="1"/>
  <c r="AB1391" i="1"/>
  <c r="AA1391" i="1"/>
  <c r="L1316" i="1"/>
  <c r="Z1363" i="1"/>
  <c r="AA1363" i="1" s="1"/>
  <c r="F1376" i="1"/>
  <c r="N1376" i="1"/>
  <c r="V1376" i="1"/>
  <c r="C1386" i="1"/>
  <c r="K1386" i="1"/>
  <c r="S1386" i="1"/>
  <c r="AB1551" i="1"/>
  <c r="AA1551" i="1"/>
  <c r="Z1380" i="1"/>
  <c r="AA1380" i="1" s="1"/>
  <c r="F1416" i="1"/>
  <c r="N1416" i="1"/>
  <c r="V1416" i="1"/>
  <c r="G1424" i="1"/>
  <c r="O1424" i="1"/>
  <c r="W1424" i="1"/>
  <c r="W1426" i="1" s="1"/>
  <c r="F1426" i="1"/>
  <c r="N1426" i="1"/>
  <c r="V1426" i="1"/>
  <c r="F1436" i="1"/>
  <c r="N1436" i="1"/>
  <c r="V1436" i="1"/>
  <c r="AA1443" i="1"/>
  <c r="F1446" i="1"/>
  <c r="N1446" i="1"/>
  <c r="V1446" i="1"/>
  <c r="AA1453" i="1"/>
  <c r="M1454" i="1"/>
  <c r="F1456" i="1"/>
  <c r="N1456" i="1"/>
  <c r="V1456" i="1"/>
  <c r="AA1462" i="1"/>
  <c r="AA1463" i="1"/>
  <c r="E1466" i="1"/>
  <c r="U1466" i="1"/>
  <c r="AA1472" i="1"/>
  <c r="AA1473" i="1"/>
  <c r="L1476" i="1"/>
  <c r="T1476" i="1"/>
  <c r="AA1482" i="1"/>
  <c r="AA1483" i="1"/>
  <c r="AA1485" i="1"/>
  <c r="L1486" i="1"/>
  <c r="T1486" i="1"/>
  <c r="F1494" i="1"/>
  <c r="N1494" i="1"/>
  <c r="N1496" i="1" s="1"/>
  <c r="V1494" i="1"/>
  <c r="AA1491" i="1"/>
  <c r="E1504" i="1"/>
  <c r="D1504" i="1"/>
  <c r="D1506" i="1" s="1"/>
  <c r="AA1502" i="1"/>
  <c r="AA1505" i="1"/>
  <c r="AA1506" i="1" s="1"/>
  <c r="AA1511" i="1"/>
  <c r="D1516" i="1"/>
  <c r="L1516" i="1"/>
  <c r="T1516" i="1"/>
  <c r="D1526" i="1"/>
  <c r="L1526" i="1"/>
  <c r="T1526" i="1"/>
  <c r="AA1530" i="1"/>
  <c r="AA1531" i="1"/>
  <c r="AA1330" i="1"/>
  <c r="M1336" i="1"/>
  <c r="Z1340" i="1"/>
  <c r="Z1344" i="1" s="1"/>
  <c r="AB1344" i="1" s="1"/>
  <c r="D1346" i="1"/>
  <c r="D1364" i="1"/>
  <c r="R1384" i="1"/>
  <c r="R1386" i="1" s="1"/>
  <c r="Z1390" i="1"/>
  <c r="Z1394" i="1" s="1"/>
  <c r="G1406" i="1"/>
  <c r="O1406" i="1"/>
  <c r="W1406" i="1"/>
  <c r="G1416" i="1"/>
  <c r="O1416" i="1"/>
  <c r="W1416" i="1"/>
  <c r="G1426" i="1"/>
  <c r="O1426" i="1"/>
  <c r="G1436" i="1"/>
  <c r="O1436" i="1"/>
  <c r="W1436" i="1"/>
  <c r="G1446" i="1"/>
  <c r="O1446" i="1"/>
  <c r="W1446" i="1"/>
  <c r="G1456" i="1"/>
  <c r="O1456" i="1"/>
  <c r="W1456" i="1"/>
  <c r="M1464" i="1"/>
  <c r="M1466" i="1" s="1"/>
  <c r="E1476" i="1"/>
  <c r="U1476" i="1"/>
  <c r="Z1492" i="1"/>
  <c r="Z1494" i="1" s="1"/>
  <c r="AB1494" i="1" s="1"/>
  <c r="Z1493" i="1"/>
  <c r="AA1493" i="1" s="1"/>
  <c r="AB1501" i="1"/>
  <c r="AA1501" i="1"/>
  <c r="E1506" i="1"/>
  <c r="Z1505" i="1"/>
  <c r="Z1506" i="1" s="1"/>
  <c r="AB1506" i="1" s="1"/>
  <c r="M1506" i="1"/>
  <c r="U1506" i="1"/>
  <c r="Z1512" i="1"/>
  <c r="AA1512" i="1" s="1"/>
  <c r="AA1513" i="1"/>
  <c r="E1516" i="1"/>
  <c r="Z1515" i="1"/>
  <c r="AA1515" i="1" s="1"/>
  <c r="AA1516" i="1" s="1"/>
  <c r="M1516" i="1"/>
  <c r="U1516" i="1"/>
  <c r="AA1520" i="1"/>
  <c r="Z1521" i="1"/>
  <c r="AB1521" i="1" s="1"/>
  <c r="Z1525" i="1"/>
  <c r="AA1532" i="1"/>
  <c r="E1536" i="1"/>
  <c r="M1536" i="1"/>
  <c r="U1536" i="1"/>
  <c r="Z1540" i="1"/>
  <c r="Z1541" i="1"/>
  <c r="D1546" i="1"/>
  <c r="L1546" i="1"/>
  <c r="T1546" i="1"/>
  <c r="Z1550" i="1"/>
  <c r="AA1550" i="1" s="1"/>
  <c r="AA1554" i="1" s="1"/>
  <c r="M1554" i="1"/>
  <c r="D1554" i="1"/>
  <c r="C1566" i="1"/>
  <c r="K1566" i="1"/>
  <c r="S1566" i="1"/>
  <c r="Z1365" i="1"/>
  <c r="AA1365" i="1" s="1"/>
  <c r="M1383" i="1"/>
  <c r="Z1383" i="1" s="1"/>
  <c r="AA1383" i="1" s="1"/>
  <c r="H1396" i="1"/>
  <c r="P1396" i="1"/>
  <c r="X1396" i="1"/>
  <c r="H1406" i="1"/>
  <c r="P1406" i="1"/>
  <c r="X1406" i="1"/>
  <c r="H1416" i="1"/>
  <c r="P1416" i="1"/>
  <c r="X1416" i="1"/>
  <c r="H1426" i="1"/>
  <c r="P1426" i="1"/>
  <c r="X1426" i="1"/>
  <c r="H1436" i="1"/>
  <c r="P1436" i="1"/>
  <c r="X1436" i="1"/>
  <c r="H1446" i="1"/>
  <c r="P1446" i="1"/>
  <c r="X1446" i="1"/>
  <c r="F1496" i="1"/>
  <c r="Z1495" i="1"/>
  <c r="V1496" i="1"/>
  <c r="F1506" i="1"/>
  <c r="N1506" i="1"/>
  <c r="V1506" i="1"/>
  <c r="F1526" i="1"/>
  <c r="N1526" i="1"/>
  <c r="V1526" i="1"/>
  <c r="F1536" i="1"/>
  <c r="V1536" i="1"/>
  <c r="E1546" i="1"/>
  <c r="U1546" i="1"/>
  <c r="AA1555" i="1"/>
  <c r="D1566" i="1"/>
  <c r="L1566" i="1"/>
  <c r="T1566" i="1"/>
  <c r="L1576" i="1"/>
  <c r="T1576" i="1"/>
  <c r="M1324" i="1"/>
  <c r="M1326" i="1" s="1"/>
  <c r="M1374" i="1"/>
  <c r="M1376" i="1" s="1"/>
  <c r="AA1390" i="1"/>
  <c r="I1396" i="1"/>
  <c r="Q1396" i="1"/>
  <c r="Y1396" i="1"/>
  <c r="I1406" i="1"/>
  <c r="Q1406" i="1"/>
  <c r="Y1406" i="1"/>
  <c r="I1416" i="1"/>
  <c r="Q1416" i="1"/>
  <c r="Y1416" i="1"/>
  <c r="I1426" i="1"/>
  <c r="Q1426" i="1"/>
  <c r="Y1426" i="1"/>
  <c r="I1434" i="1"/>
  <c r="I1436" i="1" s="1"/>
  <c r="Q1434" i="1"/>
  <c r="Q1436" i="1" s="1"/>
  <c r="Y1434" i="1"/>
  <c r="Y1436" i="1" s="1"/>
  <c r="I1444" i="1"/>
  <c r="I1446" i="1" s="1"/>
  <c r="Q1444" i="1"/>
  <c r="Q1446" i="1" s="1"/>
  <c r="Y1444" i="1"/>
  <c r="Y1446" i="1" s="1"/>
  <c r="I1454" i="1"/>
  <c r="I1456" i="1" s="1"/>
  <c r="Q1454" i="1"/>
  <c r="Q1456" i="1" s="1"/>
  <c r="Y1454" i="1"/>
  <c r="Y1456" i="1" s="1"/>
  <c r="G1486" i="1"/>
  <c r="O1486" i="1"/>
  <c r="W1486" i="1"/>
  <c r="G1496" i="1"/>
  <c r="O1496" i="1"/>
  <c r="W1496" i="1"/>
  <c r="Q1504" i="1"/>
  <c r="G1516" i="1"/>
  <c r="O1516" i="1"/>
  <c r="W1516" i="1"/>
  <c r="Z1523" i="1"/>
  <c r="AA1523" i="1" s="1"/>
  <c r="G1526" i="1"/>
  <c r="O1526" i="1"/>
  <c r="W1526" i="1"/>
  <c r="Z1533" i="1"/>
  <c r="AA1533" i="1" s="1"/>
  <c r="N1534" i="1"/>
  <c r="N1536" i="1" s="1"/>
  <c r="G1536" i="1"/>
  <c r="O1536" i="1"/>
  <c r="W1536" i="1"/>
  <c r="Z1542" i="1"/>
  <c r="AA1542" i="1" s="1"/>
  <c r="M1544" i="1"/>
  <c r="M1546" i="1" s="1"/>
  <c r="F1546" i="1"/>
  <c r="N1546" i="1"/>
  <c r="V1546" i="1"/>
  <c r="Z1552" i="1"/>
  <c r="AA1552" i="1" s="1"/>
  <c r="Z1555" i="1"/>
  <c r="AA1325" i="1"/>
  <c r="AA1375" i="1"/>
  <c r="E1394" i="1"/>
  <c r="M1394" i="1"/>
  <c r="U1394" i="1"/>
  <c r="B1396" i="1"/>
  <c r="J1396" i="1"/>
  <c r="R1396" i="1"/>
  <c r="D1404" i="1"/>
  <c r="L1404" i="1"/>
  <c r="T1404" i="1"/>
  <c r="T1406" i="1" s="1"/>
  <c r="B1406" i="1"/>
  <c r="J1406" i="1"/>
  <c r="R1406" i="1"/>
  <c r="D1414" i="1"/>
  <c r="D1416" i="1" s="1"/>
  <c r="L1414" i="1"/>
  <c r="L1416" i="1" s="1"/>
  <c r="T1414" i="1"/>
  <c r="T1416" i="1" s="1"/>
  <c r="B1416" i="1"/>
  <c r="J1416" i="1"/>
  <c r="R1416" i="1"/>
  <c r="B1426" i="1"/>
  <c r="J1426" i="1"/>
  <c r="R1426" i="1"/>
  <c r="B1456" i="1"/>
  <c r="J1456" i="1"/>
  <c r="R1456" i="1"/>
  <c r="Z1455" i="1"/>
  <c r="I1466" i="1"/>
  <c r="Q1466" i="1"/>
  <c r="Y1466" i="1"/>
  <c r="H1476" i="1"/>
  <c r="P1476" i="1"/>
  <c r="X1476" i="1"/>
  <c r="AA1480" i="1"/>
  <c r="H1486" i="1"/>
  <c r="P1486" i="1"/>
  <c r="X1486" i="1"/>
  <c r="H1506" i="1"/>
  <c r="P1506" i="1"/>
  <c r="X1506" i="1"/>
  <c r="H1516" i="1"/>
  <c r="P1516" i="1"/>
  <c r="X1516" i="1"/>
  <c r="H1524" i="1"/>
  <c r="H1526" i="1" s="1"/>
  <c r="P1524" i="1"/>
  <c r="X1524" i="1"/>
  <c r="P1526" i="1"/>
  <c r="X1526" i="1"/>
  <c r="H1534" i="1"/>
  <c r="H1536" i="1" s="1"/>
  <c r="P1534" i="1"/>
  <c r="P1536" i="1" s="1"/>
  <c r="X1534" i="1"/>
  <c r="X1536" i="1" s="1"/>
  <c r="Z1543" i="1"/>
  <c r="AA1543" i="1" s="1"/>
  <c r="H1554" i="1"/>
  <c r="P1554" i="1"/>
  <c r="X1554" i="1"/>
  <c r="X1556" i="1" s="1"/>
  <c r="D1394" i="1"/>
  <c r="C1396" i="1"/>
  <c r="K1396" i="1"/>
  <c r="S1396" i="1"/>
  <c r="E1404" i="1"/>
  <c r="E1406" i="1" s="1"/>
  <c r="M1404" i="1"/>
  <c r="M1406" i="1" s="1"/>
  <c r="U1404" i="1"/>
  <c r="U1406" i="1" s="1"/>
  <c r="AA1401" i="1"/>
  <c r="C1406" i="1"/>
  <c r="K1406" i="1"/>
  <c r="S1406" i="1"/>
  <c r="E1414" i="1"/>
  <c r="E1416" i="1" s="1"/>
  <c r="M1414" i="1"/>
  <c r="M1416" i="1" s="1"/>
  <c r="U1414" i="1"/>
  <c r="U1416" i="1" s="1"/>
  <c r="C1416" i="1"/>
  <c r="K1416" i="1"/>
  <c r="S1416" i="1"/>
  <c r="D1424" i="1"/>
  <c r="D1426" i="1" s="1"/>
  <c r="L1424" i="1"/>
  <c r="L1426" i="1" s="1"/>
  <c r="T1424" i="1"/>
  <c r="T1426" i="1" s="1"/>
  <c r="C1446" i="1"/>
  <c r="K1446" i="1"/>
  <c r="S1446" i="1"/>
  <c r="C1456" i="1"/>
  <c r="K1456" i="1"/>
  <c r="S1456" i="1"/>
  <c r="B1466" i="1"/>
  <c r="J1466" i="1"/>
  <c r="R1466" i="1"/>
  <c r="Z1465" i="1"/>
  <c r="I1476" i="1"/>
  <c r="Q1476" i="1"/>
  <c r="Y1476" i="1"/>
  <c r="I1486" i="1"/>
  <c r="Q1486" i="1"/>
  <c r="Y1486" i="1"/>
  <c r="C1494" i="1"/>
  <c r="K1494" i="1"/>
  <c r="S1494" i="1"/>
  <c r="I1496" i="1"/>
  <c r="Q1496" i="1"/>
  <c r="Y1496" i="1"/>
  <c r="B1504" i="1"/>
  <c r="J1504" i="1"/>
  <c r="R1504" i="1"/>
  <c r="I1506" i="1"/>
  <c r="Q1506" i="1"/>
  <c r="Y1506" i="1"/>
  <c r="I1514" i="1"/>
  <c r="I1516" i="1" s="1"/>
  <c r="Q1514" i="1"/>
  <c r="Q1516" i="1" s="1"/>
  <c r="Y1514" i="1"/>
  <c r="Y1516" i="1" s="1"/>
  <c r="I1524" i="1"/>
  <c r="I1526" i="1" s="1"/>
  <c r="Q1524" i="1"/>
  <c r="Q1526" i="1" s="1"/>
  <c r="Y1524" i="1"/>
  <c r="Y1526" i="1" s="1"/>
  <c r="I1544" i="1"/>
  <c r="Q1544" i="1"/>
  <c r="Y1544" i="1"/>
  <c r="AA1392" i="1"/>
  <c r="AA1393" i="1"/>
  <c r="D1396" i="1"/>
  <c r="L1396" i="1"/>
  <c r="T1396" i="1"/>
  <c r="AA1402" i="1"/>
  <c r="AA1403" i="1"/>
  <c r="AA1405" i="1"/>
  <c r="L1406" i="1"/>
  <c r="AA1411" i="1"/>
  <c r="AA1412" i="1"/>
  <c r="AA1415" i="1"/>
  <c r="E1424" i="1"/>
  <c r="E1426" i="1" s="1"/>
  <c r="M1424" i="1"/>
  <c r="U1424" i="1"/>
  <c r="AA1421" i="1"/>
  <c r="AA1422" i="1"/>
  <c r="AA1431" i="1"/>
  <c r="D1436" i="1"/>
  <c r="AA1435" i="1"/>
  <c r="L1436" i="1"/>
  <c r="T1436" i="1"/>
  <c r="AA1441" i="1"/>
  <c r="D1446" i="1"/>
  <c r="L1446" i="1"/>
  <c r="T1446" i="1"/>
  <c r="AA1450" i="1"/>
  <c r="AA1451" i="1"/>
  <c r="L1456" i="1"/>
  <c r="T1456" i="1"/>
  <c r="AA1460" i="1"/>
  <c r="B1486" i="1"/>
  <c r="B1496" i="1"/>
  <c r="B1506" i="1"/>
  <c r="J1506" i="1"/>
  <c r="R1506" i="1"/>
  <c r="Z1522" i="1"/>
  <c r="AA1522" i="1" s="1"/>
  <c r="B1536" i="1"/>
  <c r="J1536" i="1"/>
  <c r="R1536" i="1"/>
  <c r="Z1535" i="1"/>
  <c r="I1546" i="1"/>
  <c r="Q1546" i="1"/>
  <c r="Y1546" i="1"/>
  <c r="H1556" i="1"/>
  <c r="P1556" i="1"/>
  <c r="E1396" i="1"/>
  <c r="Z1396" i="1"/>
  <c r="AB1396" i="1" s="1"/>
  <c r="U1396" i="1"/>
  <c r="Z1416" i="1"/>
  <c r="AB1416" i="1" s="1"/>
  <c r="Z1425" i="1"/>
  <c r="Z1426" i="1" s="1"/>
  <c r="M1426" i="1"/>
  <c r="U1426" i="1"/>
  <c r="AA1433" i="1"/>
  <c r="E1436" i="1"/>
  <c r="Z1435" i="1"/>
  <c r="M1436" i="1"/>
  <c r="U1436" i="1"/>
  <c r="Z1444" i="1"/>
  <c r="AB1444" i="1" s="1"/>
  <c r="E1446" i="1"/>
  <c r="M1446" i="1"/>
  <c r="U1446" i="1"/>
  <c r="Z1454" i="1"/>
  <c r="AB1454" i="1" s="1"/>
  <c r="AA1452" i="1"/>
  <c r="E1456" i="1"/>
  <c r="M1456" i="1"/>
  <c r="U1456" i="1"/>
  <c r="Z1461" i="1"/>
  <c r="AB1461" i="1" s="1"/>
  <c r="D1466" i="1"/>
  <c r="L1466" i="1"/>
  <c r="T1466" i="1"/>
  <c r="Z1470" i="1"/>
  <c r="Z1474" i="1" s="1"/>
  <c r="M1474" i="1"/>
  <c r="D1474" i="1"/>
  <c r="D1476" i="1" s="1"/>
  <c r="C1476" i="1"/>
  <c r="AA1481" i="1"/>
  <c r="C1486" i="1"/>
  <c r="K1486" i="1"/>
  <c r="S1486" i="1"/>
  <c r="C1496" i="1"/>
  <c r="K1496" i="1"/>
  <c r="S1496" i="1"/>
  <c r="AA1500" i="1"/>
  <c r="AA1504" i="1" s="1"/>
  <c r="C1526" i="1"/>
  <c r="K1526" i="1"/>
  <c r="S1526" i="1"/>
  <c r="Z1532" i="1"/>
  <c r="Z1534" i="1" s="1"/>
  <c r="AB1534" i="1" s="1"/>
  <c r="C1536" i="1"/>
  <c r="K1536" i="1"/>
  <c r="S1536" i="1"/>
  <c r="B1546" i="1"/>
  <c r="J1546" i="1"/>
  <c r="R1546" i="1"/>
  <c r="Z1545" i="1"/>
  <c r="AA1545" i="1" s="1"/>
  <c r="I1556" i="1"/>
  <c r="Q1556" i="1"/>
  <c r="Y1556" i="1"/>
  <c r="M1396" i="1"/>
  <c r="Z1400" i="1"/>
  <c r="Z1404" i="1" s="1"/>
  <c r="D1406" i="1"/>
  <c r="M1444" i="1"/>
  <c r="Z1445" i="1"/>
  <c r="Z1446" i="1" s="1"/>
  <c r="AB1446" i="1" s="1"/>
  <c r="D1454" i="1"/>
  <c r="D1456" i="1" s="1"/>
  <c r="M1476" i="1"/>
  <c r="Z1480" i="1"/>
  <c r="Z1484" i="1" s="1"/>
  <c r="AB1484" i="1" s="1"/>
  <c r="D1486" i="1"/>
  <c r="M1524" i="1"/>
  <c r="M1526" i="1" s="1"/>
  <c r="D1534" i="1"/>
  <c r="D1536" i="1" s="1"/>
  <c r="G1556" i="1"/>
  <c r="O1556" i="1"/>
  <c r="W1556" i="1"/>
  <c r="B1566" i="1"/>
  <c r="J1566" i="1"/>
  <c r="R1566" i="1"/>
  <c r="B1576" i="1"/>
  <c r="J1576" i="1"/>
  <c r="R1576" i="1"/>
  <c r="I1586" i="1"/>
  <c r="Q1586" i="1"/>
  <c r="Y1586" i="1"/>
  <c r="I1596" i="1"/>
  <c r="Q1596" i="1"/>
  <c r="Y1596" i="1"/>
  <c r="I1606" i="1"/>
  <c r="Q1606" i="1"/>
  <c r="Y1606" i="1"/>
  <c r="I1616" i="1"/>
  <c r="Q1616" i="1"/>
  <c r="Y1616" i="1"/>
  <c r="I1626" i="1"/>
  <c r="Q1626" i="1"/>
  <c r="Y1626" i="1"/>
  <c r="I1636" i="1"/>
  <c r="Q1636" i="1"/>
  <c r="Y1636" i="1"/>
  <c r="F1646" i="1"/>
  <c r="AA1645" i="1"/>
  <c r="V1646" i="1"/>
  <c r="AA1653" i="1"/>
  <c r="D1666" i="1"/>
  <c r="N1656" i="1"/>
  <c r="B1655" i="1"/>
  <c r="J1655" i="1"/>
  <c r="J1666" i="1"/>
  <c r="R1655" i="1"/>
  <c r="C1576" i="1"/>
  <c r="K1576" i="1"/>
  <c r="S1576" i="1"/>
  <c r="B1586" i="1"/>
  <c r="J1586" i="1"/>
  <c r="R1586" i="1"/>
  <c r="B1596" i="1"/>
  <c r="J1596" i="1"/>
  <c r="R1596" i="1"/>
  <c r="B1606" i="1"/>
  <c r="J1606" i="1"/>
  <c r="R1606" i="1"/>
  <c r="B1616" i="1"/>
  <c r="J1616" i="1"/>
  <c r="R1616" i="1"/>
  <c r="B1626" i="1"/>
  <c r="J1626" i="1"/>
  <c r="R1626" i="1"/>
  <c r="B1636" i="1"/>
  <c r="J1636" i="1"/>
  <c r="R1636" i="1"/>
  <c r="C1655" i="1"/>
  <c r="C1666" i="1"/>
  <c r="K1655" i="1"/>
  <c r="K1666" i="1"/>
  <c r="S1655" i="1"/>
  <c r="S1666" i="1"/>
  <c r="C1586" i="1"/>
  <c r="K1586" i="1"/>
  <c r="S1586" i="1"/>
  <c r="C1596" i="1"/>
  <c r="K1596" i="1"/>
  <c r="S1596" i="1"/>
  <c r="C1606" i="1"/>
  <c r="K1606" i="1"/>
  <c r="S1606" i="1"/>
  <c r="C1616" i="1"/>
  <c r="K1616" i="1"/>
  <c r="S1616" i="1"/>
  <c r="C1626" i="1"/>
  <c r="K1626" i="1"/>
  <c r="S1626" i="1"/>
  <c r="F1656" i="1"/>
  <c r="B1652" i="1"/>
  <c r="B1654" i="1" s="1"/>
  <c r="B1664" i="1"/>
  <c r="B1666" i="1" s="1"/>
  <c r="J1652" i="1"/>
  <c r="J1654" i="1" s="1"/>
  <c r="J1664" i="1"/>
  <c r="AA1420" i="1"/>
  <c r="AA1424" i="1" s="1"/>
  <c r="Z1430" i="1"/>
  <c r="Z1434" i="1" s="1"/>
  <c r="AB1434" i="1" s="1"/>
  <c r="AA1465" i="1"/>
  <c r="Z1510" i="1"/>
  <c r="Z1514" i="1" s="1"/>
  <c r="AB1514" i="1" s="1"/>
  <c r="B1556" i="1"/>
  <c r="J1556" i="1"/>
  <c r="R1556" i="1"/>
  <c r="Z1564" i="1"/>
  <c r="AB1564" i="1" s="1"/>
  <c r="AB1560" i="1"/>
  <c r="AA1560" i="1"/>
  <c r="E1566" i="1"/>
  <c r="U1566" i="1"/>
  <c r="Z1574" i="1"/>
  <c r="AB1570" i="1"/>
  <c r="E1576" i="1"/>
  <c r="U1576" i="1"/>
  <c r="AA1581" i="1"/>
  <c r="AA1582" i="1"/>
  <c r="AA1583" i="1"/>
  <c r="L1586" i="1"/>
  <c r="T1586" i="1"/>
  <c r="AA1591" i="1"/>
  <c r="AA1592" i="1"/>
  <c r="D1596" i="1"/>
  <c r="L1596" i="1"/>
  <c r="T1596" i="1"/>
  <c r="D1606" i="1"/>
  <c r="L1606" i="1"/>
  <c r="T1606" i="1"/>
  <c r="AA1611" i="1"/>
  <c r="AA1614" i="1" s="1"/>
  <c r="AA1612" i="1"/>
  <c r="L1616" i="1"/>
  <c r="T1616" i="1"/>
  <c r="AA1621" i="1"/>
  <c r="AA1622" i="1"/>
  <c r="AA1623" i="1"/>
  <c r="D1626" i="1"/>
  <c r="L1626" i="1"/>
  <c r="T1626" i="1"/>
  <c r="AA1631" i="1"/>
  <c r="AA1632" i="1"/>
  <c r="AA1633" i="1"/>
  <c r="D1636" i="1"/>
  <c r="L1636" i="1"/>
  <c r="T1636" i="1"/>
  <c r="I1646" i="1"/>
  <c r="Q1646" i="1"/>
  <c r="Y1646" i="1"/>
  <c r="Q1656" i="1"/>
  <c r="E1676" i="1"/>
  <c r="M1676" i="1"/>
  <c r="AA1395" i="1"/>
  <c r="AA1430" i="1"/>
  <c r="AA1434" i="1" s="1"/>
  <c r="AA1475" i="1"/>
  <c r="AA1510" i="1"/>
  <c r="AA1514" i="1" s="1"/>
  <c r="C1556" i="1"/>
  <c r="K1556" i="1"/>
  <c r="S1556" i="1"/>
  <c r="F1566" i="1"/>
  <c r="N1566" i="1"/>
  <c r="V1566" i="1"/>
  <c r="F1576" i="1"/>
  <c r="N1576" i="1"/>
  <c r="V1576" i="1"/>
  <c r="E1586" i="1"/>
  <c r="U1586" i="1"/>
  <c r="E1596" i="1"/>
  <c r="Z1596" i="1"/>
  <c r="AB1596" i="1" s="1"/>
  <c r="U1596" i="1"/>
  <c r="E1606" i="1"/>
  <c r="M1606" i="1"/>
  <c r="U1606" i="1"/>
  <c r="E1616" i="1"/>
  <c r="U1616" i="1"/>
  <c r="E1626" i="1"/>
  <c r="M1626" i="1"/>
  <c r="U1626" i="1"/>
  <c r="E1636" i="1"/>
  <c r="U1636" i="1"/>
  <c r="AB1641" i="1"/>
  <c r="AA1641" i="1"/>
  <c r="D1654" i="1"/>
  <c r="D1656" i="1" s="1"/>
  <c r="T1666" i="1"/>
  <c r="D1651" i="1"/>
  <c r="AA1440" i="1"/>
  <c r="AA1444" i="1" s="1"/>
  <c r="D1556" i="1"/>
  <c r="L1556" i="1"/>
  <c r="T1556" i="1"/>
  <c r="AA1561" i="1"/>
  <c r="AB1561" i="1"/>
  <c r="G1566" i="1"/>
  <c r="O1566" i="1"/>
  <c r="W1566" i="1"/>
  <c r="G1576" i="1"/>
  <c r="O1576" i="1"/>
  <c r="W1576" i="1"/>
  <c r="F1586" i="1"/>
  <c r="N1586" i="1"/>
  <c r="V1586" i="1"/>
  <c r="F1596" i="1"/>
  <c r="N1596" i="1"/>
  <c r="V1596" i="1"/>
  <c r="F1606" i="1"/>
  <c r="N1606" i="1"/>
  <c r="V1606" i="1"/>
  <c r="F1616" i="1"/>
  <c r="N1616" i="1"/>
  <c r="V1616" i="1"/>
  <c r="F1626" i="1"/>
  <c r="N1626" i="1"/>
  <c r="V1626" i="1"/>
  <c r="F1636" i="1"/>
  <c r="N1636" i="1"/>
  <c r="V1636" i="1"/>
  <c r="W1656" i="1"/>
  <c r="E1556" i="1"/>
  <c r="M1556" i="1"/>
  <c r="U1556" i="1"/>
  <c r="H1566" i="1"/>
  <c r="P1566" i="1"/>
  <c r="X1566" i="1"/>
  <c r="H1576" i="1"/>
  <c r="P1576" i="1"/>
  <c r="X1576" i="1"/>
  <c r="G1586" i="1"/>
  <c r="O1586" i="1"/>
  <c r="W1586" i="1"/>
  <c r="G1596" i="1"/>
  <c r="O1596" i="1"/>
  <c r="W1596" i="1"/>
  <c r="G1606" i="1"/>
  <c r="O1606" i="1"/>
  <c r="W1606" i="1"/>
  <c r="G1616" i="1"/>
  <c r="O1616" i="1"/>
  <c r="W1616" i="1"/>
  <c r="Z1624" i="1"/>
  <c r="AB1624" i="1" s="1"/>
  <c r="AA1620" i="1"/>
  <c r="AA1624" i="1" s="1"/>
  <c r="G1626" i="1"/>
  <c r="W1626" i="1"/>
  <c r="G1636" i="1"/>
  <c r="O1636" i="1"/>
  <c r="W1636" i="1"/>
  <c r="L1666" i="1"/>
  <c r="V1656" i="1"/>
  <c r="AB1670" i="1"/>
  <c r="AA1670" i="1"/>
  <c r="F1556" i="1"/>
  <c r="N1556" i="1"/>
  <c r="V1556" i="1"/>
  <c r="I1566" i="1"/>
  <c r="Q1566" i="1"/>
  <c r="Y1566" i="1"/>
  <c r="I1576" i="1"/>
  <c r="Q1576" i="1"/>
  <c r="Y1576" i="1"/>
  <c r="H1586" i="1"/>
  <c r="P1586" i="1"/>
  <c r="X1586" i="1"/>
  <c r="H1596" i="1"/>
  <c r="P1596" i="1"/>
  <c r="X1596" i="1"/>
  <c r="H1606" i="1"/>
  <c r="P1606" i="1"/>
  <c r="X1606" i="1"/>
  <c r="H1616" i="1"/>
  <c r="P1616" i="1"/>
  <c r="X1616" i="1"/>
  <c r="H1626" i="1"/>
  <c r="P1626" i="1"/>
  <c r="X1626" i="1"/>
  <c r="E1646" i="1"/>
  <c r="M1646" i="1"/>
  <c r="U1646" i="1"/>
  <c r="I1656" i="1"/>
  <c r="Y1656" i="1"/>
  <c r="G1650" i="1"/>
  <c r="G1654" i="1" s="1"/>
  <c r="G1656" i="1" s="1"/>
  <c r="G1664" i="1"/>
  <c r="G1666" i="1" s="1"/>
  <c r="O1650" i="1"/>
  <c r="O1654" i="1" s="1"/>
  <c r="O1656" i="1" s="1"/>
  <c r="O1664" i="1"/>
  <c r="O1666" i="1" s="1"/>
  <c r="W1650" i="1"/>
  <c r="W1654" i="1" s="1"/>
  <c r="W1664" i="1"/>
  <c r="W1666" i="1" s="1"/>
  <c r="I1676" i="1"/>
  <c r="Q1676" i="1"/>
  <c r="M1564" i="1"/>
  <c r="M1566" i="1" s="1"/>
  <c r="Z1565" i="1"/>
  <c r="Z1566" i="1" s="1"/>
  <c r="AB1566" i="1" s="1"/>
  <c r="Z1580" i="1"/>
  <c r="AA1595" i="1"/>
  <c r="M1604" i="1"/>
  <c r="Z1605" i="1"/>
  <c r="Z1606" i="1" s="1"/>
  <c r="D1614" i="1"/>
  <c r="AB1614" i="1" s="1"/>
  <c r="AA1630" i="1"/>
  <c r="Z1640" i="1"/>
  <c r="Z1644" i="1" s="1"/>
  <c r="AB1644" i="1" s="1"/>
  <c r="F1666" i="1"/>
  <c r="V1666" i="1"/>
  <c r="F1676" i="1"/>
  <c r="V1676" i="1"/>
  <c r="W2072" i="1"/>
  <c r="W2082" i="1" s="1"/>
  <c r="W2344" i="1" s="1"/>
  <c r="W2071" i="1"/>
  <c r="W2081" i="1" s="1"/>
  <c r="W2343" i="1" s="1"/>
  <c r="B2073" i="1"/>
  <c r="B2083" i="1" s="1"/>
  <c r="W1690" i="1"/>
  <c r="W1704" i="1"/>
  <c r="W2073" i="1"/>
  <c r="W2083" i="1" s="1"/>
  <c r="F2072" i="1"/>
  <c r="F2082" i="1" s="1"/>
  <c r="V2072" i="1"/>
  <c r="V2082" i="1" s="1"/>
  <c r="V2344" i="1" s="1"/>
  <c r="B1716" i="1"/>
  <c r="J1716" i="1"/>
  <c r="R1716" i="1"/>
  <c r="Z1723" i="1"/>
  <c r="B1726" i="1"/>
  <c r="J1726" i="1"/>
  <c r="R1726" i="1"/>
  <c r="F1700" i="1"/>
  <c r="F1734" i="1"/>
  <c r="F1736" i="1" s="1"/>
  <c r="N1700" i="1"/>
  <c r="N1734" i="1"/>
  <c r="N1736" i="1" s="1"/>
  <c r="V1700" i="1"/>
  <c r="V1734" i="1"/>
  <c r="V1736" i="1" s="1"/>
  <c r="Z1732" i="1"/>
  <c r="I1705" i="1"/>
  <c r="I1736" i="1"/>
  <c r="Q1705" i="1"/>
  <c r="Q1736" i="1"/>
  <c r="Y1705" i="1"/>
  <c r="Y1736" i="1"/>
  <c r="Z1741" i="1"/>
  <c r="AB1741" i="1" s="1"/>
  <c r="U2072" i="1"/>
  <c r="U2082" i="1" s="1"/>
  <c r="Z1743" i="1"/>
  <c r="AA1743" i="1" s="1"/>
  <c r="I1746" i="1"/>
  <c r="Y1746" i="1"/>
  <c r="Z1751" i="1"/>
  <c r="AB1751" i="1" s="1"/>
  <c r="M1701" i="1"/>
  <c r="AA1753" i="1"/>
  <c r="I1756" i="1"/>
  <c r="Q1756" i="1"/>
  <c r="Y1756" i="1"/>
  <c r="E1700" i="1"/>
  <c r="E1764" i="1"/>
  <c r="E1766" i="1" s="1"/>
  <c r="M1700" i="1"/>
  <c r="Z1760" i="1"/>
  <c r="M1764" i="1"/>
  <c r="M1766" i="1" s="1"/>
  <c r="U1700" i="1"/>
  <c r="U1764" i="1"/>
  <c r="U1766" i="1" s="1"/>
  <c r="H1705" i="1"/>
  <c r="H1766" i="1"/>
  <c r="P1705" i="1"/>
  <c r="P1766" i="1"/>
  <c r="X1705" i="1"/>
  <c r="X1766" i="1"/>
  <c r="AA1772" i="1"/>
  <c r="D1774" i="1"/>
  <c r="D1776" i="1" s="1"/>
  <c r="D1702" i="1"/>
  <c r="L1774" i="1"/>
  <c r="L1702" i="1"/>
  <c r="L1692" i="1" s="1"/>
  <c r="L1682" i="1" s="1"/>
  <c r="L2072" i="1" s="1"/>
  <c r="L2082" i="1" s="1"/>
  <c r="T1774" i="1"/>
  <c r="T1702" i="1"/>
  <c r="T1692" i="1" s="1"/>
  <c r="T1682" i="1" s="1"/>
  <c r="T2072" i="1" s="1"/>
  <c r="T2082" i="1" s="1"/>
  <c r="E1776" i="1"/>
  <c r="E1705" i="1"/>
  <c r="Z1775" i="1"/>
  <c r="M1776" i="1"/>
  <c r="M1705" i="1"/>
  <c r="U1776" i="1"/>
  <c r="U1705" i="1"/>
  <c r="I1786" i="1"/>
  <c r="Q1786" i="1"/>
  <c r="Y1786" i="1"/>
  <c r="AA1565" i="1"/>
  <c r="D1574" i="1"/>
  <c r="D1576" i="1" s="1"/>
  <c r="AA1580" i="1"/>
  <c r="AA1605" i="1"/>
  <c r="M1614" i="1"/>
  <c r="M1616" i="1" s="1"/>
  <c r="Z1615" i="1"/>
  <c r="Z1616" i="1" s="1"/>
  <c r="E1655" i="1"/>
  <c r="M1655" i="1"/>
  <c r="U1655" i="1"/>
  <c r="Z1665" i="1"/>
  <c r="G1676" i="1"/>
  <c r="O1676" i="1"/>
  <c r="W1676" i="1"/>
  <c r="V2071" i="1"/>
  <c r="V2081" i="1" s="1"/>
  <c r="F2073" i="1"/>
  <c r="F2083" i="1" s="1"/>
  <c r="C1716" i="1"/>
  <c r="K1716" i="1"/>
  <c r="S1716" i="1"/>
  <c r="C1726" i="1"/>
  <c r="K1726" i="1"/>
  <c r="S1726" i="1"/>
  <c r="B1736" i="1"/>
  <c r="J1736" i="1"/>
  <c r="R1736" i="1"/>
  <c r="B1746" i="1"/>
  <c r="J1746" i="1"/>
  <c r="R1746" i="1"/>
  <c r="B1756" i="1"/>
  <c r="J1756" i="1"/>
  <c r="R1756" i="1"/>
  <c r="Z1762" i="1"/>
  <c r="AA1762" i="1" s="1"/>
  <c r="M1703" i="1"/>
  <c r="Z1763" i="1"/>
  <c r="AA1763" i="1" s="1"/>
  <c r="Z1771" i="1"/>
  <c r="B1786" i="1"/>
  <c r="J1786" i="1"/>
  <c r="R1786" i="1"/>
  <c r="B1796" i="1"/>
  <c r="M1574" i="1"/>
  <c r="M1576" i="1" s="1"/>
  <c r="Z1575" i="1"/>
  <c r="D1586" i="1"/>
  <c r="AA1615" i="1"/>
  <c r="Z1625" i="1"/>
  <c r="N1646" i="1"/>
  <c r="C1650" i="1"/>
  <c r="C1654" i="1" s="1"/>
  <c r="K1650" i="1"/>
  <c r="K1654" i="1" s="1"/>
  <c r="S1650" i="1"/>
  <c r="S1654" i="1" s="1"/>
  <c r="M1652" i="1"/>
  <c r="H1660" i="1"/>
  <c r="P1660" i="1"/>
  <c r="X1660" i="1"/>
  <c r="E1661" i="1"/>
  <c r="E1651" i="1" s="1"/>
  <c r="E1654" i="1" s="1"/>
  <c r="M1661" i="1"/>
  <c r="M1664" i="1" s="1"/>
  <c r="M1666" i="1" s="1"/>
  <c r="U1661" i="1"/>
  <c r="U1651" i="1" s="1"/>
  <c r="U1654" i="1" s="1"/>
  <c r="R1662" i="1"/>
  <c r="Z1662" i="1" s="1"/>
  <c r="AA1662" i="1" s="1"/>
  <c r="N1664" i="1"/>
  <c r="N1666" i="1" s="1"/>
  <c r="AA1665" i="1"/>
  <c r="Z1671" i="1"/>
  <c r="H1676" i="1"/>
  <c r="P1676" i="1"/>
  <c r="X1676" i="1"/>
  <c r="E2073" i="1"/>
  <c r="E2083" i="1" s="1"/>
  <c r="J2073" i="1"/>
  <c r="J2083" i="1" s="1"/>
  <c r="D1691" i="1"/>
  <c r="I2072" i="1"/>
  <c r="I2082" i="1" s="1"/>
  <c r="I1714" i="1"/>
  <c r="Q1714" i="1"/>
  <c r="Y1714" i="1"/>
  <c r="AA1725" i="1"/>
  <c r="D1726" i="1"/>
  <c r="D1705" i="1"/>
  <c r="L1726" i="1"/>
  <c r="L1705" i="1"/>
  <c r="T1726" i="1"/>
  <c r="T1705" i="1"/>
  <c r="H1734" i="1"/>
  <c r="P1734" i="1"/>
  <c r="X1734" i="1"/>
  <c r="C1736" i="1"/>
  <c r="K1736" i="1"/>
  <c r="S1736" i="1"/>
  <c r="H1744" i="1"/>
  <c r="P1744" i="1"/>
  <c r="P1746" i="1" s="1"/>
  <c r="X1744" i="1"/>
  <c r="X1746" i="1" s="1"/>
  <c r="C1756" i="1"/>
  <c r="C1705" i="1"/>
  <c r="K1756" i="1"/>
  <c r="K1705" i="1"/>
  <c r="S1756" i="1"/>
  <c r="S1705" i="1"/>
  <c r="G1764" i="1"/>
  <c r="G1766" i="1" s="1"/>
  <c r="O1764" i="1"/>
  <c r="W1764" i="1"/>
  <c r="B1766" i="1"/>
  <c r="J1766" i="1"/>
  <c r="R1766" i="1"/>
  <c r="G1774" i="1"/>
  <c r="O1774" i="1"/>
  <c r="W1774" i="1"/>
  <c r="W1776" i="1" s="1"/>
  <c r="G1776" i="1"/>
  <c r="O1776" i="1"/>
  <c r="C1796" i="1"/>
  <c r="AA1575" i="1"/>
  <c r="AA1576" i="1" s="1"/>
  <c r="M1586" i="1"/>
  <c r="Z1590" i="1"/>
  <c r="Z1594" i="1" s="1"/>
  <c r="AB1594" i="1" s="1"/>
  <c r="AA1625" i="1"/>
  <c r="AA1626" i="1" s="1"/>
  <c r="M1634" i="1"/>
  <c r="M1636" i="1" s="1"/>
  <c r="Z1635" i="1"/>
  <c r="Z1636" i="1" s="1"/>
  <c r="AB1636" i="1" s="1"/>
  <c r="C2072" i="1"/>
  <c r="C2082" i="1" s="1"/>
  <c r="I2073" i="1"/>
  <c r="I2083" i="1" s="1"/>
  <c r="C2071" i="1"/>
  <c r="C2081" i="1" s="1"/>
  <c r="H2072" i="1"/>
  <c r="H2082" i="1" s="1"/>
  <c r="N2073" i="1"/>
  <c r="N2083" i="1" s="1"/>
  <c r="C1704" i="1"/>
  <c r="C1690" i="1"/>
  <c r="H2071" i="1"/>
  <c r="H2081" i="1" s="1"/>
  <c r="Z1702" i="1"/>
  <c r="M1692" i="1"/>
  <c r="I2071" i="1"/>
  <c r="I2081" i="1" s="1"/>
  <c r="Q2071" i="1"/>
  <c r="Q2081" i="1" s="1"/>
  <c r="Y2071" i="1"/>
  <c r="Y2081" i="1" s="1"/>
  <c r="E1716" i="1"/>
  <c r="Z1715" i="1"/>
  <c r="U1716" i="1"/>
  <c r="I1724" i="1"/>
  <c r="I1726" i="1" s="1"/>
  <c r="I1700" i="1"/>
  <c r="Q1724" i="1"/>
  <c r="Q1726" i="1" s="1"/>
  <c r="Q1700" i="1"/>
  <c r="Y1724" i="1"/>
  <c r="Y1726" i="1" s="1"/>
  <c r="Y1700" i="1"/>
  <c r="L1736" i="1"/>
  <c r="AA1745" i="1"/>
  <c r="L1746" i="1"/>
  <c r="T1746" i="1"/>
  <c r="H1754" i="1"/>
  <c r="H1756" i="1" s="1"/>
  <c r="H1700" i="1"/>
  <c r="P1754" i="1"/>
  <c r="P1756" i="1" s="1"/>
  <c r="P1700" i="1"/>
  <c r="X1754" i="1"/>
  <c r="X1756" i="1" s="1"/>
  <c r="X1700" i="1"/>
  <c r="AA1782" i="1"/>
  <c r="D1786" i="1"/>
  <c r="L1786" i="1"/>
  <c r="T1786" i="1"/>
  <c r="AA1790" i="1"/>
  <c r="AA1791" i="1"/>
  <c r="AA1793" i="1"/>
  <c r="AA1590" i="1"/>
  <c r="AA1594" i="1" s="1"/>
  <c r="M1596" i="1"/>
  <c r="O1624" i="1"/>
  <c r="O1626" i="1" s="1"/>
  <c r="AA1635" i="1"/>
  <c r="B1676" i="1"/>
  <c r="J1676" i="1"/>
  <c r="R1676" i="1"/>
  <c r="AA1675" i="1"/>
  <c r="B2071" i="1"/>
  <c r="B2081" i="1" s="1"/>
  <c r="G2072" i="1"/>
  <c r="G2082" i="1" s="1"/>
  <c r="G2071" i="1"/>
  <c r="G2081" i="1" s="1"/>
  <c r="R2073" i="1"/>
  <c r="R2083" i="1" s="1"/>
  <c r="G1690" i="1"/>
  <c r="G1704" i="1"/>
  <c r="L2071" i="1"/>
  <c r="L2081" i="1" s="1"/>
  <c r="Q2072" i="1"/>
  <c r="Q2082" i="1" s="1"/>
  <c r="B1695" i="1"/>
  <c r="V1716" i="1"/>
  <c r="F1726" i="1"/>
  <c r="N1726" i="1"/>
  <c r="V1726" i="1"/>
  <c r="Z1745" i="1"/>
  <c r="H2073" i="1"/>
  <c r="H2083" i="1" s="1"/>
  <c r="P2073" i="1"/>
  <c r="P2083" i="1" s="1"/>
  <c r="X2073" i="1"/>
  <c r="X2083" i="1" s="1"/>
  <c r="E1756" i="1"/>
  <c r="AB1755" i="1"/>
  <c r="U1756" i="1"/>
  <c r="D1766" i="1"/>
  <c r="L1766" i="1"/>
  <c r="T1766" i="1"/>
  <c r="I1776" i="1"/>
  <c r="Q1776" i="1"/>
  <c r="Y1776" i="1"/>
  <c r="E1786" i="1"/>
  <c r="M1786" i="1"/>
  <c r="U1786" i="1"/>
  <c r="Z1794" i="1"/>
  <c r="AB1794" i="1" s="1"/>
  <c r="AB1790" i="1"/>
  <c r="AA1600" i="1"/>
  <c r="AA1604" i="1" s="1"/>
  <c r="N1674" i="1"/>
  <c r="N1676" i="1" s="1"/>
  <c r="C1676" i="1"/>
  <c r="K1676" i="1"/>
  <c r="S1676" i="1"/>
  <c r="F2071" i="1"/>
  <c r="F2081" i="1" s="1"/>
  <c r="K2072" i="1"/>
  <c r="K2082" i="1" s="1"/>
  <c r="K2344" i="1" s="1"/>
  <c r="Q2073" i="1"/>
  <c r="Q2083" i="1" s="1"/>
  <c r="K2071" i="1"/>
  <c r="K2081" i="1" s="1"/>
  <c r="P2072" i="1"/>
  <c r="P2082" i="1" s="1"/>
  <c r="V2073" i="1"/>
  <c r="V2083" i="1" s="1"/>
  <c r="K1704" i="1"/>
  <c r="K1690" i="1"/>
  <c r="P2071" i="1"/>
  <c r="P2081" i="1" s="1"/>
  <c r="Y2072" i="1"/>
  <c r="Y2082" i="1" s="1"/>
  <c r="Y2344" i="1" s="1"/>
  <c r="J1695" i="1"/>
  <c r="D1700" i="1"/>
  <c r="D1714" i="1"/>
  <c r="D1716" i="1" s="1"/>
  <c r="L1700" i="1"/>
  <c r="L1714" i="1"/>
  <c r="L1716" i="1" s="1"/>
  <c r="T1700" i="1"/>
  <c r="T1714" i="1"/>
  <c r="T1716" i="1" s="1"/>
  <c r="G1705" i="1"/>
  <c r="G1716" i="1"/>
  <c r="O1705" i="1"/>
  <c r="O1716" i="1"/>
  <c r="W1705" i="1"/>
  <c r="W1716" i="1"/>
  <c r="G1726" i="1"/>
  <c r="C1744" i="1"/>
  <c r="C1746" i="1" s="1"/>
  <c r="F1705" i="1"/>
  <c r="F1746" i="1"/>
  <c r="N1705" i="1"/>
  <c r="N1746" i="1"/>
  <c r="V1705" i="1"/>
  <c r="V1746" i="1"/>
  <c r="B2072" i="1"/>
  <c r="B2082" i="1" s="1"/>
  <c r="J2072" i="1"/>
  <c r="J2082" i="1" s="1"/>
  <c r="J2344" i="1" s="1"/>
  <c r="Z1752" i="1"/>
  <c r="AA1752" i="1" s="1"/>
  <c r="F1756" i="1"/>
  <c r="Z1761" i="1"/>
  <c r="AB1761" i="1" s="1"/>
  <c r="Z1765" i="1"/>
  <c r="B1700" i="1"/>
  <c r="B1774" i="1"/>
  <c r="B1776" i="1" s="1"/>
  <c r="J1700" i="1"/>
  <c r="J1774" i="1"/>
  <c r="J1776" i="1" s="1"/>
  <c r="R1700" i="1"/>
  <c r="R1774" i="1"/>
  <c r="R1776" i="1" s="1"/>
  <c r="Z1770" i="1"/>
  <c r="F1786" i="1"/>
  <c r="AB1785" i="1"/>
  <c r="V1786" i="1"/>
  <c r="AB1795" i="1"/>
  <c r="AA1795" i="1"/>
  <c r="L1676" i="1"/>
  <c r="T1676" i="1"/>
  <c r="J2071" i="1"/>
  <c r="J2081" i="1" s="1"/>
  <c r="O2072" i="1"/>
  <c r="O2082" i="1" s="1"/>
  <c r="O2344" i="1" s="1"/>
  <c r="U2073" i="1"/>
  <c r="U2083" i="1" s="1"/>
  <c r="O2071" i="1"/>
  <c r="O2081" i="1" s="1"/>
  <c r="O1690" i="1"/>
  <c r="O1704" i="1"/>
  <c r="T2071" i="1"/>
  <c r="T2081" i="1" s="1"/>
  <c r="G2073" i="1"/>
  <c r="G2083" i="1" s="1"/>
  <c r="R1695" i="1"/>
  <c r="Z1710" i="1"/>
  <c r="AA1710" i="1" s="1"/>
  <c r="AA1712" i="1"/>
  <c r="D1703" i="1"/>
  <c r="L2073" i="1"/>
  <c r="L2083" i="1" s="1"/>
  <c r="T2073" i="1"/>
  <c r="T2083" i="1" s="1"/>
  <c r="AA1721" i="1"/>
  <c r="AA1730" i="1"/>
  <c r="C2073" i="1"/>
  <c r="C2083" i="1" s="1"/>
  <c r="K2073" i="1"/>
  <c r="K2083" i="1" s="1"/>
  <c r="S2073" i="1"/>
  <c r="S2083" i="1" s="1"/>
  <c r="G1746" i="1"/>
  <c r="O1746" i="1"/>
  <c r="W1746" i="1"/>
  <c r="F1766" i="1"/>
  <c r="N1766" i="1"/>
  <c r="V1766" i="1"/>
  <c r="Z1773" i="1"/>
  <c r="AA1773" i="1" s="1"/>
  <c r="C1776" i="1"/>
  <c r="K1776" i="1"/>
  <c r="S1776" i="1"/>
  <c r="Z1675" i="1"/>
  <c r="N2071" i="1"/>
  <c r="N2081" i="1" s="1"/>
  <c r="S2072" i="1"/>
  <c r="S2082" i="1" s="1"/>
  <c r="S2344" i="1" s="1"/>
  <c r="Y2073" i="1"/>
  <c r="Y2083" i="1" s="1"/>
  <c r="S2071" i="1"/>
  <c r="S2081" i="1" s="1"/>
  <c r="X2072" i="1"/>
  <c r="X2082" i="1" s="1"/>
  <c r="S1704" i="1"/>
  <c r="S1690" i="1"/>
  <c r="X2071" i="1"/>
  <c r="X2081" i="1" s="1"/>
  <c r="O2073" i="1"/>
  <c r="O2083" i="1" s="1"/>
  <c r="F1714" i="1"/>
  <c r="F1716" i="1" s="1"/>
  <c r="N1714" i="1"/>
  <c r="N1716" i="1" s="1"/>
  <c r="V1714" i="1"/>
  <c r="Z1711" i="1"/>
  <c r="AB1711" i="1" s="1"/>
  <c r="Z1712" i="1"/>
  <c r="Z1713" i="1"/>
  <c r="AA1713" i="1" s="1"/>
  <c r="I1716" i="1"/>
  <c r="Q1716" i="1"/>
  <c r="Y1716" i="1"/>
  <c r="Z1721" i="1"/>
  <c r="AB1721" i="1" s="1"/>
  <c r="Z1722" i="1"/>
  <c r="AA1722" i="1" s="1"/>
  <c r="AA1723" i="1"/>
  <c r="Z1730" i="1"/>
  <c r="Z1731" i="1"/>
  <c r="AA1732" i="1"/>
  <c r="AA1733" i="1"/>
  <c r="H1736" i="1"/>
  <c r="P1736" i="1"/>
  <c r="X1736" i="1"/>
  <c r="E1744" i="1"/>
  <c r="E1746" i="1" s="1"/>
  <c r="Z1740" i="1"/>
  <c r="U1744" i="1"/>
  <c r="U1746" i="1" s="1"/>
  <c r="AA1741" i="1"/>
  <c r="AA1742" i="1"/>
  <c r="H1746" i="1"/>
  <c r="AA1751" i="1"/>
  <c r="AA1761" i="1"/>
  <c r="O1766" i="1"/>
  <c r="W1766" i="1"/>
  <c r="AA1770" i="1"/>
  <c r="L1776" i="1"/>
  <c r="T1776" i="1"/>
  <c r="H1786" i="1"/>
  <c r="P1786" i="1"/>
  <c r="X1786" i="1"/>
  <c r="H1796" i="1"/>
  <c r="M1716" i="1"/>
  <c r="Z1720" i="1"/>
  <c r="M1734" i="1"/>
  <c r="M1736" i="1" s="1"/>
  <c r="Z1735" i="1"/>
  <c r="D1746" i="1"/>
  <c r="AA1785" i="1"/>
  <c r="P1796" i="1"/>
  <c r="X1796" i="1"/>
  <c r="I1806" i="1"/>
  <c r="Q1806" i="1"/>
  <c r="Y1806" i="1"/>
  <c r="Z1854" i="1"/>
  <c r="AB1854" i="1" s="1"/>
  <c r="AB1850" i="1"/>
  <c r="AB1851" i="1"/>
  <c r="AA1851" i="1"/>
  <c r="AA1854" i="1" s="1"/>
  <c r="AA1855" i="1"/>
  <c r="AA1861" i="1"/>
  <c r="B1876" i="1"/>
  <c r="J1876" i="1"/>
  <c r="R1876" i="1"/>
  <c r="AB1881" i="1"/>
  <c r="AA1881" i="1"/>
  <c r="AA1720" i="1"/>
  <c r="AA1724" i="1" s="1"/>
  <c r="AA1735" i="1"/>
  <c r="Z1750" i="1"/>
  <c r="AA1750" i="1" s="1"/>
  <c r="AA1754" i="1" s="1"/>
  <c r="AA1756" i="1" s="1"/>
  <c r="D1794" i="1"/>
  <c r="I1796" i="1"/>
  <c r="Q1796" i="1"/>
  <c r="Y1796" i="1"/>
  <c r="B1806" i="1"/>
  <c r="J1806" i="1"/>
  <c r="R1806" i="1"/>
  <c r="I1836" i="1"/>
  <c r="Q1836" i="1"/>
  <c r="Y1836" i="1"/>
  <c r="F1846" i="1"/>
  <c r="N1846" i="1"/>
  <c r="V1846" i="1"/>
  <c r="AA1865" i="1"/>
  <c r="L1866" i="1"/>
  <c r="T1866" i="1"/>
  <c r="AA1870" i="1"/>
  <c r="AA1873" i="1"/>
  <c r="C1876" i="1"/>
  <c r="K1876" i="1"/>
  <c r="S1876" i="1"/>
  <c r="M1714" i="1"/>
  <c r="AA1765" i="1"/>
  <c r="Z1780" i="1"/>
  <c r="M1794" i="1"/>
  <c r="M1796" i="1" s="1"/>
  <c r="J1796" i="1"/>
  <c r="R1796" i="1"/>
  <c r="C1806" i="1"/>
  <c r="K1806" i="1"/>
  <c r="S1806" i="1"/>
  <c r="Z1834" i="1"/>
  <c r="AB1834" i="1" s="1"/>
  <c r="AB1830" i="1"/>
  <c r="E1866" i="1"/>
  <c r="AB1865" i="1"/>
  <c r="U1866" i="1"/>
  <c r="Z1874" i="1"/>
  <c r="AB1874" i="1" s="1"/>
  <c r="AB1870" i="1"/>
  <c r="AA1871" i="1"/>
  <c r="AB1871" i="1"/>
  <c r="AA1882" i="1"/>
  <c r="AA1934" i="1"/>
  <c r="AA1936" i="1" s="1"/>
  <c r="AA2095" i="1"/>
  <c r="M1726" i="1"/>
  <c r="M1744" i="1"/>
  <c r="M1746" i="1" s="1"/>
  <c r="Z1792" i="1"/>
  <c r="AA1792" i="1" s="1"/>
  <c r="K1796" i="1"/>
  <c r="S1796" i="1"/>
  <c r="AA1806" i="1"/>
  <c r="L1806" i="1"/>
  <c r="T1806" i="1"/>
  <c r="M1876" i="1"/>
  <c r="AA1880" i="1"/>
  <c r="AA1884" i="1" s="1"/>
  <c r="AA1886" i="1" s="1"/>
  <c r="Z1884" i="1"/>
  <c r="AB1884" i="1" s="1"/>
  <c r="AB1880" i="1"/>
  <c r="Z1906" i="1"/>
  <c r="AB1906" i="1" s="1"/>
  <c r="AB1904" i="1"/>
  <c r="Z1926" i="1"/>
  <c r="AB1926" i="1" s="1"/>
  <c r="AB1924" i="1"/>
  <c r="AA2006" i="1"/>
  <c r="M1756" i="1"/>
  <c r="D1796" i="1"/>
  <c r="L1796" i="1"/>
  <c r="T1796" i="1"/>
  <c r="Z1804" i="1"/>
  <c r="AB1804" i="1" s="1"/>
  <c r="AB1800" i="1"/>
  <c r="AB1805" i="1"/>
  <c r="AA1835" i="1"/>
  <c r="AA1841" i="1"/>
  <c r="AA1843" i="1"/>
  <c r="H1856" i="1"/>
  <c r="P1856" i="1"/>
  <c r="X1856" i="1"/>
  <c r="Z1886" i="1"/>
  <c r="AB1886" i="1" s="1"/>
  <c r="AB1885" i="1"/>
  <c r="U1796" i="1"/>
  <c r="F1806" i="1"/>
  <c r="N1806" i="1"/>
  <c r="V1806" i="1"/>
  <c r="C1816" i="1"/>
  <c r="K1816" i="1"/>
  <c r="S1816" i="1"/>
  <c r="H1826" i="1"/>
  <c r="P1826" i="1"/>
  <c r="X1826" i="1"/>
  <c r="E1836" i="1"/>
  <c r="Z1836" i="1"/>
  <c r="AB1836" i="1" s="1"/>
  <c r="AB1835" i="1"/>
  <c r="U1836" i="1"/>
  <c r="B1846" i="1"/>
  <c r="J1846" i="1"/>
  <c r="AB1845" i="1"/>
  <c r="I1856" i="1"/>
  <c r="Q1856" i="1"/>
  <c r="Y1856" i="1"/>
  <c r="H1866" i="1"/>
  <c r="P1866" i="1"/>
  <c r="X1866" i="1"/>
  <c r="F1886" i="1"/>
  <c r="N1886" i="1"/>
  <c r="V1886" i="1"/>
  <c r="N1786" i="1"/>
  <c r="F1796" i="1"/>
  <c r="N1796" i="1"/>
  <c r="V1796" i="1"/>
  <c r="G1806" i="1"/>
  <c r="O1806" i="1"/>
  <c r="W1806" i="1"/>
  <c r="AA1815" i="1"/>
  <c r="L1816" i="1"/>
  <c r="T1816" i="1"/>
  <c r="AA1820" i="1"/>
  <c r="AA1824" i="1" s="1"/>
  <c r="AA1821" i="1"/>
  <c r="AA1822" i="1"/>
  <c r="AA1823" i="1"/>
  <c r="I1826" i="1"/>
  <c r="Q1826" i="1"/>
  <c r="Y1826" i="1"/>
  <c r="F1836" i="1"/>
  <c r="N1836" i="1"/>
  <c r="V1836" i="1"/>
  <c r="C1846" i="1"/>
  <c r="K1846" i="1"/>
  <c r="S1846" i="1"/>
  <c r="AB1916" i="1"/>
  <c r="Z1956" i="1"/>
  <c r="AB1956" i="1" s="1"/>
  <c r="AB1964" i="1"/>
  <c r="Z1966" i="1"/>
  <c r="AB1966" i="1" s="1"/>
  <c r="G1796" i="1"/>
  <c r="O1796" i="1"/>
  <c r="W1796" i="1"/>
  <c r="H1806" i="1"/>
  <c r="P1806" i="1"/>
  <c r="X1806" i="1"/>
  <c r="AB1815" i="1"/>
  <c r="Z1824" i="1"/>
  <c r="AB1820" i="1"/>
  <c r="D1806" i="1"/>
  <c r="D1824" i="1"/>
  <c r="D1826" i="1" s="1"/>
  <c r="AA1830" i="1"/>
  <c r="AA1834" i="1" s="1"/>
  <c r="AA1845" i="1"/>
  <c r="Z1860" i="1"/>
  <c r="M1874" i="1"/>
  <c r="Z1875" i="1"/>
  <c r="D1886" i="1"/>
  <c r="AA1900" i="1"/>
  <c r="AA1904" i="1" s="1"/>
  <c r="AA1906" i="1" s="1"/>
  <c r="AA1920" i="1"/>
  <c r="AA1924" i="1" s="1"/>
  <c r="AA1926" i="1" s="1"/>
  <c r="E2096" i="1"/>
  <c r="E2098" i="1" s="1"/>
  <c r="Q2092" i="1"/>
  <c r="Q2096" i="1" s="1"/>
  <c r="F2344" i="1"/>
  <c r="F2098" i="1"/>
  <c r="N2098" i="1"/>
  <c r="V2098" i="1"/>
  <c r="G2092" i="1"/>
  <c r="G2096" i="1" s="1"/>
  <c r="O2092" i="1"/>
  <c r="W2092" i="1"/>
  <c r="W2096" i="1" s="1"/>
  <c r="W2098" i="1" s="1"/>
  <c r="E2106" i="1"/>
  <c r="U2106" i="1"/>
  <c r="M2116" i="1"/>
  <c r="E2118" i="1"/>
  <c r="M2118" i="1"/>
  <c r="U2118" i="1"/>
  <c r="Z1810" i="1"/>
  <c r="AA1810" i="1" s="1"/>
  <c r="AA1814" i="1" s="1"/>
  <c r="Z1825" i="1"/>
  <c r="AB1914" i="1"/>
  <c r="Z1996" i="1"/>
  <c r="AB1996" i="1" s="1"/>
  <c r="Z2046" i="1"/>
  <c r="AB2046" i="1" s="1"/>
  <c r="AA2045" i="1"/>
  <c r="AA2046" i="1" s="1"/>
  <c r="G2098" i="1"/>
  <c r="AA2105" i="1"/>
  <c r="O2108" i="1"/>
  <c r="W2108" i="1"/>
  <c r="Z2112" i="1"/>
  <c r="O2116" i="1"/>
  <c r="O2118" i="1" s="1"/>
  <c r="N2118" i="1"/>
  <c r="D1804" i="1"/>
  <c r="AA1825" i="1"/>
  <c r="AA1826" i="1" s="1"/>
  <c r="M1836" i="1"/>
  <c r="Z1840" i="1"/>
  <c r="AA1840" i="1" s="1"/>
  <c r="AA1844" i="1" s="1"/>
  <c r="R1846" i="1"/>
  <c r="Z1855" i="1"/>
  <c r="D1866" i="1"/>
  <c r="AA1890" i="1"/>
  <c r="AA1894" i="1" s="1"/>
  <c r="AA1940" i="1"/>
  <c r="AA1944" i="1" s="1"/>
  <c r="AA1946" i="1" s="1"/>
  <c r="Z1944" i="1"/>
  <c r="AA1995" i="1"/>
  <c r="AA1996" i="1" s="1"/>
  <c r="AB2034" i="1"/>
  <c r="H2098" i="1"/>
  <c r="P2098" i="1"/>
  <c r="X2098" i="1"/>
  <c r="G2106" i="1"/>
  <c r="G2108" i="1" s="1"/>
  <c r="P2108" i="1"/>
  <c r="X2108" i="1"/>
  <c r="G2118" i="1"/>
  <c r="M1804" i="1"/>
  <c r="M1806" i="1" s="1"/>
  <c r="D1816" i="1"/>
  <c r="C2332" i="1"/>
  <c r="M1866" i="1"/>
  <c r="M1884" i="1"/>
  <c r="M1886" i="1" s="1"/>
  <c r="AA1895" i="1"/>
  <c r="AA1896" i="1" s="1"/>
  <c r="AA1915" i="1"/>
  <c r="AA1916" i="1" s="1"/>
  <c r="AB1934" i="1"/>
  <c r="C2334" i="1"/>
  <c r="C2344" i="1" s="1"/>
  <c r="AA1950" i="1"/>
  <c r="AA1954" i="1" s="1"/>
  <c r="AA1956" i="1" s="1"/>
  <c r="Z1954" i="1"/>
  <c r="AB1954" i="1" s="1"/>
  <c r="AA1963" i="1"/>
  <c r="AA1964" i="1" s="1"/>
  <c r="AA1966" i="1" s="1"/>
  <c r="Z1984" i="1"/>
  <c r="AB1984" i="1" s="1"/>
  <c r="Z1986" i="1"/>
  <c r="AB1986" i="1" s="1"/>
  <c r="Z2024" i="1"/>
  <c r="AB2024" i="1" s="1"/>
  <c r="Z2026" i="1"/>
  <c r="AB2026" i="1" s="1"/>
  <c r="Z2036" i="1"/>
  <c r="AB2036" i="1" s="1"/>
  <c r="AA2035" i="1"/>
  <c r="AA2036" i="1" s="1"/>
  <c r="T2096" i="1"/>
  <c r="T2098" i="1" s="1"/>
  <c r="O2093" i="1"/>
  <c r="I2098" i="1"/>
  <c r="Q2098" i="1"/>
  <c r="B2106" i="1"/>
  <c r="B2108" i="1" s="1"/>
  <c r="J2106" i="1"/>
  <c r="J2108" i="1" s="1"/>
  <c r="R2106" i="1"/>
  <c r="R2108" i="1" s="1"/>
  <c r="Z2102" i="1"/>
  <c r="H2106" i="1"/>
  <c r="H2108" i="1" s="1"/>
  <c r="X2106" i="1"/>
  <c r="I2108" i="1"/>
  <c r="Q2108" i="1"/>
  <c r="Y2108" i="1"/>
  <c r="Z2115" i="1"/>
  <c r="AA2115" i="1" s="1"/>
  <c r="H2118" i="1"/>
  <c r="X2118" i="1"/>
  <c r="M1816" i="1"/>
  <c r="M1834" i="1"/>
  <c r="Z1974" i="1"/>
  <c r="AB1974" i="1" s="1"/>
  <c r="AA1986" i="1"/>
  <c r="AA2026" i="1"/>
  <c r="U2096" i="1"/>
  <c r="U2098" i="1" s="1"/>
  <c r="C1826" i="1"/>
  <c r="Z2014" i="1"/>
  <c r="AB2014" i="1" s="1"/>
  <c r="Z2016" i="1"/>
  <c r="AB2016" i="1" s="1"/>
  <c r="L2345" i="1"/>
  <c r="B2118" i="1"/>
  <c r="AA1975" i="1"/>
  <c r="AA1976" i="1" s="1"/>
  <c r="AA2015" i="1"/>
  <c r="AA2016" i="1" s="1"/>
  <c r="M2096" i="1"/>
  <c r="M2098" i="1" s="1"/>
  <c r="Y2092" i="1"/>
  <c r="Y2096" i="1" s="1"/>
  <c r="Y2098" i="1" s="1"/>
  <c r="L2344" i="1"/>
  <c r="T2344" i="1"/>
  <c r="AA2103" i="1"/>
  <c r="D2093" i="1"/>
  <c r="AA2093" i="1" s="1"/>
  <c r="AA2107" i="1"/>
  <c r="D2108" i="1"/>
  <c r="L2108" i="1"/>
  <c r="T2108" i="1"/>
  <c r="AA2113" i="1"/>
  <c r="C2118" i="1"/>
  <c r="K2118" i="1"/>
  <c r="S2118" i="1"/>
  <c r="Z2006" i="1"/>
  <c r="AB2006" i="1" s="1"/>
  <c r="Z2056" i="1"/>
  <c r="AB2056" i="1" s="1"/>
  <c r="AA2055" i="1"/>
  <c r="AA2056" i="1" s="1"/>
  <c r="M2334" i="1"/>
  <c r="Z2094" i="1"/>
  <c r="AA2094" i="1" s="1"/>
  <c r="U2344" i="1"/>
  <c r="Z2097" i="1"/>
  <c r="AA2097" i="1" s="1"/>
  <c r="M2093" i="1"/>
  <c r="Z2093" i="1" s="1"/>
  <c r="Z2103" i="1"/>
  <c r="AB2103" i="1" s="1"/>
  <c r="P2106" i="1"/>
  <c r="E2108" i="1"/>
  <c r="Z2107" i="1"/>
  <c r="M2108" i="1"/>
  <c r="U2108" i="1"/>
  <c r="E2128" i="1"/>
  <c r="U2128" i="1"/>
  <c r="G2344" i="1"/>
  <c r="AA2102" i="1"/>
  <c r="AA2106" i="1" s="1"/>
  <c r="AA2117" i="1"/>
  <c r="D2118" i="1"/>
  <c r="D2136" i="1"/>
  <c r="D2138" i="1" s="1"/>
  <c r="L2136" i="1"/>
  <c r="T2136" i="1"/>
  <c r="C2148" i="1"/>
  <c r="AA2157" i="1"/>
  <c r="AA2163" i="1"/>
  <c r="G2168" i="1"/>
  <c r="O2168" i="1"/>
  <c r="W2168" i="1"/>
  <c r="C2178" i="1"/>
  <c r="K2178" i="1"/>
  <c r="S2178" i="1"/>
  <c r="B2188" i="1"/>
  <c r="J2188" i="1"/>
  <c r="R2188" i="1"/>
  <c r="I2198" i="1"/>
  <c r="Q2198" i="1"/>
  <c r="Y2198" i="1"/>
  <c r="H2208" i="1"/>
  <c r="P2208" i="1"/>
  <c r="X2208" i="1"/>
  <c r="F2218" i="1"/>
  <c r="N2218" i="1"/>
  <c r="V2218" i="1"/>
  <c r="Z2236" i="1"/>
  <c r="AB2236" i="1" s="1"/>
  <c r="AB2232" i="1"/>
  <c r="AA2235" i="1"/>
  <c r="G2248" i="1"/>
  <c r="O2248" i="1"/>
  <c r="W2248" i="1"/>
  <c r="I2258" i="1"/>
  <c r="Q2258" i="1"/>
  <c r="Y2258" i="1"/>
  <c r="R2332" i="1"/>
  <c r="H2344" i="1"/>
  <c r="P2344" i="1"/>
  <c r="X2344" i="1"/>
  <c r="AA2123" i="1"/>
  <c r="AA2127" i="1"/>
  <c r="D2128" i="1"/>
  <c r="AA2133" i="1"/>
  <c r="O2136" i="1"/>
  <c r="L2138" i="1"/>
  <c r="T2138" i="1"/>
  <c r="D2146" i="1"/>
  <c r="D2148" i="1" s="1"/>
  <c r="AA2143" i="1"/>
  <c r="L2148" i="1"/>
  <c r="T2148" i="1"/>
  <c r="AA2153" i="1"/>
  <c r="AA2156" i="1" s="1"/>
  <c r="D2178" i="1"/>
  <c r="L2178" i="1"/>
  <c r="T2178" i="1"/>
  <c r="AA2182" i="1"/>
  <c r="AA2186" i="1" s="1"/>
  <c r="AA2183" i="1"/>
  <c r="G2238" i="1"/>
  <c r="O2238" i="1"/>
  <c r="W2238" i="1"/>
  <c r="H2248" i="1"/>
  <c r="P2248" i="1"/>
  <c r="X2248" i="1"/>
  <c r="C2268" i="1"/>
  <c r="K2268" i="1"/>
  <c r="S2268" i="1"/>
  <c r="L2332" i="1"/>
  <c r="I2344" i="1"/>
  <c r="Q2344" i="1"/>
  <c r="Z2123" i="1"/>
  <c r="AB2123" i="1" s="1"/>
  <c r="E2138" i="1"/>
  <c r="Z2137" i="1"/>
  <c r="AA2137" i="1" s="1"/>
  <c r="M2138" i="1"/>
  <c r="U2138" i="1"/>
  <c r="E2148" i="1"/>
  <c r="U2148" i="1"/>
  <c r="E2178" i="1"/>
  <c r="U2178" i="1"/>
  <c r="Z2186" i="1"/>
  <c r="AB2186" i="1" s="1"/>
  <c r="AB2182" i="1"/>
  <c r="L2188" i="1"/>
  <c r="T2188" i="1"/>
  <c r="C2198" i="1"/>
  <c r="K2198" i="1"/>
  <c r="S2198" i="1"/>
  <c r="B2208" i="1"/>
  <c r="J2208" i="1"/>
  <c r="R2208" i="1"/>
  <c r="H2218" i="1"/>
  <c r="P2218" i="1"/>
  <c r="X2218" i="1"/>
  <c r="G2228" i="1"/>
  <c r="O2228" i="1"/>
  <c r="W2228" i="1"/>
  <c r="S2258" i="1"/>
  <c r="L2268" i="1"/>
  <c r="T2268" i="1"/>
  <c r="D2334" i="1"/>
  <c r="B2278" i="1"/>
  <c r="J2278" i="1"/>
  <c r="D2335" i="1"/>
  <c r="T2335" i="1"/>
  <c r="T2345" i="1" s="1"/>
  <c r="M2126" i="1"/>
  <c r="M2128" i="1" s="1"/>
  <c r="F2128" i="1"/>
  <c r="N2128" i="1"/>
  <c r="V2128" i="1"/>
  <c r="F2138" i="1"/>
  <c r="N2138" i="1"/>
  <c r="V2138" i="1"/>
  <c r="AA2145" i="1"/>
  <c r="M2146" i="1"/>
  <c r="M2148" i="1" s="1"/>
  <c r="G2158" i="1"/>
  <c r="O2158" i="1"/>
  <c r="W2158" i="1"/>
  <c r="E2188" i="1"/>
  <c r="U2188" i="1"/>
  <c r="Z2196" i="1"/>
  <c r="AB2192" i="1"/>
  <c r="AA2195" i="1"/>
  <c r="AA2196" i="1" s="1"/>
  <c r="L2198" i="1"/>
  <c r="T2198" i="1"/>
  <c r="C2208" i="1"/>
  <c r="K2208" i="1"/>
  <c r="S2208" i="1"/>
  <c r="I2218" i="1"/>
  <c r="Q2218" i="1"/>
  <c r="Y2218" i="1"/>
  <c r="AA2266" i="1"/>
  <c r="Z2276" i="1"/>
  <c r="AB2276" i="1" s="1"/>
  <c r="C2278" i="1"/>
  <c r="K2278" i="1"/>
  <c r="S2278" i="1"/>
  <c r="B2335" i="1"/>
  <c r="B2345" i="1" s="1"/>
  <c r="J2335" i="1"/>
  <c r="J2345" i="1" s="1"/>
  <c r="R2335" i="1"/>
  <c r="R2345" i="1" s="1"/>
  <c r="Z2122" i="1"/>
  <c r="AA2122" i="1" s="1"/>
  <c r="AA2126" i="1" s="1"/>
  <c r="G2128" i="1"/>
  <c r="O2128" i="1"/>
  <c r="W2128" i="1"/>
  <c r="AA2135" i="1"/>
  <c r="G2138" i="1"/>
  <c r="O2138" i="1"/>
  <c r="W2138" i="1"/>
  <c r="G2146" i="1"/>
  <c r="G2148" i="1" s="1"/>
  <c r="Z2142" i="1"/>
  <c r="O2146" i="1"/>
  <c r="O2148" i="1" s="1"/>
  <c r="W2146" i="1"/>
  <c r="W2148" i="1" s="1"/>
  <c r="AB2152" i="1"/>
  <c r="H2158" i="1"/>
  <c r="P2158" i="1"/>
  <c r="X2158" i="1"/>
  <c r="F2188" i="1"/>
  <c r="N2188" i="1"/>
  <c r="V2188" i="1"/>
  <c r="E2198" i="1"/>
  <c r="Z2198" i="1"/>
  <c r="U2198" i="1"/>
  <c r="AA2205" i="1"/>
  <c r="AA2207" i="1"/>
  <c r="L2208" i="1"/>
  <c r="T2208" i="1"/>
  <c r="B2218" i="1"/>
  <c r="J2218" i="1"/>
  <c r="R2218" i="1"/>
  <c r="I2228" i="1"/>
  <c r="Q2228" i="1"/>
  <c r="Y2228" i="1"/>
  <c r="B2238" i="1"/>
  <c r="J2238" i="1"/>
  <c r="R2238" i="1"/>
  <c r="C2248" i="1"/>
  <c r="K2248" i="1"/>
  <c r="S2248" i="1"/>
  <c r="E2258" i="1"/>
  <c r="U2258" i="1"/>
  <c r="Z2266" i="1"/>
  <c r="AB2262" i="1"/>
  <c r="AA2265" i="1"/>
  <c r="F2268" i="1"/>
  <c r="N2268" i="1"/>
  <c r="V2268" i="1"/>
  <c r="D2337" i="1"/>
  <c r="I2118" i="1"/>
  <c r="Q2118" i="1"/>
  <c r="Y2118" i="1"/>
  <c r="H2128" i="1"/>
  <c r="P2128" i="1"/>
  <c r="X2128" i="1"/>
  <c r="I2136" i="1"/>
  <c r="I2138" i="1" s="1"/>
  <c r="Q2136" i="1"/>
  <c r="Q2138" i="1" s="1"/>
  <c r="Y2136" i="1"/>
  <c r="Y2138" i="1" s="1"/>
  <c r="H2146" i="1"/>
  <c r="P2146" i="1"/>
  <c r="X2146" i="1"/>
  <c r="H2148" i="1"/>
  <c r="P2148" i="1"/>
  <c r="X2148" i="1"/>
  <c r="I2158" i="1"/>
  <c r="Q2158" i="1"/>
  <c r="Y2158" i="1"/>
  <c r="AA2167" i="1"/>
  <c r="H2178" i="1"/>
  <c r="P2178" i="1"/>
  <c r="X2178" i="1"/>
  <c r="G2188" i="1"/>
  <c r="O2188" i="1"/>
  <c r="W2188" i="1"/>
  <c r="F2198" i="1"/>
  <c r="N2198" i="1"/>
  <c r="V2198" i="1"/>
  <c r="U2208" i="1"/>
  <c r="AA2213" i="1"/>
  <c r="AA2252" i="1"/>
  <c r="F2258" i="1"/>
  <c r="N2258" i="1"/>
  <c r="V2258" i="1"/>
  <c r="G2268" i="1"/>
  <c r="O2268" i="1"/>
  <c r="W2268" i="1"/>
  <c r="G2333" i="1"/>
  <c r="G2343" i="1" s="1"/>
  <c r="O2333" i="1"/>
  <c r="O2343" i="1" s="1"/>
  <c r="E2278" i="1"/>
  <c r="AA2277" i="1"/>
  <c r="AB2313" i="1"/>
  <c r="AA2313" i="1"/>
  <c r="J2118" i="1"/>
  <c r="R2118" i="1"/>
  <c r="Z2117" i="1"/>
  <c r="I2128" i="1"/>
  <c r="Q2128" i="1"/>
  <c r="Y2128" i="1"/>
  <c r="Z2132" i="1"/>
  <c r="I2148" i="1"/>
  <c r="Q2148" i="1"/>
  <c r="Y2148" i="1"/>
  <c r="AB2172" i="1"/>
  <c r="Z2216" i="1"/>
  <c r="AB2216" i="1" s="1"/>
  <c r="AB2212" i="1"/>
  <c r="AA2238" i="1"/>
  <c r="E2248" i="1"/>
  <c r="AA2247" i="1"/>
  <c r="U2248" i="1"/>
  <c r="Z2256" i="1"/>
  <c r="AB2256" i="1" s="1"/>
  <c r="AB2252" i="1"/>
  <c r="AA2253" i="1"/>
  <c r="AB2253" i="1"/>
  <c r="AB2273" i="1"/>
  <c r="AA2273" i="1"/>
  <c r="F2337" i="1"/>
  <c r="M2136" i="1"/>
  <c r="B2148" i="1"/>
  <c r="I2188" i="1"/>
  <c r="Q2188" i="1"/>
  <c r="Y2188" i="1"/>
  <c r="H2198" i="1"/>
  <c r="P2198" i="1"/>
  <c r="X2198" i="1"/>
  <c r="G2208" i="1"/>
  <c r="O2208" i="1"/>
  <c r="W2208" i="1"/>
  <c r="E2218" i="1"/>
  <c r="M2218" i="1"/>
  <c r="U2218" i="1"/>
  <c r="Z2226" i="1"/>
  <c r="AB2226" i="1" s="1"/>
  <c r="AB2222" i="1"/>
  <c r="L2228" i="1"/>
  <c r="T2228" i="1"/>
  <c r="Z2238" i="1"/>
  <c r="I2333" i="1"/>
  <c r="I2343" i="1" s="1"/>
  <c r="Q2333" i="1"/>
  <c r="Q2343" i="1" s="1"/>
  <c r="Y2333" i="1"/>
  <c r="Y2343" i="1" s="1"/>
  <c r="G2278" i="1"/>
  <c r="O2278" i="1"/>
  <c r="AB2293" i="1"/>
  <c r="AA2293" i="1"/>
  <c r="Z2162" i="1"/>
  <c r="AA2162" i="1" s="1"/>
  <c r="AA2166" i="1" s="1"/>
  <c r="AA2177" i="1"/>
  <c r="D2186" i="1"/>
  <c r="D2188" i="1" s="1"/>
  <c r="Z2202" i="1"/>
  <c r="M2216" i="1"/>
  <c r="Z2217" i="1"/>
  <c r="Z2218" i="1" s="1"/>
  <c r="AB2218" i="1" s="1"/>
  <c r="AA2232" i="1"/>
  <c r="AA2236" i="1" s="1"/>
  <c r="D2238" i="1"/>
  <c r="M2256" i="1"/>
  <c r="M2258" i="1" s="1"/>
  <c r="Z2257" i="1"/>
  <c r="Z2258" i="1" s="1"/>
  <c r="AB2258" i="1" s="1"/>
  <c r="AA2272" i="1"/>
  <c r="AA2274" i="1"/>
  <c r="T2278" i="1"/>
  <c r="AA2287" i="1"/>
  <c r="B2296" i="1"/>
  <c r="B2298" i="1" s="1"/>
  <c r="J2296" i="1"/>
  <c r="J2298" i="1" s="1"/>
  <c r="R2296" i="1"/>
  <c r="Z2292" i="1"/>
  <c r="Z2296" i="1" s="1"/>
  <c r="AA2307" i="1"/>
  <c r="B2316" i="1"/>
  <c r="J2316" i="1"/>
  <c r="R2316" i="1"/>
  <c r="Z2312" i="1"/>
  <c r="Z2316" i="1" s="1"/>
  <c r="AB2316" i="1" s="1"/>
  <c r="B2318" i="1"/>
  <c r="J2318" i="1"/>
  <c r="R2318" i="1"/>
  <c r="B2333" i="1"/>
  <c r="B2343" i="1" s="1"/>
  <c r="J2333" i="1"/>
  <c r="J2343" i="1" s="1"/>
  <c r="R2333" i="1"/>
  <c r="E2337" i="1"/>
  <c r="Z2327" i="1"/>
  <c r="AA2327" i="1" s="1"/>
  <c r="U2337" i="1"/>
  <c r="T2332" i="1"/>
  <c r="N2337" i="1"/>
  <c r="Z2147" i="1"/>
  <c r="Z2153" i="1"/>
  <c r="AB2153" i="1" s="1"/>
  <c r="D2168" i="1"/>
  <c r="M2186" i="1"/>
  <c r="M2188" i="1" s="1"/>
  <c r="Z2187" i="1"/>
  <c r="Z2188" i="1" s="1"/>
  <c r="AA2202" i="1"/>
  <c r="D2208" i="1"/>
  <c r="AA2217" i="1"/>
  <c r="D2226" i="1"/>
  <c r="D2228" i="1" s="1"/>
  <c r="Z2242" i="1"/>
  <c r="AA2257" i="1"/>
  <c r="D2266" i="1"/>
  <c r="D2268" i="1" s="1"/>
  <c r="U2278" i="1"/>
  <c r="R2286" i="1"/>
  <c r="B2337" i="1"/>
  <c r="J2337" i="1"/>
  <c r="R2337" i="1"/>
  <c r="I2335" i="1"/>
  <c r="I2345" i="1" s="1"/>
  <c r="Q2335" i="1"/>
  <c r="Q2345" i="1" s="1"/>
  <c r="Y2335" i="1"/>
  <c r="Y2345" i="1" s="1"/>
  <c r="C2337" i="1"/>
  <c r="K2337" i="1"/>
  <c r="S2337" i="1"/>
  <c r="C2318" i="1"/>
  <c r="C2326" i="1"/>
  <c r="C2328" i="1" s="1"/>
  <c r="K2332" i="1"/>
  <c r="S2332" i="1"/>
  <c r="K2333" i="1"/>
  <c r="K2343" i="1" s="1"/>
  <c r="S2333" i="1"/>
  <c r="S2343" i="1" s="1"/>
  <c r="F2335" i="1"/>
  <c r="F2345" i="1" s="1"/>
  <c r="Z2325" i="1"/>
  <c r="N2335" i="1"/>
  <c r="N2345" i="1" s="1"/>
  <c r="V2335" i="1"/>
  <c r="V2345" i="1" s="1"/>
  <c r="F2328" i="1"/>
  <c r="V2328" i="1"/>
  <c r="T2337" i="1"/>
  <c r="AA2147" i="1"/>
  <c r="D2156" i="1"/>
  <c r="D2158" i="1" s="1"/>
  <c r="M2168" i="1"/>
  <c r="D2196" i="1"/>
  <c r="D2198" i="1" s="1"/>
  <c r="M2208" i="1"/>
  <c r="M2226" i="1"/>
  <c r="M2228" i="1" s="1"/>
  <c r="Z2227" i="1"/>
  <c r="Z2267" i="1"/>
  <c r="Z2268" i="1" s="1"/>
  <c r="L2316" i="1"/>
  <c r="L2318" i="1" s="1"/>
  <c r="L2333" i="1"/>
  <c r="L2343" i="1" s="1"/>
  <c r="T2333" i="1"/>
  <c r="T2343" i="1" s="1"/>
  <c r="G2335" i="1"/>
  <c r="G2345" i="1" s="1"/>
  <c r="O2335" i="1"/>
  <c r="W2335" i="1"/>
  <c r="W2345" i="1" s="1"/>
  <c r="T2326" i="1"/>
  <c r="T2328" i="1" s="1"/>
  <c r="G2337" i="1"/>
  <c r="O2337" i="1"/>
  <c r="W2337" i="1"/>
  <c r="V2337" i="1"/>
  <c r="I2360" i="1"/>
  <c r="Q2360" i="1"/>
  <c r="Y2360" i="1"/>
  <c r="Z2163" i="1"/>
  <c r="AB2163" i="1" s="1"/>
  <c r="AA2172" i="1"/>
  <c r="M2196" i="1"/>
  <c r="M2198" i="1" s="1"/>
  <c r="AA2227" i="1"/>
  <c r="AA2228" i="1" s="1"/>
  <c r="M2248" i="1"/>
  <c r="AA2267" i="1"/>
  <c r="AA2268" i="1" s="1"/>
  <c r="R2276" i="1"/>
  <c r="N2296" i="1"/>
  <c r="B2306" i="1"/>
  <c r="N2316" i="1"/>
  <c r="E2318" i="1"/>
  <c r="Z2317" i="1"/>
  <c r="M2318" i="1"/>
  <c r="U2318" i="1"/>
  <c r="K2318" i="1"/>
  <c r="E2332" i="1"/>
  <c r="U2332" i="1"/>
  <c r="H2337" i="1"/>
  <c r="P2337" i="1"/>
  <c r="X2337" i="1"/>
  <c r="B2332" i="1"/>
  <c r="M2178" i="1"/>
  <c r="AA2197" i="1"/>
  <c r="AA2212" i="1"/>
  <c r="AA2216" i="1" s="1"/>
  <c r="M2236" i="1"/>
  <c r="M2238" i="1" s="1"/>
  <c r="X2278" i="1"/>
  <c r="F2278" i="1"/>
  <c r="AA2285" i="1"/>
  <c r="H2288" i="1"/>
  <c r="P2288" i="1"/>
  <c r="X2288" i="1"/>
  <c r="AA2294" i="1"/>
  <c r="E2298" i="1"/>
  <c r="Z2297" i="1"/>
  <c r="M2298" i="1"/>
  <c r="U2298" i="1"/>
  <c r="AA2305" i="1"/>
  <c r="H2335" i="1"/>
  <c r="P2335" i="1"/>
  <c r="X2335" i="1"/>
  <c r="X2345" i="1" s="1"/>
  <c r="F2318" i="1"/>
  <c r="N2318" i="1"/>
  <c r="V2318" i="1"/>
  <c r="F2332" i="1"/>
  <c r="F2326" i="1"/>
  <c r="N2332" i="1"/>
  <c r="N2326" i="1"/>
  <c r="N2328" i="1" s="1"/>
  <c r="V2332" i="1"/>
  <c r="V2326" i="1"/>
  <c r="F2333" i="1"/>
  <c r="F2343" i="1" s="1"/>
  <c r="N2333" i="1"/>
  <c r="N2343" i="1" s="1"/>
  <c r="Z2323" i="1"/>
  <c r="AB2323" i="1" s="1"/>
  <c r="V2333" i="1"/>
  <c r="V2343" i="1" s="1"/>
  <c r="I2337" i="1"/>
  <c r="Q2337" i="1"/>
  <c r="Y2337" i="1"/>
  <c r="D2332" i="1"/>
  <c r="O2156" i="1"/>
  <c r="Z2173" i="1"/>
  <c r="AB2173" i="1" s="1"/>
  <c r="C2286" i="1"/>
  <c r="C2288" i="1" s="1"/>
  <c r="I2288" i="1"/>
  <c r="Q2288" i="1"/>
  <c r="Y2288" i="1"/>
  <c r="F2298" i="1"/>
  <c r="N2298" i="1"/>
  <c r="V2298" i="1"/>
  <c r="C2306" i="1"/>
  <c r="C2308" i="1" s="1"/>
  <c r="E2335" i="1"/>
  <c r="M2335" i="1"/>
  <c r="U2335" i="1"/>
  <c r="I2308" i="1"/>
  <c r="Q2308" i="1"/>
  <c r="Y2308" i="1"/>
  <c r="S2318" i="1"/>
  <c r="G2332" i="1"/>
  <c r="O2332" i="1"/>
  <c r="W2332" i="1"/>
  <c r="B2328" i="1"/>
  <c r="J2328" i="1"/>
  <c r="R2328" i="1"/>
  <c r="J2332" i="1"/>
  <c r="M2276" i="1"/>
  <c r="M2278" i="1" s="1"/>
  <c r="R2278" i="1"/>
  <c r="AA2283" i="1"/>
  <c r="B2334" i="1"/>
  <c r="B2288" i="1"/>
  <c r="J2288" i="1"/>
  <c r="R2288" i="1"/>
  <c r="AA2303" i="1"/>
  <c r="B2308" i="1"/>
  <c r="J2308" i="1"/>
  <c r="R2308" i="1"/>
  <c r="H2332" i="1"/>
  <c r="H2326" i="1"/>
  <c r="H2328" i="1" s="1"/>
  <c r="P2332" i="1"/>
  <c r="P2326" i="1"/>
  <c r="P2328" i="1" s="1"/>
  <c r="X2332" i="1"/>
  <c r="X2326" i="1"/>
  <c r="X2328" i="1" s="1"/>
  <c r="H2333" i="1"/>
  <c r="H2343" i="1" s="1"/>
  <c r="P2333" i="1"/>
  <c r="P2343" i="1" s="1"/>
  <c r="X2333" i="1"/>
  <c r="X2343" i="1" s="1"/>
  <c r="K2335" i="1"/>
  <c r="K2345" i="1" s="1"/>
  <c r="S2335" i="1"/>
  <c r="S2345" i="1" s="1"/>
  <c r="D2326" i="1"/>
  <c r="D2328" i="1" s="1"/>
  <c r="Z2282" i="1"/>
  <c r="Z2286" i="1" s="1"/>
  <c r="AB2286" i="1" s="1"/>
  <c r="E2333" i="1"/>
  <c r="M2333" i="1"/>
  <c r="U2333" i="1"/>
  <c r="D2296" i="1"/>
  <c r="D2298" i="1" s="1"/>
  <c r="Z2302" i="1"/>
  <c r="Z2306" i="1" s="1"/>
  <c r="AB2306" i="1" s="1"/>
  <c r="D2316" i="1"/>
  <c r="D2318" i="1" s="1"/>
  <c r="I2332" i="1"/>
  <c r="Q2332" i="1"/>
  <c r="AA2325" i="1"/>
  <c r="G2400" i="1"/>
  <c r="O2400" i="1"/>
  <c r="AA2412" i="1"/>
  <c r="R2298" i="1"/>
  <c r="K2326" i="1"/>
  <c r="K2328" i="1" s="1"/>
  <c r="S2326" i="1"/>
  <c r="S2328" i="1" s="1"/>
  <c r="M2337" i="1"/>
  <c r="AB2418" i="1"/>
  <c r="AA2418" i="1"/>
  <c r="D2411" i="1"/>
  <c r="D2413" i="1" s="1"/>
  <c r="M2286" i="1"/>
  <c r="M2288" i="1" s="1"/>
  <c r="M2306" i="1"/>
  <c r="M2308" i="1" s="1"/>
  <c r="E2326" i="1"/>
  <c r="E2328" i="1" s="1"/>
  <c r="M2326" i="1"/>
  <c r="M2328" i="1" s="1"/>
  <c r="U2326" i="1"/>
  <c r="U2328" i="1" s="1"/>
  <c r="M2332" i="1"/>
  <c r="B2360" i="1"/>
  <c r="R2360" i="1"/>
  <c r="AA2368" i="1"/>
  <c r="O2413" i="1"/>
  <c r="K2398" i="1"/>
  <c r="S2398" i="1"/>
  <c r="K2360" i="1"/>
  <c r="AB2369" i="1"/>
  <c r="AA2369" i="1"/>
  <c r="AA2370" i="1" s="1"/>
  <c r="G2326" i="1"/>
  <c r="G2328" i="1" s="1"/>
  <c r="O2326" i="1"/>
  <c r="O2328" i="1" s="1"/>
  <c r="W2326" i="1"/>
  <c r="W2328" i="1" s="1"/>
  <c r="L2400" i="1"/>
  <c r="T2400" i="1"/>
  <c r="Z2380" i="1"/>
  <c r="AB2380" i="1" s="1"/>
  <c r="Z2396" i="1"/>
  <c r="Z2397" i="1"/>
  <c r="AA2397" i="1" s="1"/>
  <c r="U2400" i="1"/>
  <c r="B2413" i="1"/>
  <c r="J2413" i="1"/>
  <c r="R2413" i="1"/>
  <c r="I2326" i="1"/>
  <c r="I2328" i="1" s="1"/>
  <c r="Q2326" i="1"/>
  <c r="Q2328" i="1" s="1"/>
  <c r="Y2326" i="1"/>
  <c r="Y2328" i="1" s="1"/>
  <c r="F2400" i="1"/>
  <c r="V2400" i="1"/>
  <c r="AA2378" i="1"/>
  <c r="Z2354" i="1"/>
  <c r="Z2358" i="1" s="1"/>
  <c r="B2358" i="1"/>
  <c r="J2358" i="1"/>
  <c r="J2360" i="1" s="1"/>
  <c r="R2358" i="1"/>
  <c r="E2360" i="1"/>
  <c r="M2360" i="1"/>
  <c r="U2360" i="1"/>
  <c r="Z2368" i="1"/>
  <c r="Z2370" i="1" s="1"/>
  <c r="AB2370" i="1" s="1"/>
  <c r="M2370" i="1"/>
  <c r="Z2378" i="1"/>
  <c r="D2388" i="1"/>
  <c r="D2390" i="1" s="1"/>
  <c r="L2388" i="1"/>
  <c r="L2390" i="1" s="1"/>
  <c r="T2388" i="1"/>
  <c r="T2390" i="1" s="1"/>
  <c r="E2394" i="1"/>
  <c r="E2398" i="1" s="1"/>
  <c r="E2400" i="1" s="1"/>
  <c r="M2394" i="1"/>
  <c r="U2394" i="1"/>
  <c r="U2398" i="1" s="1"/>
  <c r="C2395" i="1"/>
  <c r="C2398" i="1" s="1"/>
  <c r="K2395" i="1"/>
  <c r="S2395" i="1"/>
  <c r="Z2395" i="1" s="1"/>
  <c r="AB2395" i="1" s="1"/>
  <c r="I2399" i="1"/>
  <c r="Q2399" i="1"/>
  <c r="Y2399" i="1"/>
  <c r="C2407" i="1"/>
  <c r="C2411" i="1" s="1"/>
  <c r="C2413" i="1" s="1"/>
  <c r="K2407" i="1"/>
  <c r="K2411" i="1" s="1"/>
  <c r="K2413" i="1" s="1"/>
  <c r="S2407" i="1"/>
  <c r="S2411" i="1" s="1"/>
  <c r="S2413" i="1" s="1"/>
  <c r="Z2417" i="1"/>
  <c r="Z2421" i="1" s="1"/>
  <c r="AB2421" i="1" s="1"/>
  <c r="I2421" i="1"/>
  <c r="I2423" i="1" s="1"/>
  <c r="Z2437" i="1"/>
  <c r="P2441" i="1"/>
  <c r="P2443" i="1" s="1"/>
  <c r="C2358" i="1"/>
  <c r="C2360" i="1" s="1"/>
  <c r="K2358" i="1"/>
  <c r="S2358" i="1"/>
  <c r="S2360" i="1" s="1"/>
  <c r="F2360" i="1"/>
  <c r="N2360" i="1"/>
  <c r="V2360" i="1"/>
  <c r="Z2385" i="1"/>
  <c r="E2388" i="1"/>
  <c r="E2390" i="1" s="1"/>
  <c r="M2388" i="1"/>
  <c r="M2390" i="1" s="1"/>
  <c r="U2388" i="1"/>
  <c r="U2390" i="1" s="1"/>
  <c r="F2394" i="1"/>
  <c r="F2398" i="1" s="1"/>
  <c r="N2394" i="1"/>
  <c r="N2398" i="1" s="1"/>
  <c r="N2400" i="1" s="1"/>
  <c r="V2394" i="1"/>
  <c r="V2398" i="1" s="1"/>
  <c r="D2395" i="1"/>
  <c r="B2399" i="1"/>
  <c r="B2400" i="1" s="1"/>
  <c r="J2399" i="1"/>
  <c r="J2400" i="1" s="1"/>
  <c r="R2399" i="1"/>
  <c r="R2400" i="1" s="1"/>
  <c r="L2407" i="1"/>
  <c r="L2411" i="1" s="1"/>
  <c r="L2413" i="1" s="1"/>
  <c r="T2407" i="1"/>
  <c r="T2411" i="1" s="1"/>
  <c r="T2413" i="1" s="1"/>
  <c r="N2413" i="1"/>
  <c r="K2421" i="1"/>
  <c r="K2423" i="1" s="1"/>
  <c r="S2421" i="1"/>
  <c r="S2423" i="1" s="1"/>
  <c r="D2431" i="1"/>
  <c r="D2433" i="1" s="1"/>
  <c r="AA2427" i="1"/>
  <c r="AA2431" i="1" s="1"/>
  <c r="Z2447" i="1"/>
  <c r="AB2462" i="1"/>
  <c r="AA2462" i="1"/>
  <c r="Z2463" i="1"/>
  <c r="AB2463" i="1" s="1"/>
  <c r="AB2472" i="1"/>
  <c r="AA2472" i="1"/>
  <c r="AA2511" i="1"/>
  <c r="AA2513" i="1" s="1"/>
  <c r="D2358" i="1"/>
  <c r="D2360" i="1" s="1"/>
  <c r="L2358" i="1"/>
  <c r="L2360" i="1" s="1"/>
  <c r="T2358" i="1"/>
  <c r="T2360" i="1" s="1"/>
  <c r="Z2359" i="1"/>
  <c r="G2360" i="1"/>
  <c r="O2360" i="1"/>
  <c r="W2360" i="1"/>
  <c r="F2388" i="1"/>
  <c r="F2390" i="1" s="1"/>
  <c r="N2388" i="1"/>
  <c r="N2390" i="1" s="1"/>
  <c r="V2388" i="1"/>
  <c r="V2390" i="1" s="1"/>
  <c r="G2394" i="1"/>
  <c r="G2398" i="1" s="1"/>
  <c r="O2394" i="1"/>
  <c r="O2398" i="1" s="1"/>
  <c r="W2394" i="1"/>
  <c r="W2398" i="1" s="1"/>
  <c r="W2400" i="1" s="1"/>
  <c r="C2399" i="1"/>
  <c r="K2399" i="1"/>
  <c r="K2400" i="1" s="1"/>
  <c r="S2399" i="1"/>
  <c r="S2400" i="1" s="1"/>
  <c r="E2407" i="1"/>
  <c r="E2411" i="1" s="1"/>
  <c r="E2413" i="1" s="1"/>
  <c r="M2407" i="1"/>
  <c r="U2407" i="1"/>
  <c r="U2411" i="1" s="1"/>
  <c r="U2413" i="1" s="1"/>
  <c r="Z2501" i="1"/>
  <c r="AB2497" i="1"/>
  <c r="AA2497" i="1"/>
  <c r="AA2501" i="1" s="1"/>
  <c r="AA2503" i="1" s="1"/>
  <c r="B2533" i="1"/>
  <c r="B2535" i="1" s="1"/>
  <c r="AA2379" i="1"/>
  <c r="AA2380" i="1" s="1"/>
  <c r="G2388" i="1"/>
  <c r="G2390" i="1" s="1"/>
  <c r="O2388" i="1"/>
  <c r="O2390" i="1" s="1"/>
  <c r="W2388" i="1"/>
  <c r="W2390" i="1" s="1"/>
  <c r="H2394" i="1"/>
  <c r="H2398" i="1" s="1"/>
  <c r="H2400" i="1" s="1"/>
  <c r="P2394" i="1"/>
  <c r="P2398" i="1" s="1"/>
  <c r="P2400" i="1" s="1"/>
  <c r="X2394" i="1"/>
  <c r="X2398" i="1" s="1"/>
  <c r="X2400" i="1" s="1"/>
  <c r="Q2421" i="1"/>
  <c r="Q2423" i="1" s="1"/>
  <c r="AA2447" i="1"/>
  <c r="AA2451" i="1" s="1"/>
  <c r="AA2453" i="1" s="1"/>
  <c r="D2471" i="1"/>
  <c r="D2473" i="1" s="1"/>
  <c r="AB2487" i="1"/>
  <c r="AA2487" i="1"/>
  <c r="AA2491" i="1" s="1"/>
  <c r="AA2493" i="1" s="1"/>
  <c r="Z2491" i="1"/>
  <c r="AB2491" i="1" s="1"/>
  <c r="AB2498" i="1"/>
  <c r="AA2498" i="1"/>
  <c r="AB2508" i="1"/>
  <c r="Z2511" i="1"/>
  <c r="AA2508" i="1"/>
  <c r="AA2524" i="1"/>
  <c r="AB2524" i="1"/>
  <c r="Z2356" i="1"/>
  <c r="AA2356" i="1" s="1"/>
  <c r="AB2379" i="1"/>
  <c r="H2388" i="1"/>
  <c r="H2390" i="1" s="1"/>
  <c r="P2388" i="1"/>
  <c r="P2390" i="1" s="1"/>
  <c r="X2388" i="1"/>
  <c r="X2390" i="1" s="1"/>
  <c r="I2394" i="1"/>
  <c r="I2398" i="1" s="1"/>
  <c r="Q2394" i="1"/>
  <c r="Q2398" i="1" s="1"/>
  <c r="Y2394" i="1"/>
  <c r="Y2398" i="1" s="1"/>
  <c r="D2396" i="1"/>
  <c r="AA2396" i="1" s="1"/>
  <c r="Z2467" i="1"/>
  <c r="AA2467" i="1" s="1"/>
  <c r="AA2471" i="1" s="1"/>
  <c r="AA2483" i="1"/>
  <c r="AB2509" i="1"/>
  <c r="AA2509" i="1"/>
  <c r="O2535" i="1"/>
  <c r="I2388" i="1"/>
  <c r="I2390" i="1" s="1"/>
  <c r="Q2388" i="1"/>
  <c r="Q2390" i="1" s="1"/>
  <c r="Y2388" i="1"/>
  <c r="Y2390" i="1" s="1"/>
  <c r="O2421" i="1"/>
  <c r="O2423" i="1" s="1"/>
  <c r="W2421" i="1"/>
  <c r="W2423" i="1" s="1"/>
  <c r="Y2421" i="1"/>
  <c r="Y2423" i="1" s="1"/>
  <c r="Z2519" i="1"/>
  <c r="P2523" i="1"/>
  <c r="P2525" i="1" s="1"/>
  <c r="AA2570" i="1"/>
  <c r="AA2573" i="1" s="1"/>
  <c r="AA2575" i="1" s="1"/>
  <c r="Z2573" i="1"/>
  <c r="AB2570" i="1"/>
  <c r="Z2357" i="1"/>
  <c r="AA2357" i="1" s="1"/>
  <c r="B2388" i="1"/>
  <c r="B2390" i="1" s="1"/>
  <c r="J2388" i="1"/>
  <c r="J2390" i="1" s="1"/>
  <c r="R2388" i="1"/>
  <c r="R2390" i="1" s="1"/>
  <c r="P2421" i="1"/>
  <c r="P2423" i="1" s="1"/>
  <c r="X2421" i="1"/>
  <c r="X2423" i="1" s="1"/>
  <c r="Z2423" i="1"/>
  <c r="AB2423" i="1" s="1"/>
  <c r="AA2432" i="1"/>
  <c r="AA2433" i="1" s="1"/>
  <c r="D2451" i="1"/>
  <c r="D2453" i="1" s="1"/>
  <c r="AA2460" i="1"/>
  <c r="AA2461" i="1" s="1"/>
  <c r="AB2479" i="1"/>
  <c r="AB2490" i="1"/>
  <c r="AB2512" i="1"/>
  <c r="O2529" i="1"/>
  <c r="O2533" i="1" s="1"/>
  <c r="X2533" i="1"/>
  <c r="P2533" i="1"/>
  <c r="T2535" i="1"/>
  <c r="E2543" i="1"/>
  <c r="E2545" i="1" s="1"/>
  <c r="E2529" i="1"/>
  <c r="E2533" i="1" s="1"/>
  <c r="M2543" i="1"/>
  <c r="M2529" i="1"/>
  <c r="M2533" i="1" s="1"/>
  <c r="Z2539" i="1"/>
  <c r="U2543" i="1"/>
  <c r="U2529" i="1"/>
  <c r="U2533" i="1" s="1"/>
  <c r="AB2540" i="1"/>
  <c r="Z2530" i="1"/>
  <c r="AB2530" i="1" s="1"/>
  <c r="AA2542" i="1"/>
  <c r="AB2560" i="1"/>
  <c r="Z2563" i="1"/>
  <c r="H2533" i="1"/>
  <c r="U2535" i="1"/>
  <c r="M2545" i="1"/>
  <c r="U2545" i="1"/>
  <c r="Z2592" i="1"/>
  <c r="AA2592" i="1" s="1"/>
  <c r="I2595" i="1"/>
  <c r="Q2595" i="1"/>
  <c r="Y2595" i="1"/>
  <c r="Z2427" i="1"/>
  <c r="R2533" i="1"/>
  <c r="R2535" i="1" s="1"/>
  <c r="AA2534" i="1"/>
  <c r="D2535" i="1"/>
  <c r="M2535" i="1"/>
  <c r="Z2541" i="1"/>
  <c r="Z2531" i="1" s="1"/>
  <c r="AA2531" i="1" s="1"/>
  <c r="Z2553" i="1"/>
  <c r="AB2550" i="1"/>
  <c r="AA2550" i="1"/>
  <c r="AA2553" i="1" s="1"/>
  <c r="AA2555" i="1" s="1"/>
  <c r="AA2560" i="1"/>
  <c r="AA2563" i="1" s="1"/>
  <c r="AA2565" i="1" s="1"/>
  <c r="G2593" i="1"/>
  <c r="G2595" i="1" s="1"/>
  <c r="B2595" i="1"/>
  <c r="J2595" i="1"/>
  <c r="E2535" i="1"/>
  <c r="W2535" i="1"/>
  <c r="H2543" i="1"/>
  <c r="H2545" i="1" s="1"/>
  <c r="P2543" i="1"/>
  <c r="P2545" i="1" s="1"/>
  <c r="Z2583" i="1"/>
  <c r="AB2580" i="1"/>
  <c r="AB2492" i="1"/>
  <c r="G2535" i="1"/>
  <c r="Q2535" i="1"/>
  <c r="AA2540" i="1"/>
  <c r="I2545" i="1"/>
  <c r="Q2545" i="1"/>
  <c r="Y2545" i="1"/>
  <c r="B2593" i="1"/>
  <c r="J2593" i="1"/>
  <c r="R2593" i="1"/>
  <c r="R2595" i="1" s="1"/>
  <c r="Z2590" i="1"/>
  <c r="E2595" i="1"/>
  <c r="U2595" i="1"/>
  <c r="D2533" i="1"/>
  <c r="AA2532" i="1"/>
  <c r="I2535" i="1"/>
  <c r="C2543" i="1"/>
  <c r="C2545" i="1" s="1"/>
  <c r="C2530" i="1"/>
  <c r="C2533" i="1" s="1"/>
  <c r="C2535" i="1" s="1"/>
  <c r="K2543" i="1"/>
  <c r="K2545" i="1" s="1"/>
  <c r="K2530" i="1"/>
  <c r="K2533" i="1" s="1"/>
  <c r="K2535" i="1" s="1"/>
  <c r="S2543" i="1"/>
  <c r="S2545" i="1" s="1"/>
  <c r="S2530" i="1"/>
  <c r="S2533" i="1" s="1"/>
  <c r="S2535" i="1" s="1"/>
  <c r="B2545" i="1"/>
  <c r="J2545" i="1"/>
  <c r="R2545" i="1"/>
  <c r="K2593" i="1"/>
  <c r="K2595" i="1" s="1"/>
  <c r="S2593" i="1"/>
  <c r="S2595" i="1" s="1"/>
  <c r="F2595" i="1"/>
  <c r="N2595" i="1"/>
  <c r="V2595" i="1"/>
  <c r="AA2622" i="1"/>
  <c r="AB2622" i="1"/>
  <c r="R2563" i="1"/>
  <c r="R2565" i="1" s="1"/>
  <c r="AA2580" i="1"/>
  <c r="AA2583" i="1" s="1"/>
  <c r="AA2585" i="1" s="1"/>
  <c r="Z2589" i="1"/>
  <c r="B2603" i="1"/>
  <c r="B2605" i="1" s="1"/>
  <c r="J2603" i="1"/>
  <c r="J2605" i="1" s="1"/>
  <c r="R2603" i="1"/>
  <c r="R2605" i="1" s="1"/>
  <c r="Z2603" i="1"/>
  <c r="AB2603" i="1" s="1"/>
  <c r="O2623" i="1"/>
  <c r="O2625" i="1" s="1"/>
  <c r="W2623" i="1"/>
  <c r="W2625" i="1" s="1"/>
  <c r="D2633" i="1"/>
  <c r="D2635" i="1" s="1"/>
  <c r="L2633" i="1"/>
  <c r="L2635" i="1" s="1"/>
  <c r="T2633" i="1"/>
  <c r="T2635" i="1" s="1"/>
  <c r="AB2740" i="1"/>
  <c r="Z2743" i="1"/>
  <c r="M2595" i="1"/>
  <c r="AA2632" i="1"/>
  <c r="AA2652" i="1"/>
  <c r="M2553" i="1"/>
  <c r="M2555" i="1" s="1"/>
  <c r="D2563" i="1"/>
  <c r="D2565" i="1" s="1"/>
  <c r="L2909" i="1"/>
  <c r="D2603" i="1"/>
  <c r="D2605" i="1" s="1"/>
  <c r="D2613" i="1"/>
  <c r="D2615" i="1" s="1"/>
  <c r="AA2619" i="1"/>
  <c r="Z2735" i="1"/>
  <c r="AB2735" i="1" s="1"/>
  <c r="H2534" i="1"/>
  <c r="H2535" i="1" s="1"/>
  <c r="P2534" i="1"/>
  <c r="P2535" i="1" s="1"/>
  <c r="X2534" i="1"/>
  <c r="AA2539" i="1"/>
  <c r="D2593" i="1"/>
  <c r="D2595" i="1" s="1"/>
  <c r="Z2600" i="1"/>
  <c r="AB2600" i="1" s="1"/>
  <c r="Z2610" i="1"/>
  <c r="AB2610" i="1" s="1"/>
  <c r="Z2620" i="1"/>
  <c r="AB2620" i="1" s="1"/>
  <c r="Z2653" i="1"/>
  <c r="AB2653" i="1" s="1"/>
  <c r="M2573" i="1"/>
  <c r="M2575" i="1" s="1"/>
  <c r="Y2911" i="1"/>
  <c r="Y2921" i="1" s="1"/>
  <c r="F2603" i="1"/>
  <c r="F2605" i="1" s="1"/>
  <c r="N2603" i="1"/>
  <c r="N2605" i="1" s="1"/>
  <c r="V2603" i="1"/>
  <c r="V2605" i="1" s="1"/>
  <c r="AA2604" i="1"/>
  <c r="AA2614" i="1"/>
  <c r="AA2620" i="1"/>
  <c r="R2633" i="1"/>
  <c r="R2635" i="1" s="1"/>
  <c r="AB2713" i="1"/>
  <c r="Z2715" i="1"/>
  <c r="AB2715" i="1" s="1"/>
  <c r="AB2604" i="1"/>
  <c r="AB2614" i="1"/>
  <c r="AA2633" i="1"/>
  <c r="B2653" i="1"/>
  <c r="B2655" i="1" s="1"/>
  <c r="J2653" i="1"/>
  <c r="J2655" i="1" s="1"/>
  <c r="R2653" i="1"/>
  <c r="R2655" i="1" s="1"/>
  <c r="AB2683" i="1"/>
  <c r="Z2685" i="1"/>
  <c r="AB2685" i="1" s="1"/>
  <c r="AA2733" i="1"/>
  <c r="N2583" i="1"/>
  <c r="N2585" i="1" s="1"/>
  <c r="M2623" i="1"/>
  <c r="M2625" i="1" s="1"/>
  <c r="U2623" i="1"/>
  <c r="U2625" i="1" s="1"/>
  <c r="AA2654" i="1"/>
  <c r="AA2693" i="1"/>
  <c r="AA2743" i="1"/>
  <c r="AA2745" i="1" s="1"/>
  <c r="AA2639" i="1"/>
  <c r="H2912" i="1"/>
  <c r="H2922" i="1" s="1"/>
  <c r="P2912" i="1"/>
  <c r="P2922" i="1" s="1"/>
  <c r="X2912" i="1"/>
  <c r="X2922" i="1" s="1"/>
  <c r="X2932" i="1" s="1"/>
  <c r="Z2660" i="1"/>
  <c r="AA2679" i="1"/>
  <c r="AA2690" i="1"/>
  <c r="Z2693" i="1"/>
  <c r="AA2701" i="1"/>
  <c r="AB2709" i="1"/>
  <c r="AA2712" i="1"/>
  <c r="AA2713" i="1" s="1"/>
  <c r="AA2715" i="1" s="1"/>
  <c r="AA2734" i="1"/>
  <c r="AA2735" i="1" s="1"/>
  <c r="I2909" i="1"/>
  <c r="Q2909" i="1"/>
  <c r="Y2909" i="1"/>
  <c r="L2912" i="1"/>
  <c r="L2922" i="1" s="1"/>
  <c r="L2932" i="1" s="1"/>
  <c r="B2763" i="1"/>
  <c r="B2765" i="1" s="1"/>
  <c r="B2750" i="1"/>
  <c r="B2910" i="1" s="1"/>
  <c r="B2920" i="1" s="1"/>
  <c r="B2930" i="1" s="1"/>
  <c r="J2763" i="1"/>
  <c r="J2765" i="1" s="1"/>
  <c r="J2750" i="1"/>
  <c r="J2910" i="1" s="1"/>
  <c r="J2920" i="1" s="1"/>
  <c r="J2930" i="1" s="1"/>
  <c r="R2763" i="1"/>
  <c r="R2765" i="1" s="1"/>
  <c r="R2750" i="1"/>
  <c r="R2910" i="1" s="1"/>
  <c r="R2920" i="1" s="1"/>
  <c r="Z2760" i="1"/>
  <c r="AB2760" i="1" s="1"/>
  <c r="G2912" i="1"/>
  <c r="G2922" i="1" s="1"/>
  <c r="G2932" i="1" s="1"/>
  <c r="O2912" i="1"/>
  <c r="O2922" i="1" s="1"/>
  <c r="W2912" i="1"/>
  <c r="W2922" i="1" s="1"/>
  <c r="AB2679" i="1"/>
  <c r="AB2734" i="1"/>
  <c r="B2753" i="1"/>
  <c r="B2755" i="1" s="1"/>
  <c r="B2909" i="1"/>
  <c r="J2909" i="1"/>
  <c r="J2753" i="1"/>
  <c r="J2755" i="1" s="1"/>
  <c r="C2910" i="1"/>
  <c r="S2910" i="1"/>
  <c r="S2920" i="1" s="1"/>
  <c r="S2930" i="1" s="1"/>
  <c r="N2912" i="1"/>
  <c r="N2922" i="1" s="1"/>
  <c r="N2932" i="1" s="1"/>
  <c r="Y2912" i="1"/>
  <c r="Y2922" i="1" s="1"/>
  <c r="Y2932" i="1" s="1"/>
  <c r="G2914" i="1"/>
  <c r="W2914" i="1"/>
  <c r="Z2770" i="1"/>
  <c r="H2783" i="1"/>
  <c r="H2785" i="1" s="1"/>
  <c r="H2750" i="1"/>
  <c r="H2910" i="1" s="1"/>
  <c r="H2920" i="1" s="1"/>
  <c r="H2930" i="1" s="1"/>
  <c r="P2783" i="1"/>
  <c r="P2785" i="1" s="1"/>
  <c r="P2750" i="1"/>
  <c r="P2910" i="1" s="1"/>
  <c r="P2920" i="1" s="1"/>
  <c r="P2930" i="1" s="1"/>
  <c r="Z2780" i="1"/>
  <c r="X2783" i="1"/>
  <c r="X2785" i="1" s="1"/>
  <c r="X2750" i="1"/>
  <c r="X2910" i="1" s="1"/>
  <c r="X2920" i="1" s="1"/>
  <c r="X2930" i="1" s="1"/>
  <c r="AB2792" i="1"/>
  <c r="AA2792" i="1"/>
  <c r="AB2814" i="1"/>
  <c r="Z2815" i="1"/>
  <c r="AB2815" i="1" s="1"/>
  <c r="AA2814" i="1"/>
  <c r="Z2630" i="1"/>
  <c r="AA2674" i="1"/>
  <c r="AA2699" i="1"/>
  <c r="AA2710" i="1"/>
  <c r="AA2721" i="1"/>
  <c r="AB2729" i="1"/>
  <c r="AA2732" i="1"/>
  <c r="C2909" i="1"/>
  <c r="C2753" i="1"/>
  <c r="K2909" i="1"/>
  <c r="E2910" i="1"/>
  <c r="E2920" i="1" s="1"/>
  <c r="U2910" i="1"/>
  <c r="U2920" i="1" s="1"/>
  <c r="F2911" i="1"/>
  <c r="F2921" i="1" s="1"/>
  <c r="F2931" i="1" s="1"/>
  <c r="V2911" i="1"/>
  <c r="V2921" i="1" s="1"/>
  <c r="D2763" i="1"/>
  <c r="D2765" i="1" s="1"/>
  <c r="AA2760" i="1"/>
  <c r="D2750" i="1"/>
  <c r="L2763" i="1"/>
  <c r="L2765" i="1" s="1"/>
  <c r="L2750" i="1"/>
  <c r="T2763" i="1"/>
  <c r="T2765" i="1" s="1"/>
  <c r="T2750" i="1"/>
  <c r="Z2783" i="1"/>
  <c r="AA2779" i="1"/>
  <c r="AA2630" i="1"/>
  <c r="Z2640" i="1"/>
  <c r="AB2640" i="1" s="1"/>
  <c r="AA2669" i="1"/>
  <c r="AB2674" i="1"/>
  <c r="AA2680" i="1"/>
  <c r="AA2691" i="1"/>
  <c r="AB2699" i="1"/>
  <c r="AA2702" i="1"/>
  <c r="F2910" i="1"/>
  <c r="F2920" i="1" s="1"/>
  <c r="F2930" i="1" s="1"/>
  <c r="V2910" i="1"/>
  <c r="V2920" i="1" s="1"/>
  <c r="V2930" i="1" s="1"/>
  <c r="F2912" i="1"/>
  <c r="F2922" i="1" s="1"/>
  <c r="F2932" i="1" s="1"/>
  <c r="Q2912" i="1"/>
  <c r="Q2922" i="1" s="1"/>
  <c r="F2753" i="1"/>
  <c r="I2914" i="1"/>
  <c r="Q2914" i="1"/>
  <c r="Y2914" i="1"/>
  <c r="AA2624" i="1"/>
  <c r="AA2640" i="1"/>
  <c r="AA2661" i="1"/>
  <c r="AA2672" i="1"/>
  <c r="AA2694" i="1"/>
  <c r="AA2695" i="1" s="1"/>
  <c r="AA2719" i="1"/>
  <c r="AA2723" i="1" s="1"/>
  <c r="AA2725" i="1" s="1"/>
  <c r="AB2724" i="1"/>
  <c r="AA2730" i="1"/>
  <c r="E2909" i="1"/>
  <c r="E2753" i="1"/>
  <c r="M2909" i="1"/>
  <c r="Z2749" i="1"/>
  <c r="M2753" i="1"/>
  <c r="M2755" i="1" s="1"/>
  <c r="U2909" i="1"/>
  <c r="U2753" i="1"/>
  <c r="G2910" i="1"/>
  <c r="G2920" i="1" s="1"/>
  <c r="G2930" i="1" s="1"/>
  <c r="H2911" i="1"/>
  <c r="H2921" i="1" s="1"/>
  <c r="H2931" i="1" s="1"/>
  <c r="P2911" i="1"/>
  <c r="P2921" i="1" s="1"/>
  <c r="P2931" i="1" s="1"/>
  <c r="X2911" i="1"/>
  <c r="X2921" i="1" s="1"/>
  <c r="J2914" i="1"/>
  <c r="Z2790" i="1"/>
  <c r="P2793" i="1"/>
  <c r="P2795" i="1" s="1"/>
  <c r="AA2634" i="1"/>
  <c r="AA2650" i="1"/>
  <c r="AA2653" i="1" s="1"/>
  <c r="F2909" i="1"/>
  <c r="N2909" i="1"/>
  <c r="K2750" i="1"/>
  <c r="K2910" i="1" s="1"/>
  <c r="K2920" i="1" s="1"/>
  <c r="K2930" i="1" s="1"/>
  <c r="I2911" i="1"/>
  <c r="I2921" i="1" s="1"/>
  <c r="I2931" i="1" s="1"/>
  <c r="I2912" i="1"/>
  <c r="I2922" i="1" s="1"/>
  <c r="C2914" i="1"/>
  <c r="C2755" i="1"/>
  <c r="K2914" i="1"/>
  <c r="S2914" i="1"/>
  <c r="G2763" i="1"/>
  <c r="G2765" i="1" s="1"/>
  <c r="O2763" i="1"/>
  <c r="O2765" i="1" s="1"/>
  <c r="W2763" i="1"/>
  <c r="W2765" i="1" s="1"/>
  <c r="AA2764" i="1"/>
  <c r="I2773" i="1"/>
  <c r="I2775" i="1" s="1"/>
  <c r="I2750" i="1"/>
  <c r="I2910" i="1" s="1"/>
  <c r="I2920" i="1" s="1"/>
  <c r="Q2773" i="1"/>
  <c r="Q2775" i="1" s="1"/>
  <c r="Q2750" i="1"/>
  <c r="Q2910" i="1" s="1"/>
  <c r="Q2920" i="1" s="1"/>
  <c r="Q2930" i="1" s="1"/>
  <c r="Y2773" i="1"/>
  <c r="Y2775" i="1" s="1"/>
  <c r="Y2750" i="1"/>
  <c r="Y2910" i="1" s="1"/>
  <c r="Y2920" i="1" s="1"/>
  <c r="Y2930" i="1" s="1"/>
  <c r="Z2805" i="1"/>
  <c r="AB2805" i="1" s="1"/>
  <c r="AA2740" i="1"/>
  <c r="G2909" i="1"/>
  <c r="O2909" i="1"/>
  <c r="W2909" i="1"/>
  <c r="M2910" i="1"/>
  <c r="B2911" i="1"/>
  <c r="B2921" i="1" s="1"/>
  <c r="J2911" i="1"/>
  <c r="J2921" i="1" s="1"/>
  <c r="R2911" i="1"/>
  <c r="R2921" i="1" s="1"/>
  <c r="Z2751" i="1"/>
  <c r="AA2751" i="1" s="1"/>
  <c r="D2914" i="1"/>
  <c r="L2914" i="1"/>
  <c r="T2914" i="1"/>
  <c r="H2763" i="1"/>
  <c r="H2765" i="1" s="1"/>
  <c r="P2763" i="1"/>
  <c r="P2765" i="1" s="1"/>
  <c r="X2763" i="1"/>
  <c r="X2765" i="1" s="1"/>
  <c r="E2912" i="1"/>
  <c r="E2922" i="1" s="1"/>
  <c r="M2752" i="1"/>
  <c r="Z2762" i="1"/>
  <c r="Z2763" i="1" s="1"/>
  <c r="U2912" i="1"/>
  <c r="U2922" i="1" s="1"/>
  <c r="H2909" i="1"/>
  <c r="H2753" i="1"/>
  <c r="H2755" i="1" s="1"/>
  <c r="P2909" i="1"/>
  <c r="P2753" i="1"/>
  <c r="P2755" i="1" s="1"/>
  <c r="X2909" i="1"/>
  <c r="X2753" i="1"/>
  <c r="X2755" i="1" s="1"/>
  <c r="N2910" i="1"/>
  <c r="N2920" i="1" s="1"/>
  <c r="N2930" i="1" s="1"/>
  <c r="C2911" i="1"/>
  <c r="C2921" i="1" s="1"/>
  <c r="C2931" i="1" s="1"/>
  <c r="K2911" i="1"/>
  <c r="K2921" i="1" s="1"/>
  <c r="S2911" i="1"/>
  <c r="S2921" i="1" s="1"/>
  <c r="V2912" i="1"/>
  <c r="V2922" i="1" s="1"/>
  <c r="V2909" i="1"/>
  <c r="Q2911" i="1"/>
  <c r="Q2921" i="1" s="1"/>
  <c r="Q2931" i="1" s="1"/>
  <c r="B2914" i="1"/>
  <c r="R2914" i="1"/>
  <c r="AB2839" i="1"/>
  <c r="AA2839" i="1"/>
  <c r="AB2850" i="1"/>
  <c r="AA2850" i="1"/>
  <c r="AB2861" i="1"/>
  <c r="AA2861" i="1"/>
  <c r="AA2863" i="1" s="1"/>
  <c r="AA2865" i="1" s="1"/>
  <c r="AB2872" i="1"/>
  <c r="AA2872" i="1"/>
  <c r="AB2891" i="1"/>
  <c r="AA2891" i="1"/>
  <c r="Z2843" i="1"/>
  <c r="AB2843" i="1" s="1"/>
  <c r="Z2873" i="1"/>
  <c r="AB2873" i="1" s="1"/>
  <c r="AA2801" i="1"/>
  <c r="AA2803" i="1" s="1"/>
  <c r="AA2812" i="1"/>
  <c r="AA2813" i="1" s="1"/>
  <c r="AA2840" i="1"/>
  <c r="AA2851" i="1"/>
  <c r="AA2862" i="1"/>
  <c r="AA2869" i="1"/>
  <c r="AA2873" i="1" s="1"/>
  <c r="O2910" i="1"/>
  <c r="O2920" i="1" s="1"/>
  <c r="O2930" i="1" s="1"/>
  <c r="W2910" i="1"/>
  <c r="W2920" i="1" s="1"/>
  <c r="D2911" i="1"/>
  <c r="L2911" i="1"/>
  <c r="L2921" i="1" s="1"/>
  <c r="L2931" i="1" s="1"/>
  <c r="T2911" i="1"/>
  <c r="T2921" i="1" s="1"/>
  <c r="T2931" i="1" s="1"/>
  <c r="B2912" i="1"/>
  <c r="B2922" i="1" s="1"/>
  <c r="B2932" i="1" s="1"/>
  <c r="J2912" i="1"/>
  <c r="J2922" i="1" s="1"/>
  <c r="R2912" i="1"/>
  <c r="R2922" i="1" s="1"/>
  <c r="E2914" i="1"/>
  <c r="M2914" i="1"/>
  <c r="U2914" i="1"/>
  <c r="AA2774" i="1"/>
  <c r="AA2804" i="1"/>
  <c r="Z2823" i="1"/>
  <c r="AA2822" i="1"/>
  <c r="AA2823" i="1" s="1"/>
  <c r="AA2825" i="1" s="1"/>
  <c r="Z2845" i="1"/>
  <c r="AB2845" i="1" s="1"/>
  <c r="AB2844" i="1"/>
  <c r="Z2863" i="1"/>
  <c r="AB2882" i="1"/>
  <c r="AB2902" i="1"/>
  <c r="AA2902" i="1"/>
  <c r="AA2903" i="1" s="1"/>
  <c r="R2909" i="1"/>
  <c r="E2911" i="1"/>
  <c r="E2921" i="1" s="1"/>
  <c r="M2911" i="1"/>
  <c r="U2911" i="1"/>
  <c r="U2921" i="1" s="1"/>
  <c r="C2912" i="1"/>
  <c r="C2922" i="1" s="1"/>
  <c r="K2912" i="1"/>
  <c r="K2922" i="1" s="1"/>
  <c r="K2932" i="1" s="1"/>
  <c r="S2912" i="1"/>
  <c r="S2922" i="1" s="1"/>
  <c r="S2932" i="1" s="1"/>
  <c r="F2914" i="1"/>
  <c r="N2914" i="1"/>
  <c r="V2914" i="1"/>
  <c r="AB2804" i="1"/>
  <c r="AA2844" i="1"/>
  <c r="Z2875" i="1"/>
  <c r="AB2875" i="1" s="1"/>
  <c r="AB2879" i="1"/>
  <c r="Z2883" i="1"/>
  <c r="AB2883" i="1" s="1"/>
  <c r="AA2893" i="1"/>
  <c r="Z2893" i="1"/>
  <c r="D2909" i="1"/>
  <c r="N2911" i="1"/>
  <c r="N2921" i="1" s="1"/>
  <c r="D2912" i="1"/>
  <c r="T2912" i="1"/>
  <c r="T2922" i="1" s="1"/>
  <c r="T2932" i="1" s="1"/>
  <c r="R2753" i="1"/>
  <c r="R2755" i="1" s="1"/>
  <c r="O2914" i="1"/>
  <c r="E2755" i="1"/>
  <c r="U2755" i="1"/>
  <c r="AA2835" i="1"/>
  <c r="AA2875" i="1"/>
  <c r="AA2883" i="1"/>
  <c r="AA2885" i="1" s="1"/>
  <c r="Z2903" i="1"/>
  <c r="AB2903" i="1" s="1"/>
  <c r="AA2904" i="1"/>
  <c r="T2909" i="1"/>
  <c r="G2911" i="1"/>
  <c r="G2921" i="1" s="1"/>
  <c r="G2931" i="1" s="1"/>
  <c r="O2911" i="1"/>
  <c r="O2921" i="1" s="1"/>
  <c r="W2911" i="1"/>
  <c r="W2921" i="1" s="1"/>
  <c r="K2753" i="1"/>
  <c r="K2755" i="1" s="1"/>
  <c r="S2753" i="1"/>
  <c r="S2755" i="1" s="1"/>
  <c r="X2914" i="1"/>
  <c r="F2755" i="1"/>
  <c r="N2755" i="1"/>
  <c r="V2755" i="1"/>
  <c r="AA2759" i="1"/>
  <c r="Z2835" i="1"/>
  <c r="AB2835" i="1" s="1"/>
  <c r="AA2849" i="1"/>
  <c r="AA2853" i="1" s="1"/>
  <c r="AA2855" i="1" s="1"/>
  <c r="Z2853" i="1"/>
  <c r="AB2880" i="1"/>
  <c r="AA2880" i="1"/>
  <c r="AB2884" i="1"/>
  <c r="AB2904" i="1"/>
  <c r="AB2899" i="1"/>
  <c r="AA2894" i="1"/>
  <c r="AA2895" i="1" s="1"/>
  <c r="AG2930" i="1"/>
  <c r="AG2990" i="1" s="1"/>
  <c r="AG2991" i="1"/>
  <c r="AI2986" i="1"/>
  <c r="AI2988" i="1" s="1"/>
  <c r="AH2988" i="1"/>
  <c r="AH2990" i="1" s="1"/>
  <c r="AG2936" i="1"/>
  <c r="AI2932" i="1"/>
  <c r="AI2936" i="1" s="1"/>
  <c r="AI2919" i="1"/>
  <c r="AI2930" i="1" s="1"/>
  <c r="AI2990" i="1" s="1"/>
  <c r="AA272" i="1" l="1"/>
  <c r="AA1384" i="1"/>
  <c r="AB489" i="1"/>
  <c r="AA489" i="1"/>
  <c r="M472" i="1"/>
  <c r="M474" i="1" s="1"/>
  <c r="M458" i="1"/>
  <c r="Z468" i="1"/>
  <c r="R458" i="1"/>
  <c r="AA390" i="1"/>
  <c r="AA392" i="1" s="1"/>
  <c r="AB2763" i="1"/>
  <c r="Z2765" i="1"/>
  <c r="AB2765" i="1" s="1"/>
  <c r="AB342" i="1"/>
  <c r="AA270" i="1"/>
  <c r="AB20" i="1"/>
  <c r="AA20" i="1"/>
  <c r="Q2924" i="1"/>
  <c r="AB1404" i="1"/>
  <c r="Z1464" i="1"/>
  <c r="AB1464" i="1" s="1"/>
  <c r="AA1470" i="1"/>
  <c r="AA1474" i="1" s="1"/>
  <c r="AA1425" i="1"/>
  <c r="AA1426" i="1" s="1"/>
  <c r="AA1340" i="1"/>
  <c r="AA1344" i="1" s="1"/>
  <c r="AA1525" i="1"/>
  <c r="AA1526" i="1" s="1"/>
  <c r="Z1280" i="1"/>
  <c r="M1284" i="1"/>
  <c r="AB1414" i="1"/>
  <c r="Z1346" i="1"/>
  <c r="AB1346" i="1" s="1"/>
  <c r="AA1386" i="1"/>
  <c r="AA1345" i="1"/>
  <c r="AA1346" i="1" s="1"/>
  <c r="O1356" i="1"/>
  <c r="Z1224" i="1"/>
  <c r="AB1220" i="1"/>
  <c r="AB1254" i="1"/>
  <c r="AA1214" i="1"/>
  <c r="AA1186" i="1"/>
  <c r="AA1014" i="1"/>
  <c r="N1284" i="1"/>
  <c r="AA1135" i="1"/>
  <c r="AA1136" i="1" s="1"/>
  <c r="AB1096" i="1"/>
  <c r="E1284" i="1"/>
  <c r="AA1104" i="1"/>
  <c r="AB1016" i="1"/>
  <c r="Z851" i="1"/>
  <c r="AB851" i="1" s="1"/>
  <c r="AB847" i="1"/>
  <c r="AB1134" i="1"/>
  <c r="Z861" i="1"/>
  <c r="AB861" i="1" s="1"/>
  <c r="AB996" i="1"/>
  <c r="E906" i="1"/>
  <c r="Z791" i="1"/>
  <c r="AB791" i="1" s="1"/>
  <c r="AB787" i="1"/>
  <c r="D705" i="1"/>
  <c r="Y709" i="1"/>
  <c r="Z781" i="1"/>
  <c r="AB781" i="1" s="1"/>
  <c r="C709" i="1"/>
  <c r="Z881" i="1"/>
  <c r="AB881" i="1" s="1"/>
  <c r="AB877" i="1"/>
  <c r="AA877" i="1"/>
  <c r="AA881" i="1" s="1"/>
  <c r="AA883" i="1" s="1"/>
  <c r="AA720" i="1"/>
  <c r="AB802" i="1"/>
  <c r="N723" i="1"/>
  <c r="C704" i="1"/>
  <c r="C721" i="1"/>
  <c r="C2333" i="1" s="1"/>
  <c r="C2343" i="1" s="1"/>
  <c r="Z652" i="1"/>
  <c r="AB652" i="1" s="1"/>
  <c r="S472" i="1"/>
  <c r="S474" i="1" s="1"/>
  <c r="S458" i="1"/>
  <c r="S462" i="1" s="1"/>
  <c r="Y704" i="1"/>
  <c r="Y721" i="1"/>
  <c r="Y723" i="1" s="1"/>
  <c r="AA639" i="1"/>
  <c r="J709" i="1"/>
  <c r="D709" i="1"/>
  <c r="Z504" i="1"/>
  <c r="AB504" i="1" s="1"/>
  <c r="Z1056" i="1"/>
  <c r="AB1056" i="1" s="1"/>
  <c r="Z1006" i="1"/>
  <c r="AB1006" i="1" s="1"/>
  <c r="J450" i="1"/>
  <c r="D459" i="1"/>
  <c r="Z260" i="1"/>
  <c r="AB260" i="1" s="1"/>
  <c r="AB256" i="1"/>
  <c r="AB554" i="1"/>
  <c r="AB246" i="1"/>
  <c r="AA246" i="1"/>
  <c r="AA250" i="1" s="1"/>
  <c r="Z250" i="1"/>
  <c r="O450" i="1"/>
  <c r="Y452" i="1"/>
  <c r="N450" i="1"/>
  <c r="N452" i="1" s="1"/>
  <c r="AA332" i="1"/>
  <c r="X452" i="1"/>
  <c r="Z446" i="1"/>
  <c r="M450" i="1"/>
  <c r="AA604" i="1"/>
  <c r="AA410" i="1"/>
  <c r="Z280" i="1"/>
  <c r="AB276" i="1"/>
  <c r="AB261" i="1"/>
  <c r="AA199" i="1"/>
  <c r="AA201" i="1" s="1"/>
  <c r="Z448" i="1"/>
  <c r="AA448" i="1" s="1"/>
  <c r="E209" i="1"/>
  <c r="AA220" i="1"/>
  <c r="AA222" i="1" s="1"/>
  <c r="AA370" i="1"/>
  <c r="Z302" i="1"/>
  <c r="AB302" i="1" s="1"/>
  <c r="AA282" i="1"/>
  <c r="Z41" i="1"/>
  <c r="AB41" i="1" s="1"/>
  <c r="L2919" i="1"/>
  <c r="D2922" i="1"/>
  <c r="Z2750" i="1"/>
  <c r="AB2750" i="1" s="1"/>
  <c r="K2919" i="1"/>
  <c r="K2913" i="1"/>
  <c r="B2919" i="1"/>
  <c r="B2913" i="1"/>
  <c r="AB2238" i="1"/>
  <c r="O2931" i="1"/>
  <c r="N2931" i="1"/>
  <c r="AB2863" i="1"/>
  <c r="Z2865" i="1"/>
  <c r="AB2865" i="1" s="1"/>
  <c r="M2924" i="1"/>
  <c r="W2930" i="1"/>
  <c r="V2913" i="1"/>
  <c r="V2919" i="1"/>
  <c r="X2919" i="1"/>
  <c r="X2913" i="1"/>
  <c r="X2915" i="1" s="1"/>
  <c r="M2912" i="1"/>
  <c r="Z2752" i="1"/>
  <c r="AA2752" i="1" s="1"/>
  <c r="L2924" i="1"/>
  <c r="M2920" i="1"/>
  <c r="AA2762" i="1"/>
  <c r="AA2763" i="1" s="1"/>
  <c r="AA2765" i="1" s="1"/>
  <c r="K2915" i="1"/>
  <c r="K2924" i="1"/>
  <c r="X2931" i="1"/>
  <c r="M2919" i="1"/>
  <c r="M2913" i="1"/>
  <c r="M2915" i="1" s="1"/>
  <c r="T2910" i="1"/>
  <c r="T2920" i="1" s="1"/>
  <c r="T2930" i="1" s="1"/>
  <c r="T2753" i="1"/>
  <c r="T2755" i="1" s="1"/>
  <c r="AB2630" i="1"/>
  <c r="Z2633" i="1"/>
  <c r="G2924" i="1"/>
  <c r="Y2753" i="1"/>
  <c r="Y2755" i="1" s="1"/>
  <c r="AB2590" i="1"/>
  <c r="AA2590" i="1"/>
  <c r="C2400" i="1"/>
  <c r="Z2388" i="1"/>
  <c r="AB2385" i="1"/>
  <c r="Z2394" i="1"/>
  <c r="M2398" i="1"/>
  <c r="M2400" i="1" s="1"/>
  <c r="U2343" i="1"/>
  <c r="H2336" i="1"/>
  <c r="Z2298" i="1"/>
  <c r="AB2298" i="1" s="1"/>
  <c r="AA2297" i="1"/>
  <c r="H2338" i="1"/>
  <c r="O2345" i="1"/>
  <c r="AA2312" i="1"/>
  <c r="AA2316" i="1" s="1"/>
  <c r="Z2246" i="1"/>
  <c r="AB2242" i="1"/>
  <c r="AA2242" i="1"/>
  <c r="AA2246" i="1" s="1"/>
  <c r="AA2173" i="1"/>
  <c r="AB2198" i="1"/>
  <c r="AA2158" i="1"/>
  <c r="Z2334" i="1"/>
  <c r="AA2334" i="1" s="1"/>
  <c r="Z1976" i="1"/>
  <c r="AB1976" i="1" s="1"/>
  <c r="AB1675" i="1"/>
  <c r="R1685" i="1"/>
  <c r="B1704" i="1"/>
  <c r="B1706" i="1" s="1"/>
  <c r="B1690" i="1"/>
  <c r="H1690" i="1"/>
  <c r="H1704" i="1"/>
  <c r="S1695" i="1"/>
  <c r="S1706" i="1"/>
  <c r="E1656" i="1"/>
  <c r="U1690" i="1"/>
  <c r="U1704" i="1"/>
  <c r="I1695" i="1"/>
  <c r="AA1634" i="1"/>
  <c r="AA1636" i="1" s="1"/>
  <c r="AA1674" i="1"/>
  <c r="D1616" i="1"/>
  <c r="AB1426" i="1"/>
  <c r="Z1466" i="1"/>
  <c r="AB1466" i="1" s="1"/>
  <c r="AB1394" i="1"/>
  <c r="AA1521" i="1"/>
  <c r="AB1424" i="1"/>
  <c r="AA1256" i="1"/>
  <c r="V1316" i="1"/>
  <c r="AB1374" i="1"/>
  <c r="AA945" i="1"/>
  <c r="AA1125" i="1"/>
  <c r="AA1126" i="1" s="1"/>
  <c r="AA1050" i="1"/>
  <c r="AA1054" i="1" s="1"/>
  <c r="AA1134" i="1"/>
  <c r="Z926" i="1"/>
  <c r="AB926" i="1" s="1"/>
  <c r="AA925" i="1"/>
  <c r="AA890" i="1"/>
  <c r="AA868" i="1"/>
  <c r="AA1116" i="1"/>
  <c r="Z801" i="1"/>
  <c r="AB801" i="1" s="1"/>
  <c r="AB797" i="1"/>
  <c r="H704" i="1"/>
  <c r="H721" i="1"/>
  <c r="H723" i="1" s="1"/>
  <c r="AA644" i="1"/>
  <c r="X709" i="1"/>
  <c r="Z482" i="1"/>
  <c r="AB482" i="1" s="1"/>
  <c r="AB478" i="1"/>
  <c r="Z793" i="1"/>
  <c r="AB793" i="1" s="1"/>
  <c r="AB792" i="1"/>
  <c r="AA792" i="1"/>
  <c r="AA793" i="1" s="1"/>
  <c r="AA738" i="1"/>
  <c r="AA741" i="1" s="1"/>
  <c r="AA743" i="1" s="1"/>
  <c r="Z675" i="1"/>
  <c r="AB671" i="1"/>
  <c r="AA671" i="1"/>
  <c r="K472" i="1"/>
  <c r="K474" i="1" s="1"/>
  <c r="K458" i="1"/>
  <c r="K462" i="1" s="1"/>
  <c r="W704" i="1"/>
  <c r="W721" i="1"/>
  <c r="H709" i="1"/>
  <c r="Z720" i="1"/>
  <c r="AB720" i="1" s="1"/>
  <c r="B721" i="1"/>
  <c r="B704" i="1"/>
  <c r="Z430" i="1"/>
  <c r="AB426" i="1"/>
  <c r="Z624" i="1"/>
  <c r="AB624" i="1" s="1"/>
  <c r="B450" i="1"/>
  <c r="J452" i="1"/>
  <c r="G450" i="1"/>
  <c r="AA111" i="1"/>
  <c r="Q452" i="1"/>
  <c r="F450" i="1"/>
  <c r="Z320" i="1"/>
  <c r="AB316" i="1"/>
  <c r="P452" i="1"/>
  <c r="E450" i="1"/>
  <c r="E452" i="1" s="1"/>
  <c r="AA532" i="1"/>
  <c r="AA534" i="1" s="1"/>
  <c r="O458" i="1"/>
  <c r="O462" i="1" s="1"/>
  <c r="O472" i="1"/>
  <c r="O474" i="1" s="1"/>
  <c r="Q472" i="1"/>
  <c r="Q474" i="1" s="1"/>
  <c r="W452" i="1"/>
  <c r="AA252" i="1"/>
  <c r="F452" i="1"/>
  <c r="AA242" i="1"/>
  <c r="Z121" i="1"/>
  <c r="AB121" i="1" s="1"/>
  <c r="AB330" i="1"/>
  <c r="AA35" i="1"/>
  <c r="AA39" i="1" s="1"/>
  <c r="Z15" i="1"/>
  <c r="S211" i="1"/>
  <c r="O2932" i="1"/>
  <c r="U2338" i="1"/>
  <c r="Z1946" i="1"/>
  <c r="AB1946" i="1" s="1"/>
  <c r="AB1944" i="1"/>
  <c r="T1695" i="1"/>
  <c r="Z1655" i="1"/>
  <c r="J1656" i="1"/>
  <c r="S2909" i="1"/>
  <c r="Z2909" i="1" s="1"/>
  <c r="U2931" i="1"/>
  <c r="E2924" i="1"/>
  <c r="W2919" i="1"/>
  <c r="W2913" i="1"/>
  <c r="W2915" i="1" s="1"/>
  <c r="AA2635" i="1"/>
  <c r="Q2932" i="1"/>
  <c r="C2919" i="1"/>
  <c r="C2913" i="1"/>
  <c r="AA2815" i="1"/>
  <c r="AB2780" i="1"/>
  <c r="AA2780" i="1"/>
  <c r="AA2783" i="1" s="1"/>
  <c r="AA2785" i="1" s="1"/>
  <c r="Y2919" i="1"/>
  <c r="Y2913" i="1"/>
  <c r="AA2655" i="1"/>
  <c r="AA2530" i="1"/>
  <c r="Z2565" i="1"/>
  <c r="AB2565" i="1" s="1"/>
  <c r="AB2563" i="1"/>
  <c r="Z2503" i="1"/>
  <c r="AB2503" i="1" s="1"/>
  <c r="AB2501" i="1"/>
  <c r="AA2395" i="1"/>
  <c r="Y2400" i="1"/>
  <c r="AA2385" i="1"/>
  <c r="AA2388" i="1" s="1"/>
  <c r="AA2390" i="1" s="1"/>
  <c r="Z2333" i="1"/>
  <c r="B2344" i="1"/>
  <c r="U2345" i="1"/>
  <c r="U2932" i="1" s="1"/>
  <c r="U2336" i="1"/>
  <c r="AA2176" i="1"/>
  <c r="AA2292" i="1"/>
  <c r="AA2296" i="1" s="1"/>
  <c r="Z2278" i="1"/>
  <c r="AB2278" i="1" s="1"/>
  <c r="AA2168" i="1"/>
  <c r="Z2156" i="1"/>
  <c r="AB2196" i="1"/>
  <c r="Z2106" i="1"/>
  <c r="AB2106" i="1" s="1"/>
  <c r="AB2102" i="1"/>
  <c r="Z1876" i="1"/>
  <c r="AB1876" i="1" s="1"/>
  <c r="AB1875" i="1"/>
  <c r="AA1875" i="1"/>
  <c r="AB1731" i="1"/>
  <c r="AA1731" i="1"/>
  <c r="S1680" i="1"/>
  <c r="S1694" i="1"/>
  <c r="Z1766" i="1"/>
  <c r="AB1766" i="1" s="1"/>
  <c r="AB1765" i="1"/>
  <c r="V1695" i="1"/>
  <c r="W1695" i="1"/>
  <c r="W1706" i="1"/>
  <c r="L1704" i="1"/>
  <c r="L1690" i="1"/>
  <c r="K1680" i="1"/>
  <c r="K1694" i="1"/>
  <c r="AB1745" i="1"/>
  <c r="Q1690" i="1"/>
  <c r="Q1704" i="1"/>
  <c r="L1695" i="1"/>
  <c r="L1706" i="1"/>
  <c r="X1650" i="1"/>
  <c r="X1654" i="1" s="1"/>
  <c r="X1656" i="1" s="1"/>
  <c r="X1664" i="1"/>
  <c r="X1666" i="1" s="1"/>
  <c r="AB1616" i="1"/>
  <c r="AA1640" i="1"/>
  <c r="AA1644" i="1" s="1"/>
  <c r="AA1646" i="1" s="1"/>
  <c r="C1656" i="1"/>
  <c r="B1656" i="1"/>
  <c r="Z1646" i="1"/>
  <c r="AB1646" i="1" s="1"/>
  <c r="Z1496" i="1"/>
  <c r="AB1496" i="1" s="1"/>
  <c r="AB1541" i="1"/>
  <c r="AA1541" i="1"/>
  <c r="AA1524" i="1"/>
  <c r="Z1486" i="1"/>
  <c r="AB1486" i="1" s="1"/>
  <c r="AA1313" i="1"/>
  <c r="D1283" i="1"/>
  <c r="E1316" i="1"/>
  <c r="E1285" i="1"/>
  <c r="E1286" i="1" s="1"/>
  <c r="AA1205" i="1"/>
  <c r="AA1206" i="1" s="1"/>
  <c r="AA1264" i="1"/>
  <c r="G1356" i="1"/>
  <c r="AB1214" i="1"/>
  <c r="AB1174" i="1"/>
  <c r="AA1174" i="1"/>
  <c r="AA955" i="1"/>
  <c r="Z1114" i="1"/>
  <c r="AB1110" i="1"/>
  <c r="AA851" i="1"/>
  <c r="AA1006" i="1"/>
  <c r="AA1024" i="1"/>
  <c r="AA1026" i="1" s="1"/>
  <c r="AA1000" i="1"/>
  <c r="AA1004" i="1" s="1"/>
  <c r="Z863" i="1"/>
  <c r="AB863" i="1" s="1"/>
  <c r="AB862" i="1"/>
  <c r="AB901" i="1"/>
  <c r="AA773" i="1"/>
  <c r="AB772" i="1"/>
  <c r="Z717" i="1"/>
  <c r="M704" i="1"/>
  <c r="M721" i="1"/>
  <c r="Q709" i="1"/>
  <c r="AA758" i="1"/>
  <c r="AA761" i="1" s="1"/>
  <c r="AA763" i="1" s="1"/>
  <c r="AB812" i="1"/>
  <c r="F723" i="1"/>
  <c r="AA471" i="1"/>
  <c r="D461" i="1"/>
  <c r="AA461" i="1" s="1"/>
  <c r="AA544" i="1"/>
  <c r="C472" i="1"/>
  <c r="C474" i="1" s="1"/>
  <c r="C458" i="1"/>
  <c r="C462" i="1" s="1"/>
  <c r="C464" i="1" s="1"/>
  <c r="Q704" i="1"/>
  <c r="Q721" i="1"/>
  <c r="Q723" i="1" s="1"/>
  <c r="AB584" i="1"/>
  <c r="B709" i="1"/>
  <c r="B723" i="1"/>
  <c r="Z602" i="1"/>
  <c r="AB598" i="1"/>
  <c r="AA598" i="1"/>
  <c r="AA602" i="1" s="1"/>
  <c r="Z1076" i="1"/>
  <c r="AB1076" i="1" s="1"/>
  <c r="AA830" i="1"/>
  <c r="AA387" i="1"/>
  <c r="Z594" i="1"/>
  <c r="AB594" i="1" s="1"/>
  <c r="B452" i="1"/>
  <c r="AB236" i="1"/>
  <c r="Z240" i="1"/>
  <c r="Z751" i="1"/>
  <c r="I452" i="1"/>
  <c r="AA420" i="1"/>
  <c r="O452" i="1"/>
  <c r="E464" i="1"/>
  <c r="AA432" i="1"/>
  <c r="AA322" i="1"/>
  <c r="Z131" i="1"/>
  <c r="AB131" i="1" s="1"/>
  <c r="AA130" i="1"/>
  <c r="AA131" i="1" s="1"/>
  <c r="Z71" i="1"/>
  <c r="AB71" i="1" s="1"/>
  <c r="AB116" i="1"/>
  <c r="AA116" i="1"/>
  <c r="Y205" i="1"/>
  <c r="Y209" i="1" s="1"/>
  <c r="AA41" i="1"/>
  <c r="P211" i="1"/>
  <c r="AA2332" i="1"/>
  <c r="Z2318" i="1"/>
  <c r="AB2318" i="1" s="1"/>
  <c r="AA2317" i="1"/>
  <c r="AA2318" i="1" s="1"/>
  <c r="Z2166" i="1"/>
  <c r="AB2162" i="1"/>
  <c r="U2924" i="1"/>
  <c r="F2919" i="1"/>
  <c r="F2913" i="1"/>
  <c r="I2924" i="1"/>
  <c r="W2924" i="1"/>
  <c r="AB2519" i="1"/>
  <c r="Z2523" i="1"/>
  <c r="AA2519" i="1"/>
  <c r="AA2523" i="1" s="1"/>
  <c r="AA2525" i="1" s="1"/>
  <c r="AA2354" i="1"/>
  <c r="AA2358" i="1" s="1"/>
  <c r="Z2136" i="1"/>
  <c r="AB2136" i="1" s="1"/>
  <c r="AB2132" i="1"/>
  <c r="G1694" i="1"/>
  <c r="G1680" i="1"/>
  <c r="F1704" i="1"/>
  <c r="F1690" i="1"/>
  <c r="Z2855" i="1"/>
  <c r="AB2855" i="1" s="1"/>
  <c r="AB2853" i="1"/>
  <c r="X2924" i="1"/>
  <c r="T2919" i="1"/>
  <c r="T2913" i="1"/>
  <c r="D2919" i="1"/>
  <c r="M2921" i="1"/>
  <c r="Z2911" i="1"/>
  <c r="R2932" i="1"/>
  <c r="AA2843" i="1"/>
  <c r="AA2845" i="1" s="1"/>
  <c r="V2932" i="1"/>
  <c r="P2919" i="1"/>
  <c r="P2913" i="1"/>
  <c r="D2924" i="1"/>
  <c r="O2919" i="1"/>
  <c r="O2913" i="1"/>
  <c r="C2915" i="1"/>
  <c r="C2924" i="1"/>
  <c r="E2913" i="1"/>
  <c r="E2915" i="1" s="1"/>
  <c r="E2919" i="1"/>
  <c r="AA2625" i="1"/>
  <c r="L2910" i="1"/>
  <c r="L2920" i="1" s="1"/>
  <c r="L2930" i="1" s="1"/>
  <c r="L2753" i="1"/>
  <c r="L2755" i="1" s="1"/>
  <c r="Q2753" i="1"/>
  <c r="Q2755" i="1" s="1"/>
  <c r="Z2695" i="1"/>
  <c r="AB2695" i="1" s="1"/>
  <c r="AB2693" i="1"/>
  <c r="AA2643" i="1"/>
  <c r="AA2645" i="1" s="1"/>
  <c r="Z2655" i="1"/>
  <c r="AB2655" i="1" s="1"/>
  <c r="Z2543" i="1"/>
  <c r="Z2529" i="1"/>
  <c r="Z2575" i="1"/>
  <c r="AB2575" i="1" s="1"/>
  <c r="AB2573" i="1"/>
  <c r="Z2493" i="1"/>
  <c r="AB2493" i="1" s="1"/>
  <c r="Z2513" i="1"/>
  <c r="AB2513" i="1" s="1"/>
  <c r="AB2511" i="1"/>
  <c r="Z2360" i="1"/>
  <c r="AB2360" i="1" s="1"/>
  <c r="AB2359" i="1"/>
  <c r="AA2359" i="1"/>
  <c r="AA2360" i="1" s="1"/>
  <c r="AA2463" i="1"/>
  <c r="Q2400" i="1"/>
  <c r="Y2332" i="1"/>
  <c r="W2336" i="1"/>
  <c r="Z2335" i="1"/>
  <c r="AB2335" i="1" s="1"/>
  <c r="V2336" i="1"/>
  <c r="V2338" i="1" s="1"/>
  <c r="E2336" i="1"/>
  <c r="E2338" i="1" s="1"/>
  <c r="AB2268" i="1"/>
  <c r="Z2206" i="1"/>
  <c r="AB2202" i="1"/>
  <c r="Z2176" i="1"/>
  <c r="D2096" i="1"/>
  <c r="D2098" i="1" s="1"/>
  <c r="AA1874" i="1"/>
  <c r="AB1735" i="1"/>
  <c r="Z1744" i="1"/>
  <c r="AB1744" i="1" s="1"/>
  <c r="AB1740" i="1"/>
  <c r="AA1740" i="1"/>
  <c r="AA1744" i="1" s="1"/>
  <c r="AA1746" i="1" s="1"/>
  <c r="Z1734" i="1"/>
  <c r="AB1734" i="1" s="1"/>
  <c r="AB1730" i="1"/>
  <c r="D1693" i="1"/>
  <c r="Z1774" i="1"/>
  <c r="AB1774" i="1" s="1"/>
  <c r="AB1770" i="1"/>
  <c r="K1695" i="1"/>
  <c r="K1706" i="1"/>
  <c r="AB1671" i="1"/>
  <c r="AA1671" i="1"/>
  <c r="P1650" i="1"/>
  <c r="P1664" i="1"/>
  <c r="P1666" i="1" s="1"/>
  <c r="Z1626" i="1"/>
  <c r="AB1626" i="1" s="1"/>
  <c r="U1706" i="1"/>
  <c r="U1695" i="1"/>
  <c r="X1695" i="1"/>
  <c r="Z1764" i="1"/>
  <c r="AB1764" i="1" s="1"/>
  <c r="AB1760" i="1"/>
  <c r="AA1760" i="1"/>
  <c r="AA1764" i="1" s="1"/>
  <c r="AA1766" i="1" s="1"/>
  <c r="U2071" i="1"/>
  <c r="U2081" i="1" s="1"/>
  <c r="AB1606" i="1"/>
  <c r="U1664" i="1"/>
  <c r="U1666" i="1" s="1"/>
  <c r="Z1674" i="1"/>
  <c r="AB1674" i="1" s="1"/>
  <c r="AA1564" i="1"/>
  <c r="AB1474" i="1"/>
  <c r="AA1394" i="1"/>
  <c r="AA1396" i="1" s="1"/>
  <c r="Z1544" i="1"/>
  <c r="AB1544" i="1" s="1"/>
  <c r="Z1524" i="1"/>
  <c r="AB1524" i="1" s="1"/>
  <c r="AA1540" i="1"/>
  <c r="AA1544" i="1" s="1"/>
  <c r="AA1546" i="1" s="1"/>
  <c r="AA1495" i="1"/>
  <c r="Z1350" i="1"/>
  <c r="AA1331" i="1"/>
  <c r="AA1334" i="1" s="1"/>
  <c r="AA1336" i="1" s="1"/>
  <c r="W1316" i="1"/>
  <c r="W1285" i="1"/>
  <c r="W1286" i="1" s="1"/>
  <c r="AA1216" i="1"/>
  <c r="N1316" i="1"/>
  <c r="Z1194" i="1"/>
  <c r="AB1190" i="1"/>
  <c r="M1384" i="1"/>
  <c r="M1386" i="1" s="1"/>
  <c r="Z1246" i="1"/>
  <c r="AB1246" i="1" s="1"/>
  <c r="AA1196" i="1"/>
  <c r="V1285" i="1"/>
  <c r="V1286" i="1" s="1"/>
  <c r="AA1154" i="1"/>
  <c r="AA1156" i="1" s="1"/>
  <c r="AB1026" i="1"/>
  <c r="AA1314" i="1"/>
  <c r="AA1056" i="1"/>
  <c r="AA951" i="1"/>
  <c r="AA684" i="1"/>
  <c r="AA688" i="1" s="1"/>
  <c r="AA944" i="1"/>
  <c r="U906" i="1"/>
  <c r="AA911" i="1"/>
  <c r="AA914" i="1" s="1"/>
  <c r="Z642" i="1"/>
  <c r="AB638" i="1"/>
  <c r="AA638" i="1"/>
  <c r="AA642" i="1" s="1"/>
  <c r="AA748" i="1"/>
  <c r="AA751" i="1" s="1"/>
  <c r="AA753" i="1" s="1"/>
  <c r="T704" i="1"/>
  <c r="T721" i="1"/>
  <c r="T723" i="1" s="1"/>
  <c r="AB730" i="1"/>
  <c r="AA730" i="1"/>
  <c r="Z654" i="1"/>
  <c r="AB654" i="1" s="1"/>
  <c r="O704" i="1"/>
  <c r="O721" i="1"/>
  <c r="N708" i="1"/>
  <c r="N694" i="1"/>
  <c r="N698" i="1" s="1"/>
  <c r="AB544" i="1"/>
  <c r="AA470" i="1"/>
  <c r="D460" i="1"/>
  <c r="AA460" i="1" s="1"/>
  <c r="Z522" i="1"/>
  <c r="AB518" i="1"/>
  <c r="AB1094" i="1"/>
  <c r="AB1046" i="1"/>
  <c r="Z731" i="1"/>
  <c r="AB731" i="1" s="1"/>
  <c r="Z447" i="1"/>
  <c r="AB447" i="1" s="1"/>
  <c r="R469" i="1"/>
  <c r="R459" i="1" s="1"/>
  <c r="R2071" i="1" s="1"/>
  <c r="R2081" i="1" s="1"/>
  <c r="R2343" i="1" s="1"/>
  <c r="R2930" i="1" s="1"/>
  <c r="Z690" i="1"/>
  <c r="AB690" i="1" s="1"/>
  <c r="H464" i="1"/>
  <c r="Z101" i="1"/>
  <c r="AB101" i="1" s="1"/>
  <c r="AA100" i="1"/>
  <c r="G458" i="1"/>
  <c r="G462" i="1" s="1"/>
  <c r="G472" i="1"/>
  <c r="G474" i="1" s="1"/>
  <c r="AB332" i="1"/>
  <c r="G452" i="1"/>
  <c r="AA161" i="1"/>
  <c r="AA622" i="1"/>
  <c r="AA624" i="1" s="1"/>
  <c r="Z310" i="1"/>
  <c r="AB306" i="1"/>
  <c r="AA151" i="1"/>
  <c r="Z222" i="1"/>
  <c r="AB222" i="1" s="1"/>
  <c r="Z151" i="1"/>
  <c r="AB151" i="1" s="1"/>
  <c r="AA120" i="1"/>
  <c r="AB18" i="1"/>
  <c r="Q205" i="1"/>
  <c r="Q209" i="1" s="1"/>
  <c r="AA29" i="1"/>
  <c r="Z171" i="1"/>
  <c r="AB171" i="1" s="1"/>
  <c r="E211" i="1"/>
  <c r="K211" i="1"/>
  <c r="Z59" i="1"/>
  <c r="AB2770" i="1"/>
  <c r="AA2770" i="1"/>
  <c r="AA2773" i="1" s="1"/>
  <c r="Z2773" i="1"/>
  <c r="P2336" i="1"/>
  <c r="P2338" i="1" s="1"/>
  <c r="AB2188" i="1"/>
  <c r="J2924" i="1"/>
  <c r="Z2785" i="1"/>
  <c r="AB2785" i="1" s="1"/>
  <c r="AB2783" i="1"/>
  <c r="M2336" i="1"/>
  <c r="M2338" i="1" s="1"/>
  <c r="Z2332" i="1"/>
  <c r="Z2326" i="1"/>
  <c r="AB2326" i="1" s="1"/>
  <c r="Z1784" i="1"/>
  <c r="AB1780" i="1"/>
  <c r="AA1780" i="1"/>
  <c r="AA1784" i="1" s="1"/>
  <c r="AA1786" i="1" s="1"/>
  <c r="Y1690" i="1"/>
  <c r="Y1704" i="1"/>
  <c r="E1695" i="1"/>
  <c r="P2914" i="1"/>
  <c r="Z2905" i="1"/>
  <c r="AB2905" i="1" s="1"/>
  <c r="AB2893" i="1"/>
  <c r="Z2895" i="1"/>
  <c r="AB2895" i="1" s="1"/>
  <c r="V2915" i="1"/>
  <c r="V2924" i="1"/>
  <c r="E2931" i="1"/>
  <c r="J2932" i="1"/>
  <c r="S2931" i="1"/>
  <c r="G2913" i="1"/>
  <c r="G2915" i="1" s="1"/>
  <c r="G2919" i="1"/>
  <c r="I2930" i="1"/>
  <c r="I2932" i="1"/>
  <c r="AA2673" i="1"/>
  <c r="V2931" i="1"/>
  <c r="Q2919" i="1"/>
  <c r="Q2913" i="1"/>
  <c r="Q2915" i="1" s="1"/>
  <c r="Z2643" i="1"/>
  <c r="AA2623" i="1"/>
  <c r="Z2593" i="1"/>
  <c r="AA2610" i="1"/>
  <c r="AA2613" i="1" s="1"/>
  <c r="AA2615" i="1" s="1"/>
  <c r="Z2431" i="1"/>
  <c r="AB2427" i="1"/>
  <c r="AA2589" i="1"/>
  <c r="AA2593" i="1" s="1"/>
  <c r="AA2595" i="1" s="1"/>
  <c r="AB2437" i="1"/>
  <c r="AA2437" i="1"/>
  <c r="AA2441" i="1" s="1"/>
  <c r="AA2443" i="1" s="1"/>
  <c r="Z2441" i="1"/>
  <c r="I2400" i="1"/>
  <c r="D2398" i="1"/>
  <c r="D2400" i="1" s="1"/>
  <c r="AA2417" i="1"/>
  <c r="AA2421" i="1" s="1"/>
  <c r="AA2423" i="1" s="1"/>
  <c r="Q2336" i="1"/>
  <c r="Q2338" i="1" s="1"/>
  <c r="AA2282" i="1"/>
  <c r="AA2286" i="1" s="1"/>
  <c r="AA2288" i="1" s="1"/>
  <c r="O2336" i="1"/>
  <c r="E2345" i="1"/>
  <c r="E2932" i="1" s="1"/>
  <c r="P2345" i="1"/>
  <c r="P2932" i="1" s="1"/>
  <c r="AA2198" i="1"/>
  <c r="AA2132" i="1"/>
  <c r="AA2136" i="1" s="1"/>
  <c r="AA2138" i="1" s="1"/>
  <c r="W2338" i="1"/>
  <c r="Z2228" i="1"/>
  <c r="AB2228" i="1" s="1"/>
  <c r="Z2288" i="1"/>
  <c r="AB2288" i="1" s="1"/>
  <c r="AA2218" i="1"/>
  <c r="AA2276" i="1"/>
  <c r="AA2278" i="1" s="1"/>
  <c r="F2338" i="1"/>
  <c r="AA2256" i="1"/>
  <c r="AA2258" i="1" s="1"/>
  <c r="AB2266" i="1"/>
  <c r="R2336" i="1"/>
  <c r="R2338" i="1" s="1"/>
  <c r="Z1856" i="1"/>
  <c r="AB1856" i="1" s="1"/>
  <c r="AB1855" i="1"/>
  <c r="Z1826" i="1"/>
  <c r="AB1826" i="1" s="1"/>
  <c r="AB1825" i="1"/>
  <c r="Z1864" i="1"/>
  <c r="AB1860" i="1"/>
  <c r="AA1860" i="1"/>
  <c r="AA1864" i="1" s="1"/>
  <c r="AB1824" i="1"/>
  <c r="AA1836" i="1"/>
  <c r="N1695" i="1"/>
  <c r="O1695" i="1"/>
  <c r="O1706" i="1"/>
  <c r="D1704" i="1"/>
  <c r="D1706" i="1" s="1"/>
  <c r="D1690" i="1"/>
  <c r="B1685" i="1"/>
  <c r="I1690" i="1"/>
  <c r="I1704" i="1"/>
  <c r="I1706" i="1" s="1"/>
  <c r="Z1692" i="1"/>
  <c r="M1682" i="1"/>
  <c r="D1695" i="1"/>
  <c r="AA1705" i="1"/>
  <c r="D1681" i="1"/>
  <c r="H1650" i="1"/>
  <c r="H1654" i="1" s="1"/>
  <c r="H1656" i="1" s="1"/>
  <c r="H1664" i="1"/>
  <c r="H1666" i="1" s="1"/>
  <c r="AA1616" i="1"/>
  <c r="AB1771" i="1"/>
  <c r="AA1771" i="1"/>
  <c r="AA1774" i="1" s="1"/>
  <c r="AA1606" i="1"/>
  <c r="Z1700" i="1"/>
  <c r="M1690" i="1"/>
  <c r="M1704" i="1"/>
  <c r="Z1701" i="1"/>
  <c r="M1691" i="1"/>
  <c r="V1704" i="1"/>
  <c r="V1706" i="1" s="1"/>
  <c r="V1690" i="1"/>
  <c r="Z1660" i="1"/>
  <c r="Z1436" i="1"/>
  <c r="AB1436" i="1" s="1"/>
  <c r="Z1406" i="1"/>
  <c r="AB1406" i="1" s="1"/>
  <c r="AA1461" i="1"/>
  <c r="AA1464" i="1" s="1"/>
  <c r="AA1466" i="1" s="1"/>
  <c r="Z1476" i="1"/>
  <c r="AB1476" i="1" s="1"/>
  <c r="AA1492" i="1"/>
  <c r="AB1376" i="1"/>
  <c r="Z1364" i="1"/>
  <c r="AB1364" i="1" s="1"/>
  <c r="AB1360" i="1"/>
  <c r="AA1361" i="1"/>
  <c r="AB1504" i="1"/>
  <c r="D1314" i="1"/>
  <c r="D1316" i="1" s="1"/>
  <c r="AA1494" i="1"/>
  <c r="Z1264" i="1"/>
  <c r="AB1260" i="1"/>
  <c r="Z1184" i="1"/>
  <c r="AB1180" i="1"/>
  <c r="N1285" i="1"/>
  <c r="N1286" i="1" s="1"/>
  <c r="AB1136" i="1"/>
  <c r="Z1314" i="1"/>
  <c r="AB1314" i="1" s="1"/>
  <c r="Z974" i="1"/>
  <c r="AB842" i="1"/>
  <c r="AA954" i="1"/>
  <c r="AA920" i="1"/>
  <c r="AA924" i="1" s="1"/>
  <c r="Z883" i="1"/>
  <c r="AB883" i="1" s="1"/>
  <c r="AB882" i="1"/>
  <c r="Z741" i="1"/>
  <c r="AB737" i="1"/>
  <c r="Z761" i="1"/>
  <c r="AB757" i="1"/>
  <c r="AA831" i="1"/>
  <c r="E704" i="1"/>
  <c r="E721" i="1"/>
  <c r="E723" i="1" s="1"/>
  <c r="I709" i="1"/>
  <c r="I723" i="1"/>
  <c r="S709" i="1"/>
  <c r="Z811" i="1"/>
  <c r="AB811" i="1" s="1"/>
  <c r="AB807" i="1"/>
  <c r="S704" i="1"/>
  <c r="S721" i="1"/>
  <c r="S723" i="1" s="1"/>
  <c r="Z719" i="1"/>
  <c r="M706" i="1"/>
  <c r="D472" i="1"/>
  <c r="D474" i="1" s="1"/>
  <c r="AA468" i="1"/>
  <c r="D458" i="1"/>
  <c r="Z783" i="1"/>
  <c r="AB783" i="1" s="1"/>
  <c r="AB782" i="1"/>
  <c r="P709" i="1"/>
  <c r="I704" i="1"/>
  <c r="I721" i="1"/>
  <c r="Z440" i="1"/>
  <c r="AB436" i="1"/>
  <c r="T709" i="1"/>
  <c r="AB1024" i="1"/>
  <c r="AA501" i="1"/>
  <c r="AA502" i="1" s="1"/>
  <c r="AA504" i="1" s="1"/>
  <c r="AA592" i="1"/>
  <c r="AA594" i="1" s="1"/>
  <c r="Z400" i="1"/>
  <c r="AB400" i="1" s="1"/>
  <c r="AB396" i="1"/>
  <c r="AA396" i="1"/>
  <c r="AA400" i="1" s="1"/>
  <c r="O464" i="1"/>
  <c r="Z206" i="1"/>
  <c r="AB232" i="1"/>
  <c r="AA169" i="1"/>
  <c r="V209" i="1"/>
  <c r="V211" i="1" s="1"/>
  <c r="AB340" i="1"/>
  <c r="AB86" i="1"/>
  <c r="AA86" i="1"/>
  <c r="D207" i="1"/>
  <c r="AA207" i="1" s="1"/>
  <c r="AA17" i="1"/>
  <c r="AA175" i="1"/>
  <c r="AA179" i="1" s="1"/>
  <c r="AA181" i="1" s="1"/>
  <c r="I205" i="1"/>
  <c r="I209" i="1" s="1"/>
  <c r="X209" i="1"/>
  <c r="X211" i="1" s="1"/>
  <c r="AA115" i="1"/>
  <c r="Y210" i="1"/>
  <c r="Y21" i="1"/>
  <c r="N209" i="1"/>
  <c r="N211" i="1" s="1"/>
  <c r="AA59" i="1"/>
  <c r="AA61" i="1" s="1"/>
  <c r="Z29" i="1"/>
  <c r="AB25" i="1"/>
  <c r="H211" i="1"/>
  <c r="AA31" i="1"/>
  <c r="AA2775" i="1"/>
  <c r="T2915" i="1"/>
  <c r="T2924" i="1"/>
  <c r="S2924" i="1"/>
  <c r="AA2703" i="1"/>
  <c r="AA2705" i="1" s="1"/>
  <c r="K2336" i="1"/>
  <c r="K2338" i="1" s="1"/>
  <c r="D2921" i="1"/>
  <c r="AA2911" i="1"/>
  <c r="Z2753" i="1"/>
  <c r="AA2675" i="1"/>
  <c r="AA2473" i="1"/>
  <c r="Z2399" i="1"/>
  <c r="T1704" i="1"/>
  <c r="T1706" i="1" s="1"/>
  <c r="T1690" i="1"/>
  <c r="AA1794" i="1"/>
  <c r="AA1796" i="1" s="1"/>
  <c r="K1656" i="1"/>
  <c r="H2914" i="1"/>
  <c r="AA2905" i="1"/>
  <c r="O2924" i="1"/>
  <c r="O2915" i="1"/>
  <c r="N2924" i="1"/>
  <c r="R2913" i="1"/>
  <c r="R2915" i="1" s="1"/>
  <c r="R2919" i="1"/>
  <c r="AB2823" i="1"/>
  <c r="Z2825" i="1"/>
  <c r="AB2825" i="1" s="1"/>
  <c r="K2931" i="1"/>
  <c r="H2919" i="1"/>
  <c r="H2913" i="1"/>
  <c r="D2910" i="1"/>
  <c r="D2913" i="1" s="1"/>
  <c r="D2915" i="1" s="1"/>
  <c r="AA2750" i="1"/>
  <c r="D2753" i="1"/>
  <c r="D2755" i="1" s="1"/>
  <c r="C2920" i="1"/>
  <c r="C2930" i="1" s="1"/>
  <c r="I2753" i="1"/>
  <c r="I2755" i="1" s="1"/>
  <c r="AA2683" i="1"/>
  <c r="AA2685" i="1" s="1"/>
  <c r="Y2931" i="1"/>
  <c r="Z2623" i="1"/>
  <c r="AA2600" i="1"/>
  <c r="AA2603" i="1" s="1"/>
  <c r="AA2605" i="1" s="1"/>
  <c r="Z2555" i="1"/>
  <c r="AB2555" i="1" s="1"/>
  <c r="AB2553" i="1"/>
  <c r="Z2471" i="1"/>
  <c r="AB2467" i="1"/>
  <c r="Z2407" i="1"/>
  <c r="M2411" i="1"/>
  <c r="M2413" i="1" s="1"/>
  <c r="I2336" i="1"/>
  <c r="X2336" i="1"/>
  <c r="X2338" i="1" s="1"/>
  <c r="G2336" i="1"/>
  <c r="I2338" i="1"/>
  <c r="N2336" i="1"/>
  <c r="H2345" i="1"/>
  <c r="H2932" i="1" s="1"/>
  <c r="O2338" i="1"/>
  <c r="D2333" i="1"/>
  <c r="Z2308" i="1"/>
  <c r="AB2308" i="1" s="1"/>
  <c r="N2338" i="1"/>
  <c r="AB2296" i="1"/>
  <c r="AA2248" i="1"/>
  <c r="Z2146" i="1"/>
  <c r="AB2146" i="1" s="1"/>
  <c r="AB2142" i="1"/>
  <c r="AB2093" i="1"/>
  <c r="Z1814" i="1"/>
  <c r="AB1810" i="1"/>
  <c r="Z2092" i="1"/>
  <c r="O2096" i="1"/>
  <c r="O2098" i="1" s="1"/>
  <c r="AA1846" i="1"/>
  <c r="Z1754" i="1"/>
  <c r="AB1750" i="1"/>
  <c r="Z1724" i="1"/>
  <c r="AB1720" i="1"/>
  <c r="O1694" i="1"/>
  <c r="O1680" i="1"/>
  <c r="R1704" i="1"/>
  <c r="R1706" i="1" s="1"/>
  <c r="R1690" i="1"/>
  <c r="AA1676" i="1"/>
  <c r="X1690" i="1"/>
  <c r="X1704" i="1"/>
  <c r="X1706" i="1" s="1"/>
  <c r="C1695" i="1"/>
  <c r="C1706" i="1"/>
  <c r="AA1584" i="1"/>
  <c r="AA1586" i="1" s="1"/>
  <c r="M1706" i="1"/>
  <c r="Z1705" i="1"/>
  <c r="M1695" i="1"/>
  <c r="P1695" i="1"/>
  <c r="P1706" i="1"/>
  <c r="Y1706" i="1"/>
  <c r="Y1695" i="1"/>
  <c r="W1694" i="1"/>
  <c r="W1680" i="1"/>
  <c r="AA1596" i="1"/>
  <c r="E1664" i="1"/>
  <c r="E1666" i="1" s="1"/>
  <c r="Z1546" i="1"/>
  <c r="AB1546" i="1" s="1"/>
  <c r="AA1436" i="1"/>
  <c r="AA1484" i="1"/>
  <c r="AA1486" i="1" s="1"/>
  <c r="Z1456" i="1"/>
  <c r="AB1456" i="1" s="1"/>
  <c r="AA1455" i="1"/>
  <c r="AA1534" i="1"/>
  <c r="Z1384" i="1"/>
  <c r="AA1364" i="1"/>
  <c r="AA1366" i="1" s="1"/>
  <c r="O1316" i="1"/>
  <c r="O1285" i="1"/>
  <c r="O1286" i="1" s="1"/>
  <c r="AA1176" i="1"/>
  <c r="AA1400" i="1"/>
  <c r="AA1404" i="1" s="1"/>
  <c r="AA1406" i="1" s="1"/>
  <c r="U1316" i="1"/>
  <c r="U1285" i="1"/>
  <c r="U1286" i="1" s="1"/>
  <c r="AB1256" i="1"/>
  <c r="AA1266" i="1"/>
  <c r="F1285" i="1"/>
  <c r="F1286" i="1" s="1"/>
  <c r="AA1060" i="1"/>
  <c r="AA1064" i="1" s="1"/>
  <c r="AA1066" i="1" s="1"/>
  <c r="AA1016" i="1"/>
  <c r="D904" i="1"/>
  <c r="D906" i="1" s="1"/>
  <c r="AA1291" i="1"/>
  <c r="AA1106" i="1"/>
  <c r="AA891" i="1"/>
  <c r="AA893" i="1" s="1"/>
  <c r="AA986" i="1"/>
  <c r="AB915" i="1"/>
  <c r="AA915" i="1"/>
  <c r="X704" i="1"/>
  <c r="X721" i="1"/>
  <c r="X723" i="1" s="1"/>
  <c r="AA778" i="1"/>
  <c r="AA781" i="1" s="1"/>
  <c r="W709" i="1"/>
  <c r="W723" i="1"/>
  <c r="L704" i="1"/>
  <c r="L721" i="1"/>
  <c r="Z718" i="1"/>
  <c r="AB718" i="1" s="1"/>
  <c r="M705" i="1"/>
  <c r="AA422" i="1"/>
  <c r="G704" i="1"/>
  <c r="G721" i="1"/>
  <c r="G723" i="1" s="1"/>
  <c r="AA782" i="1"/>
  <c r="Z823" i="1"/>
  <c r="AB823" i="1" s="1"/>
  <c r="AB822" i="1"/>
  <c r="AA574" i="1"/>
  <c r="Z1066" i="1"/>
  <c r="AB1066" i="1" s="1"/>
  <c r="U709" i="1"/>
  <c r="U723" i="1"/>
  <c r="R721" i="1"/>
  <c r="R723" i="1" s="1"/>
  <c r="R704" i="1"/>
  <c r="AA402" i="1"/>
  <c r="S464" i="1"/>
  <c r="J472" i="1"/>
  <c r="J474" i="1" s="1"/>
  <c r="J458" i="1"/>
  <c r="J462" i="1" s="1"/>
  <c r="J464" i="1" s="1"/>
  <c r="Z514" i="1"/>
  <c r="AB514" i="1" s="1"/>
  <c r="AA372" i="1"/>
  <c r="AB542" i="1"/>
  <c r="T450" i="1"/>
  <c r="U464" i="1"/>
  <c r="S450" i="1"/>
  <c r="S452" i="1" s="1"/>
  <c r="Q210" i="1"/>
  <c r="Q211" i="1" s="1"/>
  <c r="Q21" i="1"/>
  <c r="AA380" i="1"/>
  <c r="AA382" i="1" s="1"/>
  <c r="C211" i="1"/>
  <c r="B2915" i="1"/>
  <c r="B2924" i="1"/>
  <c r="B2931" i="1"/>
  <c r="N2919" i="1"/>
  <c r="N2913" i="1"/>
  <c r="N2915" i="1" s="1"/>
  <c r="J2913" i="1"/>
  <c r="J2915" i="1" s="1"/>
  <c r="J2919" i="1"/>
  <c r="F2336" i="1"/>
  <c r="W2931" i="1"/>
  <c r="AA2187" i="1"/>
  <c r="AA2188" i="1" s="1"/>
  <c r="Z2328" i="1"/>
  <c r="AB2328" i="1" s="1"/>
  <c r="Z2138" i="1"/>
  <c r="AB2138" i="1" s="1"/>
  <c r="AA1816" i="1"/>
  <c r="Z1661" i="1"/>
  <c r="M1651" i="1"/>
  <c r="Z2885" i="1"/>
  <c r="AB2885" i="1" s="1"/>
  <c r="F2915" i="1"/>
  <c r="F2924" i="1"/>
  <c r="AA2805" i="1"/>
  <c r="R2924" i="1"/>
  <c r="J2931" i="1"/>
  <c r="AB2790" i="1"/>
  <c r="Z2793" i="1"/>
  <c r="AA2790" i="1"/>
  <c r="AA2793" i="1" s="1"/>
  <c r="AA2795" i="1" s="1"/>
  <c r="U2919" i="1"/>
  <c r="U2913" i="1"/>
  <c r="U2915" i="1" s="1"/>
  <c r="Y2924" i="1"/>
  <c r="Y2915" i="1"/>
  <c r="AA2749" i="1"/>
  <c r="U2930" i="1"/>
  <c r="W2932" i="1"/>
  <c r="I2919" i="1"/>
  <c r="I2913" i="1"/>
  <c r="I2915" i="1" s="1"/>
  <c r="AB2660" i="1"/>
  <c r="Z2663" i="1"/>
  <c r="AA2660" i="1"/>
  <c r="AA2663" i="1" s="1"/>
  <c r="AA2665" i="1" s="1"/>
  <c r="X2535" i="1"/>
  <c r="Z2613" i="1"/>
  <c r="Z2585" i="1"/>
  <c r="AB2585" i="1" s="1"/>
  <c r="AB2583" i="1"/>
  <c r="Z2605" i="1"/>
  <c r="AB2605" i="1" s="1"/>
  <c r="AA2541" i="1"/>
  <c r="AA2543" i="1" s="1"/>
  <c r="AA2545" i="1" s="1"/>
  <c r="AB2447" i="1"/>
  <c r="Z2451" i="1"/>
  <c r="Z2337" i="1"/>
  <c r="AA2302" i="1"/>
  <c r="AA2306" i="1" s="1"/>
  <c r="AA2308" i="1" s="1"/>
  <c r="B2336" i="1"/>
  <c r="B2338" i="1" s="1"/>
  <c r="G2338" i="1"/>
  <c r="AA2323" i="1"/>
  <c r="AA2326" i="1" s="1"/>
  <c r="AA2328" i="1" s="1"/>
  <c r="S2336" i="1"/>
  <c r="S2338" i="1" s="1"/>
  <c r="AA2206" i="1"/>
  <c r="T2336" i="1"/>
  <c r="T2338" i="1" s="1"/>
  <c r="AA2178" i="1"/>
  <c r="AA2337" i="1"/>
  <c r="AA2208" i="1"/>
  <c r="Z2126" i="1"/>
  <c r="AB2122" i="1"/>
  <c r="AA2335" i="1"/>
  <c r="AA2142" i="1"/>
  <c r="AA2146" i="1" s="1"/>
  <c r="AA2148" i="1" s="1"/>
  <c r="AA2128" i="1"/>
  <c r="AA2108" i="1"/>
  <c r="Z1844" i="1"/>
  <c r="AB1840" i="1"/>
  <c r="Z2116" i="1"/>
  <c r="AB2116" i="1" s="1"/>
  <c r="AB2112" i="1"/>
  <c r="AA2112" i="1"/>
  <c r="AA2116" i="1" s="1"/>
  <c r="AA2118" i="1" s="1"/>
  <c r="Z1806" i="1"/>
  <c r="AB1806" i="1" s="1"/>
  <c r="AA1866" i="1"/>
  <c r="AA1711" i="1"/>
  <c r="AA1714" i="1" s="1"/>
  <c r="Z1796" i="1"/>
  <c r="AB1796" i="1" s="1"/>
  <c r="F1706" i="1"/>
  <c r="F1695" i="1"/>
  <c r="G1695" i="1"/>
  <c r="G1706" i="1"/>
  <c r="AA1726" i="1"/>
  <c r="R1652" i="1"/>
  <c r="R1664" i="1"/>
  <c r="R1666" i="1" s="1"/>
  <c r="Z1576" i="1"/>
  <c r="AB1576" i="1" s="1"/>
  <c r="Z1703" i="1"/>
  <c r="AA1703" i="1" s="1"/>
  <c r="M1693" i="1"/>
  <c r="AB1665" i="1"/>
  <c r="E1690" i="1"/>
  <c r="E1704" i="1"/>
  <c r="E1706" i="1" s="1"/>
  <c r="E2071" i="1"/>
  <c r="E2081" i="1" s="1"/>
  <c r="E2343" i="1" s="1"/>
  <c r="E2930" i="1" s="1"/>
  <c r="N1704" i="1"/>
  <c r="N1706" i="1" s="1"/>
  <c r="N1690" i="1"/>
  <c r="Z1584" i="1"/>
  <c r="AB1580" i="1"/>
  <c r="S1656" i="1"/>
  <c r="Z1536" i="1"/>
  <c r="AB1536" i="1" s="1"/>
  <c r="AA1535" i="1"/>
  <c r="AA1536" i="1" s="1"/>
  <c r="AA1454" i="1"/>
  <c r="AA1416" i="1"/>
  <c r="AA1376" i="1"/>
  <c r="Z1554" i="1"/>
  <c r="AB1554" i="1" s="1"/>
  <c r="Z1516" i="1"/>
  <c r="AB1516" i="1" s="1"/>
  <c r="M1353" i="1"/>
  <c r="Z1353" i="1" s="1"/>
  <c r="AA1353" i="1" s="1"/>
  <c r="Z1355" i="1"/>
  <c r="Z1324" i="1"/>
  <c r="AA1320" i="1"/>
  <c r="AA1324" i="1" s="1"/>
  <c r="AA1326" i="1" s="1"/>
  <c r="AA1445" i="1"/>
  <c r="AA1446" i="1" s="1"/>
  <c r="Z1334" i="1"/>
  <c r="AB1334" i="1" s="1"/>
  <c r="AA1166" i="1"/>
  <c r="Z1276" i="1"/>
  <c r="AB1276" i="1" s="1"/>
  <c r="AA1244" i="1"/>
  <c r="AA1246" i="1" s="1"/>
  <c r="AA861" i="1"/>
  <c r="AA863" i="1" s="1"/>
  <c r="Z1164" i="1"/>
  <c r="AB1164" i="1" s="1"/>
  <c r="AB1160" i="1"/>
  <c r="AB1036" i="1"/>
  <c r="Z900" i="1"/>
  <c r="Z904" i="1" s="1"/>
  <c r="AB904" i="1" s="1"/>
  <c r="M904" i="1"/>
  <c r="Z1294" i="1"/>
  <c r="Z1154" i="1"/>
  <c r="AB1150" i="1"/>
  <c r="Z893" i="1"/>
  <c r="AB893" i="1" s="1"/>
  <c r="AB892" i="1"/>
  <c r="AA1044" i="1"/>
  <c r="AA1046" i="1" s="1"/>
  <c r="AA1094" i="1"/>
  <c r="AA1096" i="1" s="1"/>
  <c r="AB852" i="1"/>
  <c r="Z853" i="1"/>
  <c r="AB853" i="1" s="1"/>
  <c r="AA652" i="1"/>
  <c r="AA654" i="1" s="1"/>
  <c r="Z986" i="1"/>
  <c r="AB986" i="1" s="1"/>
  <c r="Z905" i="1"/>
  <c r="M906" i="1"/>
  <c r="AA823" i="1"/>
  <c r="Z833" i="1"/>
  <c r="AB833" i="1" s="1"/>
  <c r="AB832" i="1"/>
  <c r="AA832" i="1"/>
  <c r="AA719" i="1"/>
  <c r="D706" i="1"/>
  <c r="AA801" i="1"/>
  <c r="AA803" i="1" s="1"/>
  <c r="K709" i="1"/>
  <c r="Z841" i="1"/>
  <c r="AB841" i="1" s="1"/>
  <c r="AB837" i="1"/>
  <c r="Z871" i="1"/>
  <c r="V709" i="1"/>
  <c r="V723" i="1"/>
  <c r="K704" i="1"/>
  <c r="K721" i="1"/>
  <c r="K723" i="1" s="1"/>
  <c r="V708" i="1"/>
  <c r="V694" i="1"/>
  <c r="V698" i="1" s="1"/>
  <c r="R709" i="1"/>
  <c r="L723" i="1"/>
  <c r="L709" i="1"/>
  <c r="Z562" i="1"/>
  <c r="AB558" i="1"/>
  <c r="AA558" i="1"/>
  <c r="AA562" i="1" s="1"/>
  <c r="AA564" i="1" s="1"/>
  <c r="AA436" i="1"/>
  <c r="AA440" i="1" s="1"/>
  <c r="AA442" i="1" s="1"/>
  <c r="AB420" i="1"/>
  <c r="U452" i="1"/>
  <c r="Z270" i="1"/>
  <c r="AB270" i="1" s="1"/>
  <c r="AB266" i="1"/>
  <c r="T452" i="1"/>
  <c r="B468" i="1"/>
  <c r="AA447" i="1"/>
  <c r="AB582" i="1"/>
  <c r="G464" i="1"/>
  <c r="AB410" i="1"/>
  <c r="Z360" i="1"/>
  <c r="AB356" i="1"/>
  <c r="Z181" i="1"/>
  <c r="AB181" i="1" s="1"/>
  <c r="AA614" i="1"/>
  <c r="L450" i="1"/>
  <c r="AA362" i="1"/>
  <c r="K450" i="1"/>
  <c r="K452" i="1" s="1"/>
  <c r="AB195" i="1"/>
  <c r="Z199" i="1"/>
  <c r="D208" i="1"/>
  <c r="AA208" i="1" s="1"/>
  <c r="AA18" i="1"/>
  <c r="Z141" i="1"/>
  <c r="AB141" i="1" s="1"/>
  <c r="AA352" i="1"/>
  <c r="Z89" i="1"/>
  <c r="AB89" i="1" s="1"/>
  <c r="AA95" i="1"/>
  <c r="AA99" i="1" s="1"/>
  <c r="AA261" i="1"/>
  <c r="F209" i="1"/>
  <c r="F211" i="1" s="1"/>
  <c r="H209" i="1"/>
  <c r="AA65" i="1"/>
  <c r="AA69" i="1" s="1"/>
  <c r="I210" i="1"/>
  <c r="I21" i="1"/>
  <c r="U211" i="1"/>
  <c r="Z51" i="1"/>
  <c r="AB51" i="1" s="1"/>
  <c r="AA70" i="1"/>
  <c r="AB2743" i="1"/>
  <c r="Z2745" i="1"/>
  <c r="AB2745" i="1" s="1"/>
  <c r="J2336" i="1"/>
  <c r="J2338" i="1" s="1"/>
  <c r="L2336" i="1"/>
  <c r="L2338" i="1" s="1"/>
  <c r="AA1736" i="1"/>
  <c r="AA1856" i="1"/>
  <c r="AA1734" i="1"/>
  <c r="Z1714" i="1"/>
  <c r="AB1714" i="1" s="1"/>
  <c r="AB1710" i="1"/>
  <c r="J1704" i="1"/>
  <c r="J1706" i="1" s="1"/>
  <c r="J1690" i="1"/>
  <c r="J1685" i="1"/>
  <c r="P1690" i="1"/>
  <c r="P1704" i="1"/>
  <c r="Z1716" i="1"/>
  <c r="AB1716" i="1" s="1"/>
  <c r="AB1715" i="1"/>
  <c r="C1680" i="1"/>
  <c r="C1694" i="1"/>
  <c r="AA1715" i="1"/>
  <c r="U1656" i="1"/>
  <c r="AA1566" i="1"/>
  <c r="AB1775" i="1"/>
  <c r="AA1775" i="1"/>
  <c r="Z1776" i="1"/>
  <c r="AB1776" i="1" s="1"/>
  <c r="AA1702" i="1"/>
  <c r="D1692" i="1"/>
  <c r="H1695" i="1"/>
  <c r="H1706" i="1"/>
  <c r="Q1706" i="1"/>
  <c r="Q1695" i="1"/>
  <c r="AA1476" i="1"/>
  <c r="AA1556" i="1"/>
  <c r="Z1366" i="1"/>
  <c r="AB1366" i="1" s="1"/>
  <c r="G1316" i="1"/>
  <c r="G1285" i="1"/>
  <c r="G1286" i="1" s="1"/>
  <c r="AA1414" i="1"/>
  <c r="M1316" i="1"/>
  <c r="Z1315" i="1"/>
  <c r="M1285" i="1"/>
  <c r="Z1234" i="1"/>
  <c r="AB1230" i="1"/>
  <c r="AB1206" i="1"/>
  <c r="AA1236" i="1"/>
  <c r="AA1276" i="1"/>
  <c r="AB1176" i="1"/>
  <c r="AB956" i="1"/>
  <c r="AA1294" i="1"/>
  <c r="AA1296" i="1" s="1"/>
  <c r="Z914" i="1"/>
  <c r="AB914" i="1" s="1"/>
  <c r="AB910" i="1"/>
  <c r="AA853" i="1"/>
  <c r="AA871" i="1"/>
  <c r="AA873" i="1" s="1"/>
  <c r="Z664" i="1"/>
  <c r="AB664" i="1" s="1"/>
  <c r="AA811" i="1"/>
  <c r="AA813" i="1" s="1"/>
  <c r="U704" i="1"/>
  <c r="U721" i="1"/>
  <c r="P704" i="1"/>
  <c r="P721" i="1"/>
  <c r="P723" i="1" s="1"/>
  <c r="AA690" i="1"/>
  <c r="Z771" i="1"/>
  <c r="AB771" i="1" s="1"/>
  <c r="AB767" i="1"/>
  <c r="O723" i="1"/>
  <c r="AA717" i="1"/>
  <c r="D704" i="1"/>
  <c r="D721" i="1"/>
  <c r="D723" i="1" s="1"/>
  <c r="AA728" i="1"/>
  <c r="AA731" i="1" s="1"/>
  <c r="AA733" i="1" s="1"/>
  <c r="AA672" i="1"/>
  <c r="Z662" i="1"/>
  <c r="AB662" i="1" s="1"/>
  <c r="AB658" i="1"/>
  <c r="M492" i="1"/>
  <c r="M494" i="1" s="1"/>
  <c r="Z488" i="1"/>
  <c r="AA412" i="1"/>
  <c r="F708" i="1"/>
  <c r="F694" i="1"/>
  <c r="F698" i="1" s="1"/>
  <c r="Z484" i="1"/>
  <c r="AB484" i="1" s="1"/>
  <c r="AA483" i="1"/>
  <c r="AA484" i="1" s="1"/>
  <c r="AB412" i="1"/>
  <c r="Z722" i="1"/>
  <c r="M709" i="1"/>
  <c r="M723" i="1"/>
  <c r="J721" i="1"/>
  <c r="J723" i="1" s="1"/>
  <c r="J704" i="1"/>
  <c r="Z632" i="1"/>
  <c r="AB632" i="1" s="1"/>
  <c r="AB628" i="1"/>
  <c r="R492" i="1"/>
  <c r="R494" i="1" s="1"/>
  <c r="Z392" i="1"/>
  <c r="AB392" i="1" s="1"/>
  <c r="Z451" i="1"/>
  <c r="AA451" i="1" s="1"/>
  <c r="M452" i="1"/>
  <c r="R450" i="1"/>
  <c r="R452" i="1" s="1"/>
  <c r="K464" i="1"/>
  <c r="L452" i="1"/>
  <c r="AB422" i="1"/>
  <c r="H450" i="1"/>
  <c r="H452" i="1" s="1"/>
  <c r="AA524" i="1"/>
  <c r="Z449" i="1"/>
  <c r="AB449" i="1" s="1"/>
  <c r="AA171" i="1"/>
  <c r="W458" i="1"/>
  <c r="W462" i="1" s="1"/>
  <c r="W464" i="1" s="1"/>
  <c r="W472" i="1"/>
  <c r="W474" i="1" s="1"/>
  <c r="Z390" i="1"/>
  <c r="AB390" i="1" s="1"/>
  <c r="AB386" i="1"/>
  <c r="AA292" i="1"/>
  <c r="AA446" i="1"/>
  <c r="D450" i="1"/>
  <c r="D452" i="1" s="1"/>
  <c r="Z463" i="1"/>
  <c r="Z350" i="1"/>
  <c r="AB346" i="1"/>
  <c r="V452" i="1"/>
  <c r="C450" i="1"/>
  <c r="C452" i="1" s="1"/>
  <c r="M209" i="1"/>
  <c r="M211" i="1" s="1"/>
  <c r="Z205" i="1"/>
  <c r="AA256" i="1"/>
  <c r="AA260" i="1" s="1"/>
  <c r="AA141" i="1"/>
  <c r="L210" i="1"/>
  <c r="L211" i="1" s="1"/>
  <c r="L21" i="1"/>
  <c r="AA89" i="1"/>
  <c r="AA91" i="1" s="1"/>
  <c r="Z111" i="1"/>
  <c r="AB111" i="1" s="1"/>
  <c r="AB208" i="1"/>
  <c r="AA16" i="1"/>
  <c r="AB16" i="1"/>
  <c r="AA2909" i="1" l="1"/>
  <c r="D694" i="1"/>
  <c r="Z91" i="1"/>
  <c r="AB91" i="1" s="1"/>
  <c r="AB722" i="1"/>
  <c r="U708" i="1"/>
  <c r="U694" i="1"/>
  <c r="U698" i="1" s="1"/>
  <c r="M1286" i="1"/>
  <c r="Z1285" i="1"/>
  <c r="AA1776" i="1"/>
  <c r="AA449" i="1"/>
  <c r="R699" i="1"/>
  <c r="AB871" i="1"/>
  <c r="Z873" i="1"/>
  <c r="AB873" i="1" s="1"/>
  <c r="AA833" i="1"/>
  <c r="AB1154" i="1"/>
  <c r="Z1156" i="1"/>
  <c r="AB1156" i="1" s="1"/>
  <c r="AA1355" i="1"/>
  <c r="R2072" i="1"/>
  <c r="R2082" i="1" s="1"/>
  <c r="R2344" i="1" s="1"/>
  <c r="R2931" i="1" s="1"/>
  <c r="R1654" i="1"/>
  <c r="R1656" i="1" s="1"/>
  <c r="AB2793" i="1"/>
  <c r="Z2795" i="1"/>
  <c r="AB2795" i="1" s="1"/>
  <c r="Z705" i="1"/>
  <c r="AB705" i="1" s="1"/>
  <c r="M695" i="1"/>
  <c r="Z695" i="1" s="1"/>
  <c r="Z1695" i="1"/>
  <c r="M1685" i="1"/>
  <c r="AB1724" i="1"/>
  <c r="Z1726" i="1"/>
  <c r="AB1726" i="1" s="1"/>
  <c r="AA2333" i="1"/>
  <c r="AB2407" i="1"/>
  <c r="Z2411" i="1"/>
  <c r="AA2407" i="1"/>
  <c r="AA2411" i="1" s="1"/>
  <c r="AA2413" i="1" s="1"/>
  <c r="AB206" i="1"/>
  <c r="AA206" i="1"/>
  <c r="I708" i="1"/>
  <c r="I694" i="1"/>
  <c r="I698" i="1" s="1"/>
  <c r="Z706" i="1"/>
  <c r="M696" i="1"/>
  <c r="Z696" i="1" s="1"/>
  <c r="S699" i="1"/>
  <c r="S700" i="1" s="1"/>
  <c r="AB974" i="1"/>
  <c r="Z976" i="1"/>
  <c r="AB976" i="1" s="1"/>
  <c r="Z1691" i="1"/>
  <c r="M1681" i="1"/>
  <c r="AA1695" i="1"/>
  <c r="D1696" i="1"/>
  <c r="D1685" i="1"/>
  <c r="D1680" i="1"/>
  <c r="D1694" i="1"/>
  <c r="AB2643" i="1"/>
  <c r="Z2645" i="1"/>
  <c r="AB2645" i="1" s="1"/>
  <c r="AB1784" i="1"/>
  <c r="Z1786" i="1"/>
  <c r="AB1786" i="1" s="1"/>
  <c r="AB310" i="1"/>
  <c r="Z312" i="1"/>
  <c r="AB312" i="1" s="1"/>
  <c r="AB2206" i="1"/>
  <c r="Z2208" i="1"/>
  <c r="AB2208" i="1" s="1"/>
  <c r="F1694" i="1"/>
  <c r="F1680" i="1"/>
  <c r="AB2523" i="1"/>
  <c r="Z2525" i="1"/>
  <c r="AB2525" i="1" s="1"/>
  <c r="D1284" i="1"/>
  <c r="D1286" i="1" s="1"/>
  <c r="AA1283" i="1"/>
  <c r="AB2156" i="1"/>
  <c r="Z2158" i="1"/>
  <c r="AB2158" i="1" s="1"/>
  <c r="H708" i="1"/>
  <c r="H694" i="1"/>
  <c r="H698" i="1" s="1"/>
  <c r="AB2246" i="1"/>
  <c r="Z2248" i="1"/>
  <c r="AB2248" i="1" s="1"/>
  <c r="Z2920" i="1"/>
  <c r="Z450" i="1"/>
  <c r="AB450" i="1" s="1"/>
  <c r="AB446" i="1"/>
  <c r="AB250" i="1"/>
  <c r="Z252" i="1"/>
  <c r="AB252" i="1" s="1"/>
  <c r="AA21" i="1"/>
  <c r="AB468" i="1"/>
  <c r="Z209" i="1"/>
  <c r="AB205" i="1"/>
  <c r="AA1692" i="1"/>
  <c r="D1682" i="1"/>
  <c r="K708" i="1"/>
  <c r="K694" i="1"/>
  <c r="K698" i="1" s="1"/>
  <c r="O709" i="1"/>
  <c r="Z1316" i="1"/>
  <c r="AB1316" i="1" s="1"/>
  <c r="AA1315" i="1"/>
  <c r="AA1316" i="1" s="1"/>
  <c r="Q1685" i="1"/>
  <c r="B472" i="1"/>
  <c r="B474" i="1" s="1"/>
  <c r="B458" i="1"/>
  <c r="B462" i="1" s="1"/>
  <c r="B464" i="1" s="1"/>
  <c r="AB1294" i="1"/>
  <c r="Z1296" i="1"/>
  <c r="AB1296" i="1" s="1"/>
  <c r="E1694" i="1"/>
  <c r="E1680" i="1"/>
  <c r="AB2337" i="1"/>
  <c r="AB2613" i="1"/>
  <c r="Z2615" i="1"/>
  <c r="AB2615" i="1" s="1"/>
  <c r="M1654" i="1"/>
  <c r="M1656" i="1" s="1"/>
  <c r="Z1651" i="1"/>
  <c r="X708" i="1"/>
  <c r="X694" i="1"/>
  <c r="X698" i="1" s="1"/>
  <c r="AB1384" i="1"/>
  <c r="Z1386" i="1"/>
  <c r="AB1386" i="1" s="1"/>
  <c r="AB1705" i="1"/>
  <c r="X1680" i="1"/>
  <c r="X1694" i="1"/>
  <c r="H2923" i="1"/>
  <c r="AB2399" i="1"/>
  <c r="AA2399" i="1"/>
  <c r="P699" i="1"/>
  <c r="AB741" i="1"/>
  <c r="Z743" i="1"/>
  <c r="AB743" i="1" s="1"/>
  <c r="Z1336" i="1"/>
  <c r="AB1336" i="1" s="1"/>
  <c r="AB1701" i="1"/>
  <c r="AA1701" i="1"/>
  <c r="M2072" i="1"/>
  <c r="Z1682" i="1"/>
  <c r="Z2148" i="1"/>
  <c r="AB2148" i="1" s="1"/>
  <c r="P2924" i="1"/>
  <c r="P2915" i="1"/>
  <c r="O694" i="1"/>
  <c r="O698" i="1" s="1"/>
  <c r="O708" i="1"/>
  <c r="Z1354" i="1"/>
  <c r="AB1354" i="1" s="1"/>
  <c r="AB1350" i="1"/>
  <c r="AA1350" i="1"/>
  <c r="AA1354" i="1" s="1"/>
  <c r="D1683" i="1"/>
  <c r="Z1736" i="1"/>
  <c r="AB1736" i="1" s="1"/>
  <c r="P2923" i="1"/>
  <c r="AB602" i="1"/>
  <c r="Z604" i="1"/>
  <c r="AB604" i="1" s="1"/>
  <c r="Q1694" i="1"/>
  <c r="Q1696" i="1" s="1"/>
  <c r="Q1680" i="1"/>
  <c r="W1685" i="1"/>
  <c r="W1696" i="1"/>
  <c r="AB2333" i="1"/>
  <c r="T1685" i="1"/>
  <c r="AB15" i="1"/>
  <c r="Z19" i="1"/>
  <c r="AA15" i="1"/>
  <c r="AA19" i="1" s="1"/>
  <c r="M707" i="1"/>
  <c r="B1680" i="1"/>
  <c r="B1694" i="1"/>
  <c r="B1696" i="1" s="1"/>
  <c r="Z2390" i="1"/>
  <c r="AB2390" i="1" s="1"/>
  <c r="AB2388" i="1"/>
  <c r="Y708" i="1"/>
  <c r="Y694" i="1"/>
  <c r="Y698" i="1" s="1"/>
  <c r="N709" i="1"/>
  <c r="C723" i="1"/>
  <c r="C2335" i="1" s="1"/>
  <c r="C2345" i="1" s="1"/>
  <c r="C2932" i="1" s="1"/>
  <c r="M462" i="1"/>
  <c r="M464" i="1" s="1"/>
  <c r="Z458" i="1"/>
  <c r="AB350" i="1"/>
  <c r="Z352" i="1"/>
  <c r="AB352" i="1" s="1"/>
  <c r="P1680" i="1"/>
  <c r="P1694" i="1"/>
  <c r="Z201" i="1"/>
  <c r="AB201" i="1" s="1"/>
  <c r="AB199" i="1"/>
  <c r="AA2753" i="1"/>
  <c r="AA2755" i="1" s="1"/>
  <c r="AB1661" i="1"/>
  <c r="AA1661" i="1"/>
  <c r="Z916" i="1"/>
  <c r="AB916" i="1" s="1"/>
  <c r="AA900" i="1"/>
  <c r="AA904" i="1" s="1"/>
  <c r="W1684" i="1"/>
  <c r="AB1754" i="1"/>
  <c r="Z1756" i="1"/>
  <c r="AB1756" i="1" s="1"/>
  <c r="AB2471" i="1"/>
  <c r="Z2473" i="1"/>
  <c r="AB2473" i="1" s="1"/>
  <c r="I710" i="1"/>
  <c r="I699" i="1"/>
  <c r="I700" i="1" s="1"/>
  <c r="Q2923" i="1"/>
  <c r="E1685" i="1"/>
  <c r="E1696" i="1"/>
  <c r="AB522" i="1"/>
  <c r="Z524" i="1"/>
  <c r="AB524" i="1" s="1"/>
  <c r="Z634" i="1"/>
  <c r="AB634" i="1" s="1"/>
  <c r="M1354" i="1"/>
  <c r="M1356" i="1" s="1"/>
  <c r="P1654" i="1"/>
  <c r="P1656" i="1" s="1"/>
  <c r="Z1650" i="1"/>
  <c r="Y2336" i="1"/>
  <c r="Y2338" i="1" s="1"/>
  <c r="G1684" i="1"/>
  <c r="Z459" i="1"/>
  <c r="AB459" i="1" s="1"/>
  <c r="Z773" i="1"/>
  <c r="AB773" i="1" s="1"/>
  <c r="V1685" i="1"/>
  <c r="AA1876" i="1"/>
  <c r="C2923" i="1"/>
  <c r="C2925" i="1" s="1"/>
  <c r="AA675" i="1"/>
  <c r="AA677" i="1" s="1"/>
  <c r="U1694" i="1"/>
  <c r="U1696" i="1" s="1"/>
  <c r="U1680" i="1"/>
  <c r="Z2914" i="1"/>
  <c r="Z262" i="1"/>
  <c r="AB262" i="1" s="1"/>
  <c r="D699" i="1"/>
  <c r="C699" i="1"/>
  <c r="AA71" i="1"/>
  <c r="AA262" i="1"/>
  <c r="G1685" i="1"/>
  <c r="G1696" i="1"/>
  <c r="AB2451" i="1"/>
  <c r="Z2453" i="1"/>
  <c r="AB2453" i="1" s="1"/>
  <c r="J2923" i="1"/>
  <c r="J2925" i="1" s="1"/>
  <c r="L708" i="1"/>
  <c r="L694" i="1"/>
  <c r="L698" i="1" s="1"/>
  <c r="AA916" i="1"/>
  <c r="AA1456" i="1"/>
  <c r="R1680" i="1"/>
  <c r="R1694" i="1"/>
  <c r="R1696" i="1" s="1"/>
  <c r="Y211" i="1"/>
  <c r="T699" i="1"/>
  <c r="S708" i="1"/>
  <c r="S710" i="1" s="1"/>
  <c r="S694" i="1"/>
  <c r="S698" i="1" s="1"/>
  <c r="M1694" i="1"/>
  <c r="M1696" i="1" s="1"/>
  <c r="Z1690" i="1"/>
  <c r="M1680" i="1"/>
  <c r="O1685" i="1"/>
  <c r="O1696" i="1"/>
  <c r="AB1864" i="1"/>
  <c r="Z1866" i="1"/>
  <c r="AB1866" i="1" s="1"/>
  <c r="AB642" i="1"/>
  <c r="Z644" i="1"/>
  <c r="AB644" i="1" s="1"/>
  <c r="AB1194" i="1"/>
  <c r="Z1196" i="1"/>
  <c r="AB1196" i="1" s="1"/>
  <c r="C2336" i="1"/>
  <c r="C2338" i="1" s="1"/>
  <c r="T2923" i="1"/>
  <c r="AB2166" i="1"/>
  <c r="Z2168" i="1"/>
  <c r="AB2168" i="1" s="1"/>
  <c r="AB751" i="1"/>
  <c r="Z753" i="1"/>
  <c r="AB753" i="1" s="1"/>
  <c r="Z1746" i="1"/>
  <c r="AB1746" i="1" s="1"/>
  <c r="AB320" i="1"/>
  <c r="Z322" i="1"/>
  <c r="AB322" i="1" s="1"/>
  <c r="Z469" i="1"/>
  <c r="X710" i="1"/>
  <c r="X699" i="1"/>
  <c r="X700" i="1" s="1"/>
  <c r="Z402" i="1"/>
  <c r="AB402" i="1" s="1"/>
  <c r="AA722" i="1"/>
  <c r="Z803" i="1"/>
  <c r="AB803" i="1" s="1"/>
  <c r="P708" i="1"/>
  <c r="P710" i="1" s="1"/>
  <c r="P694" i="1"/>
  <c r="P698" i="1" s="1"/>
  <c r="U2923" i="1"/>
  <c r="U2925" i="1" s="1"/>
  <c r="N2923" i="1"/>
  <c r="AA463" i="1"/>
  <c r="J708" i="1"/>
  <c r="J694" i="1"/>
  <c r="J698" i="1" s="1"/>
  <c r="H1696" i="1"/>
  <c r="H1685" i="1"/>
  <c r="AA1716" i="1"/>
  <c r="AB360" i="1"/>
  <c r="Z362" i="1"/>
  <c r="AB362" i="1" s="1"/>
  <c r="AB562" i="1"/>
  <c r="Z564" i="1"/>
  <c r="AB564" i="1" s="1"/>
  <c r="K710" i="1"/>
  <c r="K699" i="1"/>
  <c r="AB1584" i="1"/>
  <c r="Z1586" i="1"/>
  <c r="AB1586" i="1" s="1"/>
  <c r="Z1693" i="1"/>
  <c r="AA1693" i="1" s="1"/>
  <c r="M1683" i="1"/>
  <c r="F1685" i="1"/>
  <c r="F1696" i="1"/>
  <c r="AB2663" i="1"/>
  <c r="Z2665" i="1"/>
  <c r="AB2665" i="1" s="1"/>
  <c r="R2925" i="1"/>
  <c r="R708" i="1"/>
  <c r="R710" i="1" s="1"/>
  <c r="R694" i="1"/>
  <c r="R698" i="1" s="1"/>
  <c r="AA783" i="1"/>
  <c r="Y1685" i="1"/>
  <c r="Z1652" i="1"/>
  <c r="AA1652" i="1" s="1"/>
  <c r="H2924" i="1"/>
  <c r="H2915" i="1"/>
  <c r="AA119" i="1"/>
  <c r="AA121" i="1" s="1"/>
  <c r="E708" i="1"/>
  <c r="E694" i="1"/>
  <c r="E698" i="1" s="1"/>
  <c r="Z1704" i="1"/>
  <c r="AB1704" i="1" s="1"/>
  <c r="AB1700" i="1"/>
  <c r="I1694" i="1"/>
  <c r="I1680" i="1"/>
  <c r="N1685" i="1"/>
  <c r="Z2118" i="1"/>
  <c r="AB2118" i="1" s="1"/>
  <c r="AB2431" i="1"/>
  <c r="Z2433" i="1"/>
  <c r="AB2433" i="1" s="1"/>
  <c r="Z2336" i="1"/>
  <c r="AB2336" i="1" s="1"/>
  <c r="AB2332" i="1"/>
  <c r="AB59" i="1"/>
  <c r="Z61" i="1"/>
  <c r="AB61" i="1" s="1"/>
  <c r="AA1496" i="1"/>
  <c r="O2923" i="1"/>
  <c r="O2925" i="1" s="1"/>
  <c r="AB240" i="1"/>
  <c r="Z242" i="1"/>
  <c r="AB242" i="1" s="1"/>
  <c r="E709" i="1"/>
  <c r="B699" i="1"/>
  <c r="B700" i="1" s="1"/>
  <c r="Q699" i="1"/>
  <c r="Y2923" i="1"/>
  <c r="Y2925" i="1" s="1"/>
  <c r="S2919" i="1"/>
  <c r="Z2919" i="1" s="1"/>
  <c r="S2913" i="1"/>
  <c r="S2915" i="1" s="1"/>
  <c r="Z210" i="1"/>
  <c r="AB675" i="1"/>
  <c r="Z677" i="1"/>
  <c r="AB677" i="1" s="1"/>
  <c r="AA946" i="1"/>
  <c r="R2075" i="1"/>
  <c r="Z2108" i="1"/>
  <c r="AB2108" i="1" s="1"/>
  <c r="AB2633" i="1"/>
  <c r="Z2635" i="1"/>
  <c r="AB2635" i="1" s="1"/>
  <c r="K2925" i="1"/>
  <c r="Z2912" i="1"/>
  <c r="AA2912" i="1" s="1"/>
  <c r="M2922" i="1"/>
  <c r="Z2924" i="1"/>
  <c r="B2923" i="1"/>
  <c r="B2925" i="1" s="1"/>
  <c r="L2913" i="1"/>
  <c r="L2915" i="1" s="1"/>
  <c r="AB280" i="1"/>
  <c r="Z282" i="1"/>
  <c r="AB282" i="1" s="1"/>
  <c r="D707" i="1"/>
  <c r="Z1284" i="1"/>
  <c r="AB1284" i="1" s="1"/>
  <c r="AB1280" i="1"/>
  <c r="AA1280" i="1"/>
  <c r="AA1284" i="1" s="1"/>
  <c r="J1680" i="1"/>
  <c r="J1694" i="1"/>
  <c r="J1696" i="1" s="1"/>
  <c r="L710" i="1"/>
  <c r="L699" i="1"/>
  <c r="L700" i="1" s="1"/>
  <c r="Z906" i="1"/>
  <c r="AB906" i="1" s="1"/>
  <c r="AA905" i="1"/>
  <c r="AA906" i="1" s="1"/>
  <c r="N1694" i="1"/>
  <c r="N1696" i="1" s="1"/>
  <c r="N1680" i="1"/>
  <c r="W710" i="1"/>
  <c r="W699" i="1"/>
  <c r="O2070" i="1"/>
  <c r="O1684" i="1"/>
  <c r="Z2096" i="1"/>
  <c r="AB2092" i="1"/>
  <c r="AA2092" i="1"/>
  <c r="AA2096" i="1" s="1"/>
  <c r="AA2098" i="1" s="1"/>
  <c r="R2923" i="1"/>
  <c r="AB2753" i="1"/>
  <c r="Z2755" i="1"/>
  <c r="AB2755" i="1" s="1"/>
  <c r="D462" i="1"/>
  <c r="D464" i="1" s="1"/>
  <c r="AA458" i="1"/>
  <c r="AB1184" i="1"/>
  <c r="Z1186" i="1"/>
  <c r="AB1186" i="1" s="1"/>
  <c r="Z1664" i="1"/>
  <c r="AB1660" i="1"/>
  <c r="AA1660" i="1"/>
  <c r="AA1664" i="1" s="1"/>
  <c r="AA1666" i="1" s="1"/>
  <c r="Y1694" i="1"/>
  <c r="Y1696" i="1" s="1"/>
  <c r="Y1680" i="1"/>
  <c r="X1696" i="1"/>
  <c r="X1685" i="1"/>
  <c r="Z2533" i="1"/>
  <c r="AA2529" i="1"/>
  <c r="AA2533" i="1" s="1"/>
  <c r="AA2535" i="1" s="1"/>
  <c r="X2925" i="1"/>
  <c r="AB1114" i="1"/>
  <c r="Z1116" i="1"/>
  <c r="AB1116" i="1" s="1"/>
  <c r="K2070" i="1"/>
  <c r="K1684" i="1"/>
  <c r="H710" i="1"/>
  <c r="H699" i="1"/>
  <c r="H700" i="1" s="1"/>
  <c r="G709" i="1"/>
  <c r="Z1556" i="1"/>
  <c r="AB1556" i="1" s="1"/>
  <c r="S1685" i="1"/>
  <c r="S1696" i="1"/>
  <c r="L2923" i="1"/>
  <c r="L2925" i="1" s="1"/>
  <c r="Y699" i="1"/>
  <c r="Y700" i="1" s="1"/>
  <c r="Y710" i="1"/>
  <c r="AB1224" i="1"/>
  <c r="Z1226" i="1"/>
  <c r="AB1226" i="1" s="1"/>
  <c r="Z1526" i="1"/>
  <c r="AB1526" i="1" s="1"/>
  <c r="Q2925" i="1"/>
  <c r="AA205" i="1"/>
  <c r="AA209" i="1" s="1"/>
  <c r="G708" i="1"/>
  <c r="G694" i="1"/>
  <c r="G698" i="1" s="1"/>
  <c r="C1685" i="1"/>
  <c r="C1696" i="1"/>
  <c r="AB2623" i="1"/>
  <c r="Z2625" i="1"/>
  <c r="AB2625" i="1" s="1"/>
  <c r="D2920" i="1"/>
  <c r="AB440" i="1"/>
  <c r="Z442" i="1"/>
  <c r="AB442" i="1" s="1"/>
  <c r="V1694" i="1"/>
  <c r="V1696" i="1" s="1"/>
  <c r="V1680" i="1"/>
  <c r="AB2593" i="1"/>
  <c r="Z2595" i="1"/>
  <c r="AB2595" i="1" s="1"/>
  <c r="AB2773" i="1"/>
  <c r="Z2775" i="1"/>
  <c r="AB2775" i="1" s="1"/>
  <c r="U1685" i="1"/>
  <c r="K1685" i="1"/>
  <c r="K1696" i="1"/>
  <c r="AB2176" i="1"/>
  <c r="Z2178" i="1"/>
  <c r="AB2178" i="1" s="1"/>
  <c r="AB2543" i="1"/>
  <c r="Z2545" i="1"/>
  <c r="AB2545" i="1" s="1"/>
  <c r="Z2921" i="1"/>
  <c r="AA2336" i="1"/>
  <c r="AA2338" i="1" s="1"/>
  <c r="F709" i="1"/>
  <c r="M708" i="1"/>
  <c r="M694" i="1"/>
  <c r="Z704" i="1"/>
  <c r="AA704" i="1" s="1"/>
  <c r="AA956" i="1"/>
  <c r="L1680" i="1"/>
  <c r="L1694" i="1"/>
  <c r="W2923" i="1"/>
  <c r="W2925" i="1" s="1"/>
  <c r="AB430" i="1"/>
  <c r="Z432" i="1"/>
  <c r="AB432" i="1" s="1"/>
  <c r="AA926" i="1"/>
  <c r="Z1676" i="1"/>
  <c r="AB1676" i="1" s="1"/>
  <c r="X2923" i="1"/>
  <c r="K2923" i="1"/>
  <c r="Z733" i="1"/>
  <c r="AB733" i="1" s="1"/>
  <c r="J710" i="1"/>
  <c r="J699" i="1"/>
  <c r="J700" i="1" s="1"/>
  <c r="AA718" i="1"/>
  <c r="R462" i="1"/>
  <c r="R464" i="1" s="1"/>
  <c r="AA450" i="1"/>
  <c r="AA452" i="1" s="1"/>
  <c r="C2070" i="1"/>
  <c r="C1684" i="1"/>
  <c r="AA706" i="1"/>
  <c r="D696" i="1"/>
  <c r="AA696" i="1" s="1"/>
  <c r="Z272" i="1"/>
  <c r="AB272" i="1" s="1"/>
  <c r="Z452" i="1"/>
  <c r="AB452" i="1" s="1"/>
  <c r="AB451" i="1"/>
  <c r="Z709" i="1"/>
  <c r="M710" i="1"/>
  <c r="M699" i="1"/>
  <c r="Z492" i="1"/>
  <c r="AB488" i="1"/>
  <c r="AA488" i="1"/>
  <c r="AA492" i="1" s="1"/>
  <c r="AA494" i="1" s="1"/>
  <c r="AA721" i="1"/>
  <c r="AB1234" i="1"/>
  <c r="Z1236" i="1"/>
  <c r="AB1236" i="1" s="1"/>
  <c r="I211" i="1"/>
  <c r="V710" i="1"/>
  <c r="V699" i="1"/>
  <c r="V700" i="1" s="1"/>
  <c r="AB1324" i="1"/>
  <c r="Z1326" i="1"/>
  <c r="AB1326" i="1" s="1"/>
  <c r="AB1844" i="1"/>
  <c r="Z1846" i="1"/>
  <c r="AB1846" i="1" s="1"/>
  <c r="AB2126" i="1"/>
  <c r="Z2128" i="1"/>
  <c r="AB2128" i="1" s="1"/>
  <c r="I2923" i="1"/>
  <c r="I2925" i="1" s="1"/>
  <c r="D209" i="1"/>
  <c r="D211" i="1" s="1"/>
  <c r="U710" i="1"/>
  <c r="U699" i="1"/>
  <c r="U700" i="1" s="1"/>
  <c r="P1696" i="1"/>
  <c r="P1685" i="1"/>
  <c r="AB1814" i="1"/>
  <c r="Z1816" i="1"/>
  <c r="AB1816" i="1" s="1"/>
  <c r="N2925" i="1"/>
  <c r="T1680" i="1"/>
  <c r="T1694" i="1"/>
  <c r="T1696" i="1" s="1"/>
  <c r="AA2921" i="1"/>
  <c r="T2925" i="1"/>
  <c r="AB29" i="1"/>
  <c r="Z31" i="1"/>
  <c r="AB31" i="1" s="1"/>
  <c r="AB761" i="1"/>
  <c r="Z763" i="1"/>
  <c r="AB763" i="1" s="1"/>
  <c r="Z843" i="1"/>
  <c r="AB843" i="1" s="1"/>
  <c r="AB1264" i="1"/>
  <c r="Z1266" i="1"/>
  <c r="AB1266" i="1" s="1"/>
  <c r="AA1700" i="1"/>
  <c r="AA1704" i="1" s="1"/>
  <c r="AA1706" i="1" s="1"/>
  <c r="AB2441" i="1"/>
  <c r="Z2443" i="1"/>
  <c r="AB2443" i="1" s="1"/>
  <c r="G2923" i="1"/>
  <c r="G2925" i="1" s="1"/>
  <c r="AA101" i="1"/>
  <c r="T708" i="1"/>
  <c r="T710" i="1" s="1"/>
  <c r="T694" i="1"/>
  <c r="T698" i="1" s="1"/>
  <c r="Z1166" i="1"/>
  <c r="AB1166" i="1" s="1"/>
  <c r="E2923" i="1"/>
  <c r="E2925" i="1" s="1"/>
  <c r="F2923" i="1"/>
  <c r="F2925" i="1" s="1"/>
  <c r="D2336" i="1"/>
  <c r="D2338" i="1" s="1"/>
  <c r="Q708" i="1"/>
  <c r="Q710" i="1" s="1"/>
  <c r="Q694" i="1"/>
  <c r="Q698" i="1" s="1"/>
  <c r="Z813" i="1"/>
  <c r="AB813" i="1" s="1"/>
  <c r="Z721" i="1"/>
  <c r="AB721" i="1" s="1"/>
  <c r="AB717" i="1"/>
  <c r="L1696" i="1"/>
  <c r="L1685" i="1"/>
  <c r="S2070" i="1"/>
  <c r="S1684" i="1"/>
  <c r="AB1655" i="1"/>
  <c r="AA1655" i="1"/>
  <c r="B708" i="1"/>
  <c r="B710" i="1" s="1"/>
  <c r="B694" i="1"/>
  <c r="B698" i="1" s="1"/>
  <c r="W694" i="1"/>
  <c r="W698" i="1" s="1"/>
  <c r="W708" i="1"/>
  <c r="I1696" i="1"/>
  <c r="I1685" i="1"/>
  <c r="H1680" i="1"/>
  <c r="H1694" i="1"/>
  <c r="AA2298" i="1"/>
  <c r="Z2398" i="1"/>
  <c r="AB2398" i="1" s="1"/>
  <c r="AA2394" i="1"/>
  <c r="AA2398" i="1" s="1"/>
  <c r="Z2910" i="1"/>
  <c r="AB2910" i="1" s="1"/>
  <c r="V2923" i="1"/>
  <c r="V2925" i="1" s="1"/>
  <c r="C708" i="1"/>
  <c r="C710" i="1" s="1"/>
  <c r="C694" i="1"/>
  <c r="C698" i="1" s="1"/>
  <c r="AA705" i="1"/>
  <c r="D695" i="1"/>
  <c r="AA695" i="1" s="1"/>
  <c r="R472" i="1"/>
  <c r="R474" i="1" s="1"/>
  <c r="AB2919" i="1" l="1"/>
  <c r="AA2919" i="1"/>
  <c r="AB2924" i="1"/>
  <c r="Z694" i="1"/>
  <c r="AA694" i="1" s="1"/>
  <c r="H2070" i="1"/>
  <c r="H1684" i="1"/>
  <c r="F710" i="1"/>
  <c r="F699" i="1"/>
  <c r="F700" i="1" s="1"/>
  <c r="C2075" i="1"/>
  <c r="C1686" i="1"/>
  <c r="G710" i="1"/>
  <c r="G699" i="1"/>
  <c r="G700" i="1" s="1"/>
  <c r="E710" i="1"/>
  <c r="E699" i="1"/>
  <c r="E700" i="1" s="1"/>
  <c r="N1686" i="1"/>
  <c r="Z1683" i="1"/>
  <c r="M2070" i="1"/>
  <c r="Z1680" i="1"/>
  <c r="M1684" i="1"/>
  <c r="G2070" i="1"/>
  <c r="P2070" i="1"/>
  <c r="P1684" i="1"/>
  <c r="Z2072" i="1"/>
  <c r="M2082" i="1"/>
  <c r="AA2400" i="1"/>
  <c r="Z1706" i="1"/>
  <c r="AB1706" i="1" s="1"/>
  <c r="D2072" i="1"/>
  <c r="AA1682" i="1"/>
  <c r="AB695" i="1"/>
  <c r="AA1356" i="1"/>
  <c r="Z723" i="1"/>
  <c r="AB723" i="1" s="1"/>
  <c r="B2070" i="1"/>
  <c r="B1684" i="1"/>
  <c r="B1686" i="1" s="1"/>
  <c r="Q2075" i="1"/>
  <c r="AA1696" i="1"/>
  <c r="Z1356" i="1"/>
  <c r="AB1356" i="1" s="1"/>
  <c r="P2075" i="1"/>
  <c r="P1686" i="1"/>
  <c r="AB709" i="1"/>
  <c r="D2071" i="1"/>
  <c r="AB2096" i="1"/>
  <c r="Z2098" i="1"/>
  <c r="AB2098" i="1" s="1"/>
  <c r="D697" i="1"/>
  <c r="AB469" i="1"/>
  <c r="AA469" i="1"/>
  <c r="AA472" i="1" s="1"/>
  <c r="AA474" i="1" s="1"/>
  <c r="AA709" i="1"/>
  <c r="E2075" i="1"/>
  <c r="M697" i="1"/>
  <c r="Z697" i="1" s="1"/>
  <c r="AB697" i="1" s="1"/>
  <c r="Z707" i="1"/>
  <c r="AB707" i="1" s="1"/>
  <c r="Z2400" i="1"/>
  <c r="AB2400" i="1" s="1"/>
  <c r="Z2338" i="1"/>
  <c r="AB2338" i="1" s="1"/>
  <c r="F2070" i="1"/>
  <c r="F1684" i="1"/>
  <c r="M2071" i="1"/>
  <c r="Z1681" i="1"/>
  <c r="I2070" i="1"/>
  <c r="I1684" i="1"/>
  <c r="I1686" i="1" s="1"/>
  <c r="S2080" i="1"/>
  <c r="S2074" i="1"/>
  <c r="L2070" i="1"/>
  <c r="L1684" i="1"/>
  <c r="AA2920" i="1"/>
  <c r="Z2922" i="1"/>
  <c r="R2085" i="1"/>
  <c r="Y2075" i="1"/>
  <c r="J2075" i="1"/>
  <c r="G2075" i="1"/>
  <c r="G1686" i="1"/>
  <c r="Z1654" i="1"/>
  <c r="AB1650" i="1"/>
  <c r="AA1650" i="1"/>
  <c r="Z462" i="1"/>
  <c r="AB458" i="1"/>
  <c r="E2070" i="1"/>
  <c r="E1684" i="1"/>
  <c r="E1686" i="1" s="1"/>
  <c r="AB209" i="1"/>
  <c r="AB1691" i="1"/>
  <c r="AA1691" i="1"/>
  <c r="Z1286" i="1"/>
  <c r="AB1286" i="1" s="1"/>
  <c r="AB1285" i="1"/>
  <c r="AA1285" i="1"/>
  <c r="AA1286" i="1" s="1"/>
  <c r="D698" i="1"/>
  <c r="D700" i="1" s="1"/>
  <c r="I2075" i="1"/>
  <c r="C2080" i="1"/>
  <c r="C2074" i="1"/>
  <c r="Z1694" i="1"/>
  <c r="AB1694" i="1" s="1"/>
  <c r="AB1690" i="1"/>
  <c r="L2075" i="1"/>
  <c r="L1686" i="1"/>
  <c r="AA2924" i="1"/>
  <c r="K2075" i="1"/>
  <c r="K1686" i="1"/>
  <c r="B2075" i="1"/>
  <c r="AA2910" i="1"/>
  <c r="K2080" i="1"/>
  <c r="K2074" i="1"/>
  <c r="AB2533" i="1"/>
  <c r="Z2535" i="1"/>
  <c r="AB2535" i="1" s="1"/>
  <c r="O2080" i="1"/>
  <c r="O2074" i="1"/>
  <c r="Q700" i="1"/>
  <c r="K700" i="1"/>
  <c r="AA723" i="1"/>
  <c r="AA2914" i="1"/>
  <c r="AA2915" i="1" s="1"/>
  <c r="V2075" i="1"/>
  <c r="AB19" i="1"/>
  <c r="Z21" i="1"/>
  <c r="AB21" i="1" s="1"/>
  <c r="W2075" i="1"/>
  <c r="W1686" i="1"/>
  <c r="D2073" i="1"/>
  <c r="AA1683" i="1"/>
  <c r="D708" i="1"/>
  <c r="D710" i="1" s="1"/>
  <c r="S2923" i="1"/>
  <c r="S2925" i="1" s="1"/>
  <c r="H2925" i="1"/>
  <c r="R2070" i="1"/>
  <c r="R1684" i="1"/>
  <c r="R1686" i="1" s="1"/>
  <c r="T2070" i="1"/>
  <c r="T1684" i="1"/>
  <c r="T1686" i="1" s="1"/>
  <c r="AB704" i="1"/>
  <c r="X2075" i="1"/>
  <c r="AB1664" i="1"/>
  <c r="Z1666" i="1"/>
  <c r="AB1666" i="1" s="1"/>
  <c r="W700" i="1"/>
  <c r="H2075" i="1"/>
  <c r="H1686" i="1"/>
  <c r="T700" i="1"/>
  <c r="U2070" i="1"/>
  <c r="U1684" i="1"/>
  <c r="M2923" i="1"/>
  <c r="M2925" i="1" s="1"/>
  <c r="Q2070" i="1"/>
  <c r="Q1684" i="1"/>
  <c r="Q1686" i="1" s="1"/>
  <c r="D2923" i="1"/>
  <c r="D2925" i="1" s="1"/>
  <c r="P2925" i="1"/>
  <c r="AB1651" i="1"/>
  <c r="AA1651" i="1"/>
  <c r="O710" i="1"/>
  <c r="O699" i="1"/>
  <c r="O700" i="1" s="1"/>
  <c r="Z472" i="1"/>
  <c r="AA1690" i="1"/>
  <c r="AA1694" i="1" s="1"/>
  <c r="AA2913" i="1"/>
  <c r="U2075" i="1"/>
  <c r="U1686" i="1"/>
  <c r="V2070" i="1"/>
  <c r="V1684" i="1"/>
  <c r="V1686" i="1" s="1"/>
  <c r="J2070" i="1"/>
  <c r="J1684" i="1"/>
  <c r="J1686" i="1" s="1"/>
  <c r="C700" i="1"/>
  <c r="W2070" i="1"/>
  <c r="N710" i="1"/>
  <c r="N699" i="1"/>
  <c r="N700" i="1" s="1"/>
  <c r="T2075" i="1"/>
  <c r="P700" i="1"/>
  <c r="X2070" i="1"/>
  <c r="X1684" i="1"/>
  <c r="X1686" i="1" s="1"/>
  <c r="AB2920" i="1"/>
  <c r="D2070" i="1"/>
  <c r="AA1680" i="1"/>
  <c r="D1684" i="1"/>
  <c r="M2075" i="1"/>
  <c r="Z1685" i="1"/>
  <c r="AA1685" i="1" s="1"/>
  <c r="M1686" i="1"/>
  <c r="Z2913" i="1"/>
  <c r="AB2913" i="1" s="1"/>
  <c r="S2075" i="1"/>
  <c r="S1686" i="1"/>
  <c r="AB492" i="1"/>
  <c r="Z494" i="1"/>
  <c r="AB494" i="1" s="1"/>
  <c r="Y2070" i="1"/>
  <c r="Y1684" i="1"/>
  <c r="Y1686" i="1" s="1"/>
  <c r="N2070" i="1"/>
  <c r="N1684" i="1"/>
  <c r="Z211" i="1"/>
  <c r="AB211" i="1" s="1"/>
  <c r="AB210" i="1"/>
  <c r="AA210" i="1"/>
  <c r="AA211" i="1" s="1"/>
  <c r="F2075" i="1"/>
  <c r="F1686" i="1"/>
  <c r="O2075" i="1"/>
  <c r="O1686" i="1"/>
  <c r="AA459" i="1"/>
  <c r="AA462" i="1" s="1"/>
  <c r="AA464" i="1" s="1"/>
  <c r="D2075" i="1"/>
  <c r="D1686" i="1"/>
  <c r="AB2411" i="1"/>
  <c r="Z2413" i="1"/>
  <c r="AB2413" i="1" s="1"/>
  <c r="AB1695" i="1"/>
  <c r="Z1696" i="1"/>
  <c r="AB1696" i="1" s="1"/>
  <c r="R700" i="1"/>
  <c r="N2080" i="1" l="1"/>
  <c r="N2074" i="1"/>
  <c r="H2085" i="1"/>
  <c r="H2076" i="1"/>
  <c r="V2085" i="1"/>
  <c r="I2085" i="1"/>
  <c r="AB2922" i="1"/>
  <c r="AA2922" i="1"/>
  <c r="AA697" i="1"/>
  <c r="AA698" i="1" s="1"/>
  <c r="P2080" i="1"/>
  <c r="P2074" i="1"/>
  <c r="P2076" i="1" s="1"/>
  <c r="M2073" i="1"/>
  <c r="M698" i="1"/>
  <c r="M700" i="1" s="1"/>
  <c r="I2080" i="1"/>
  <c r="I2074" i="1"/>
  <c r="I2076" i="1" s="1"/>
  <c r="Y2080" i="1"/>
  <c r="Y2074" i="1"/>
  <c r="Y2076" i="1" s="1"/>
  <c r="J2074" i="1"/>
  <c r="J2076" i="1" s="1"/>
  <c r="J2080" i="1"/>
  <c r="Q2080" i="1"/>
  <c r="Q2074" i="1"/>
  <c r="D2083" i="1"/>
  <c r="Z2915" i="1"/>
  <c r="AB2915" i="1" s="1"/>
  <c r="L2076" i="1"/>
  <c r="L2085" i="1"/>
  <c r="E2080" i="1"/>
  <c r="E2074" i="1"/>
  <c r="J2085" i="1"/>
  <c r="AB1681" i="1"/>
  <c r="AA1681" i="1"/>
  <c r="AA1684" i="1" s="1"/>
  <c r="AA1686" i="1" s="1"/>
  <c r="D2082" i="1"/>
  <c r="AA2072" i="1"/>
  <c r="N2075" i="1"/>
  <c r="G2080" i="1"/>
  <c r="G2074" i="1"/>
  <c r="F2085" i="1"/>
  <c r="M2085" i="1"/>
  <c r="M2076" i="1"/>
  <c r="R2074" i="1"/>
  <c r="R2076" i="1" s="1"/>
  <c r="R2080" i="1"/>
  <c r="K2084" i="1"/>
  <c r="K2342" i="1"/>
  <c r="Z2071" i="1"/>
  <c r="AB2071" i="1" s="1"/>
  <c r="M2081" i="1"/>
  <c r="E2085" i="1"/>
  <c r="E2076" i="1"/>
  <c r="D2081" i="1"/>
  <c r="Q2085" i="1"/>
  <c r="Q2076" i="1"/>
  <c r="O2085" i="1"/>
  <c r="O2076" i="1"/>
  <c r="T2080" i="1"/>
  <c r="T2074" i="1"/>
  <c r="T2076" i="1" s="1"/>
  <c r="C2085" i="1"/>
  <c r="C2076" i="1"/>
  <c r="T2085" i="1"/>
  <c r="V2080" i="1"/>
  <c r="V2074" i="1"/>
  <c r="V2076" i="1" s="1"/>
  <c r="W2085" i="1"/>
  <c r="AB462" i="1"/>
  <c r="Z464" i="1"/>
  <c r="AB464" i="1" s="1"/>
  <c r="Y2085" i="1"/>
  <c r="L2080" i="1"/>
  <c r="L2074" i="1"/>
  <c r="Z699" i="1"/>
  <c r="X2080" i="1"/>
  <c r="X2074" i="1"/>
  <c r="U2080" i="1"/>
  <c r="U2074" i="1"/>
  <c r="U2076" i="1" s="1"/>
  <c r="X2085" i="1"/>
  <c r="X2076" i="1"/>
  <c r="B2085" i="1"/>
  <c r="B2076" i="1"/>
  <c r="AA1654" i="1"/>
  <c r="AA1656" i="1" s="1"/>
  <c r="F2080" i="1"/>
  <c r="F2074" i="1"/>
  <c r="F2076" i="1" s="1"/>
  <c r="B2074" i="1"/>
  <c r="B2080" i="1"/>
  <c r="Z2082" i="1"/>
  <c r="M2344" i="1"/>
  <c r="Z1684" i="1"/>
  <c r="AB1684" i="1" s="1"/>
  <c r="AB1680" i="1"/>
  <c r="AA2923" i="1"/>
  <c r="AA2925" i="1" s="1"/>
  <c r="AB472" i="1"/>
  <c r="Z474" i="1"/>
  <c r="AB474" i="1" s="1"/>
  <c r="D2080" i="1"/>
  <c r="D2074" i="1"/>
  <c r="D2076" i="1" s="1"/>
  <c r="U2085" i="1"/>
  <c r="C2084" i="1"/>
  <c r="C2342" i="1"/>
  <c r="R2347" i="1"/>
  <c r="S2084" i="1"/>
  <c r="S2342" i="1"/>
  <c r="Z2070" i="1"/>
  <c r="M2074" i="1"/>
  <c r="M2080" i="1"/>
  <c r="G2076" i="1"/>
  <c r="G2085" i="1"/>
  <c r="Z698" i="1"/>
  <c r="AB698" i="1" s="1"/>
  <c r="AB694" i="1"/>
  <c r="Z1686" i="1"/>
  <c r="AB1686" i="1" s="1"/>
  <c r="AB1685" i="1"/>
  <c r="D2085" i="1"/>
  <c r="S2085" i="1"/>
  <c r="S2076" i="1"/>
  <c r="W2080" i="1"/>
  <c r="W2074" i="1"/>
  <c r="W2076" i="1" s="1"/>
  <c r="Z708" i="1"/>
  <c r="O2084" i="1"/>
  <c r="O2342" i="1"/>
  <c r="K2085" i="1"/>
  <c r="K2076" i="1"/>
  <c r="AB1654" i="1"/>
  <c r="Z1656" i="1"/>
  <c r="AB1656" i="1" s="1"/>
  <c r="AA707" i="1"/>
  <c r="AA708" i="1" s="1"/>
  <c r="AA710" i="1" s="1"/>
  <c r="P2085" i="1"/>
  <c r="H2080" i="1"/>
  <c r="H2074" i="1"/>
  <c r="Z2923" i="1"/>
  <c r="AB2070" i="1" l="1"/>
  <c r="U2347" i="1"/>
  <c r="X2084" i="1"/>
  <c r="X2342" i="1"/>
  <c r="C2086" i="1"/>
  <c r="C2351" i="1" s="1"/>
  <c r="C2347" i="1"/>
  <c r="C2348" i="1" s="1"/>
  <c r="C2934" i="1"/>
  <c r="D2343" i="1"/>
  <c r="N2085" i="1"/>
  <c r="N2076" i="1"/>
  <c r="E2084" i="1"/>
  <c r="E2342" i="1"/>
  <c r="J2084" i="1"/>
  <c r="J2342" i="1"/>
  <c r="Z700" i="1"/>
  <c r="AB700" i="1" s="1"/>
  <c r="AB699" i="1"/>
  <c r="AA699" i="1"/>
  <c r="AA700" i="1" s="1"/>
  <c r="Z2085" i="1"/>
  <c r="M2347" i="1"/>
  <c r="AA2082" i="1"/>
  <c r="D2344" i="1"/>
  <c r="AB708" i="1"/>
  <c r="Z710" i="1"/>
  <c r="AB710" i="1" s="1"/>
  <c r="D2084" i="1"/>
  <c r="D2342" i="1"/>
  <c r="X2086" i="1"/>
  <c r="X2347" i="1"/>
  <c r="Z2075" i="1"/>
  <c r="Y2084" i="1"/>
  <c r="Y2342" i="1"/>
  <c r="H2347" i="1"/>
  <c r="W2086" i="1"/>
  <c r="W2347" i="1"/>
  <c r="V2086" i="1"/>
  <c r="V2347" i="1"/>
  <c r="T2084" i="1"/>
  <c r="T2086" i="1" s="1"/>
  <c r="T2342" i="1"/>
  <c r="B2084" i="1"/>
  <c r="B2086" i="1" s="1"/>
  <c r="B2088" i="1" s="1"/>
  <c r="B2351" i="1" s="1"/>
  <c r="B2342" i="1"/>
  <c r="G2086" i="1"/>
  <c r="G2347" i="1"/>
  <c r="L2084" i="1"/>
  <c r="L2086" i="1" s="1"/>
  <c r="L2342" i="1"/>
  <c r="V2084" i="1"/>
  <c r="V2342" i="1"/>
  <c r="O2086" i="1"/>
  <c r="O2347" i="1"/>
  <c r="D2345" i="1"/>
  <c r="P2086" i="1"/>
  <c r="P2347" i="1"/>
  <c r="B2347" i="1"/>
  <c r="B2934" i="1"/>
  <c r="L2347" i="1"/>
  <c r="AB2923" i="1"/>
  <c r="Z2925" i="1"/>
  <c r="S2086" i="1"/>
  <c r="S2347" i="1"/>
  <c r="K2086" i="1"/>
  <c r="K2347" i="1"/>
  <c r="C2346" i="1"/>
  <c r="C2929" i="1"/>
  <c r="C2933" i="1" s="1"/>
  <c r="U2084" i="1"/>
  <c r="U2086" i="1" s="1"/>
  <c r="U2342" i="1"/>
  <c r="T2347" i="1"/>
  <c r="K2346" i="1"/>
  <c r="K2929" i="1"/>
  <c r="K2933" i="1" s="1"/>
  <c r="F2347" i="1"/>
  <c r="I2084" i="1"/>
  <c r="I2086" i="1" s="1"/>
  <c r="I2342" i="1"/>
  <c r="N2084" i="1"/>
  <c r="N2342" i="1"/>
  <c r="Z2344" i="1"/>
  <c r="M2931" i="1"/>
  <c r="Z2931" i="1" s="1"/>
  <c r="W2084" i="1"/>
  <c r="W2342" i="1"/>
  <c r="E2086" i="1"/>
  <c r="E2347" i="1"/>
  <c r="R2934" i="1"/>
  <c r="H2084" i="1"/>
  <c r="H2086" i="1" s="1"/>
  <c r="H2342" i="1"/>
  <c r="AA2085" i="1"/>
  <c r="D2086" i="1"/>
  <c r="D2351" i="1" s="1"/>
  <c r="D2347" i="1"/>
  <c r="F2084" i="1"/>
  <c r="F2086" i="1" s="1"/>
  <c r="F2342" i="1"/>
  <c r="Y2086" i="1"/>
  <c r="Y2347" i="1"/>
  <c r="Q2086" i="1"/>
  <c r="Q2347" i="1"/>
  <c r="J2086" i="1"/>
  <c r="J2347" i="1"/>
  <c r="I2347" i="1"/>
  <c r="S2346" i="1"/>
  <c r="S2929" i="1"/>
  <c r="S2933" i="1" s="1"/>
  <c r="P2084" i="1"/>
  <c r="P2342" i="1"/>
  <c r="AA2070" i="1"/>
  <c r="Z2081" i="1"/>
  <c r="AB2081" i="1" s="1"/>
  <c r="M2343" i="1"/>
  <c r="O2346" i="1"/>
  <c r="O2929" i="1"/>
  <c r="O2933" i="1" s="1"/>
  <c r="Z2080" i="1"/>
  <c r="AA2080" i="1" s="1"/>
  <c r="M2342" i="1"/>
  <c r="AA2071" i="1"/>
  <c r="R2084" i="1"/>
  <c r="R2086" i="1" s="1"/>
  <c r="R2342" i="1"/>
  <c r="G2084" i="1"/>
  <c r="G2342" i="1"/>
  <c r="Q2084" i="1"/>
  <c r="Q2342" i="1"/>
  <c r="Z2073" i="1"/>
  <c r="M2083" i="1"/>
  <c r="R2346" i="1" l="1"/>
  <c r="R2348" i="1" s="1"/>
  <c r="R2929" i="1"/>
  <c r="R2933" i="1" s="1"/>
  <c r="Z2343" i="1"/>
  <c r="AB2343" i="1" s="1"/>
  <c r="M2930" i="1"/>
  <c r="Z2930" i="1" s="1"/>
  <c r="E2934" i="1"/>
  <c r="I2346" i="1"/>
  <c r="I2348" i="1" s="1"/>
  <c r="I2929" i="1"/>
  <c r="I2933" i="1" s="1"/>
  <c r="U2346" i="1"/>
  <c r="U2929" i="1"/>
  <c r="U2933" i="1" s="1"/>
  <c r="AB2925" i="1"/>
  <c r="Z2927" i="1"/>
  <c r="X2348" i="1"/>
  <c r="X2934" i="1"/>
  <c r="X2935" i="1" s="1"/>
  <c r="AA2074" i="1"/>
  <c r="W2346" i="1"/>
  <c r="W2929" i="1"/>
  <c r="W2933" i="1" s="1"/>
  <c r="AB2073" i="1"/>
  <c r="AA2073" i="1"/>
  <c r="Z2342" i="1"/>
  <c r="M2346" i="1"/>
  <c r="M2348" i="1" s="1"/>
  <c r="M2929" i="1"/>
  <c r="P2346" i="1"/>
  <c r="P2929" i="1"/>
  <c r="P2933" i="1" s="1"/>
  <c r="Q2934" i="1"/>
  <c r="O2348" i="1"/>
  <c r="O2934" i="1"/>
  <c r="O2935" i="1" s="1"/>
  <c r="B2346" i="1"/>
  <c r="B2348" i="1" s="1"/>
  <c r="B2929" i="1"/>
  <c r="B2933" i="1" s="1"/>
  <c r="B2935" i="1" s="1"/>
  <c r="H2934" i="1"/>
  <c r="AB2085" i="1"/>
  <c r="W2348" i="1"/>
  <c r="W2934" i="1"/>
  <c r="W2935" i="1" s="1"/>
  <c r="Z2083" i="1"/>
  <c r="Z2084" i="1" s="1"/>
  <c r="M2345" i="1"/>
  <c r="F2934" i="1"/>
  <c r="X2346" i="1"/>
  <c r="X2929" i="1"/>
  <c r="X2933" i="1" s="1"/>
  <c r="Q2346" i="1"/>
  <c r="Q2348" i="1" s="1"/>
  <c r="Q2929" i="1"/>
  <c r="Q2933" i="1" s="1"/>
  <c r="AB2080" i="1"/>
  <c r="H2346" i="1"/>
  <c r="H2348" i="1" s="1"/>
  <c r="H2929" i="1"/>
  <c r="H2933" i="1" s="1"/>
  <c r="K2348" i="1"/>
  <c r="K2934" i="1"/>
  <c r="K2935" i="1" s="1"/>
  <c r="N2086" i="1"/>
  <c r="N2347" i="1"/>
  <c r="U2348" i="1"/>
  <c r="U2934" i="1"/>
  <c r="D2932" i="1"/>
  <c r="M2934" i="1"/>
  <c r="L2348" i="1"/>
  <c r="L2934" i="1"/>
  <c r="L2935" i="1" s="1"/>
  <c r="M2084" i="1"/>
  <c r="M2086" i="1" s="1"/>
  <c r="Y2348" i="1"/>
  <c r="Y2934" i="1"/>
  <c r="V2346" i="1"/>
  <c r="V2348" i="1" s="1"/>
  <c r="V2929" i="1"/>
  <c r="V2933" i="1" s="1"/>
  <c r="T2346" i="1"/>
  <c r="T2348" i="1" s="1"/>
  <c r="T2929" i="1"/>
  <c r="T2933" i="1" s="1"/>
  <c r="Y2346" i="1"/>
  <c r="Y2929" i="1"/>
  <c r="Y2933" i="1" s="1"/>
  <c r="AA2343" i="1"/>
  <c r="D2930" i="1"/>
  <c r="AA2930" i="1" s="1"/>
  <c r="J2348" i="1"/>
  <c r="J2934" i="1"/>
  <c r="J2935" i="1" s="1"/>
  <c r="G2348" i="1"/>
  <c r="G2934" i="1"/>
  <c r="G2935" i="1" s="1"/>
  <c r="G2346" i="1"/>
  <c r="G2929" i="1"/>
  <c r="G2933" i="1" s="1"/>
  <c r="R2935" i="1"/>
  <c r="N2346" i="1"/>
  <c r="N2929" i="1"/>
  <c r="N2933" i="1" s="1"/>
  <c r="T2934" i="1"/>
  <c r="T2935" i="1" s="1"/>
  <c r="S2348" i="1"/>
  <c r="S2934" i="1"/>
  <c r="S2935" i="1" s="1"/>
  <c r="AA2081" i="1"/>
  <c r="D2934" i="1"/>
  <c r="E2346" i="1"/>
  <c r="E2348" i="1" s="1"/>
  <c r="E2929" i="1"/>
  <c r="E2933" i="1" s="1"/>
  <c r="D2346" i="1"/>
  <c r="D2348" i="1" s="1"/>
  <c r="D2929" i="1"/>
  <c r="I2934" i="1"/>
  <c r="I2935" i="1" s="1"/>
  <c r="F2346" i="1"/>
  <c r="F2348" i="1" s="1"/>
  <c r="F2929" i="1"/>
  <c r="F2933" i="1" s="1"/>
  <c r="P2348" i="1"/>
  <c r="P2934" i="1"/>
  <c r="P2935" i="1" s="1"/>
  <c r="L2346" i="1"/>
  <c r="L2929" i="1"/>
  <c r="L2933" i="1" s="1"/>
  <c r="V2934" i="1"/>
  <c r="AB2075" i="1"/>
  <c r="AA2075" i="1"/>
  <c r="AA2076" i="1" s="1"/>
  <c r="AA2344" i="1"/>
  <c r="D2931" i="1"/>
  <c r="AA2931" i="1" s="1"/>
  <c r="J2346" i="1"/>
  <c r="J2929" i="1"/>
  <c r="J2933" i="1" s="1"/>
  <c r="C2935" i="1"/>
  <c r="C2937" i="1" s="1"/>
  <c r="Z2074" i="1"/>
  <c r="AB2074" i="1" s="1"/>
  <c r="B2937" i="1" l="1"/>
  <c r="AF2991" i="1"/>
  <c r="AI2992" i="1" s="1"/>
  <c r="AB2084" i="1"/>
  <c r="Z2086" i="1"/>
  <c r="P3003" i="1"/>
  <c r="P2937" i="1"/>
  <c r="G3003" i="1"/>
  <c r="G2937" i="1"/>
  <c r="L3003" i="1"/>
  <c r="L2937" i="1"/>
  <c r="Z2345" i="1"/>
  <c r="M2932" i="1"/>
  <c r="Z2932" i="1" s="1"/>
  <c r="AB2932" i="1" s="1"/>
  <c r="N2348" i="1"/>
  <c r="N2934" i="1"/>
  <c r="N2935" i="1" s="1"/>
  <c r="E2935" i="1"/>
  <c r="Z2076" i="1"/>
  <c r="AB2076" i="1" s="1"/>
  <c r="Z2346" i="1"/>
  <c r="AB2346" i="1" s="1"/>
  <c r="AB2342" i="1"/>
  <c r="AB2930" i="1"/>
  <c r="AB2083" i="1"/>
  <c r="AA2083" i="1"/>
  <c r="AA2084" i="1" s="1"/>
  <c r="AA2086" i="1" s="1"/>
  <c r="V2935" i="1"/>
  <c r="I3003" i="1"/>
  <c r="I2937" i="1"/>
  <c r="Z2347" i="1"/>
  <c r="K3003" i="1"/>
  <c r="K2937" i="1"/>
  <c r="T3003" i="1"/>
  <c r="T2937" i="1"/>
  <c r="O3003" i="1"/>
  <c r="O2937" i="1"/>
  <c r="R3003" i="1"/>
  <c r="R2937" i="1"/>
  <c r="Y2935" i="1"/>
  <c r="AA2932" i="1"/>
  <c r="Q2935" i="1"/>
  <c r="Z2929" i="1"/>
  <c r="AA2929" i="1"/>
  <c r="D2933" i="1"/>
  <c r="D2935" i="1" s="1"/>
  <c r="F2935" i="1"/>
  <c r="H2935" i="1"/>
  <c r="X3003" i="1"/>
  <c r="X2937" i="1"/>
  <c r="J3003" i="1"/>
  <c r="J2937" i="1"/>
  <c r="W3003" i="1"/>
  <c r="W2937" i="1"/>
  <c r="AA2342" i="1"/>
  <c r="S3003" i="1"/>
  <c r="S2937" i="1"/>
  <c r="U2935" i="1"/>
  <c r="AG3006" i="1" l="1"/>
  <c r="D3003" i="1"/>
  <c r="D2937" i="1"/>
  <c r="H3003" i="1"/>
  <c r="H2937" i="1"/>
  <c r="E3003" i="1"/>
  <c r="E2937" i="1"/>
  <c r="AA2346" i="1"/>
  <c r="F3003" i="1"/>
  <c r="F2937" i="1"/>
  <c r="Z2348" i="1"/>
  <c r="AB2348" i="1" s="1"/>
  <c r="AB2347" i="1"/>
  <c r="AA2347" i="1"/>
  <c r="AB2086" i="1"/>
  <c r="Z2088" i="1"/>
  <c r="AA2933" i="1"/>
  <c r="AB2345" i="1"/>
  <c r="AA2345" i="1"/>
  <c r="Y3003" i="1"/>
  <c r="Y2937" i="1"/>
  <c r="Z2933" i="1"/>
  <c r="AB2933" i="1" s="1"/>
  <c r="AB2929" i="1"/>
  <c r="V3003" i="1"/>
  <c r="V2937" i="1"/>
  <c r="N3003" i="1"/>
  <c r="N2937" i="1"/>
  <c r="M2933" i="1"/>
  <c r="M2935" i="1" s="1"/>
  <c r="Z2934" i="1"/>
  <c r="U3003" i="1"/>
  <c r="U2937" i="1"/>
  <c r="Q3003" i="1"/>
  <c r="Q2937" i="1"/>
  <c r="AA2348" i="1" l="1"/>
  <c r="Z2935" i="1"/>
  <c r="AB2934" i="1"/>
  <c r="AA2934" i="1"/>
  <c r="AA2935" i="1" s="1"/>
  <c r="M3003" i="1"/>
  <c r="M2937" i="1"/>
  <c r="AI3006" i="1" l="1"/>
  <c r="AA2937" i="1"/>
  <c r="AI2991" i="1"/>
  <c r="AH3006" i="1"/>
  <c r="AB2935" i="1"/>
  <c r="AH2991" i="1"/>
  <c r="Z3003" i="1"/>
  <c r="Z2937" i="1"/>
</calcChain>
</file>

<file path=xl/comments1.xml><?xml version="1.0" encoding="utf-8"?>
<comments xmlns="http://schemas.openxmlformats.org/spreadsheetml/2006/main">
  <authors>
    <author>Lady Ann C. Yap</author>
    <author>Dianne P. Bajado</author>
  </authors>
  <commentList>
    <comment ref="AF2991" authorId="0" shapeId="0">
      <text>
        <r>
          <rPr>
            <b/>
            <sz val="9"/>
            <color indexed="81"/>
            <rFont val="Tahoma"/>
            <family val="2"/>
          </rPr>
          <t>Lady Ann C. Yap:</t>
        </r>
        <r>
          <rPr>
            <sz val="9"/>
            <color indexed="81"/>
            <rFont val="Tahoma"/>
            <family val="2"/>
          </rPr>
          <t xml:space="preserve">
new SARO calamity </t>
        </r>
      </text>
    </comment>
    <comment ref="AA3013" authorId="1" shapeId="0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<sst xmlns="http://schemas.openxmlformats.org/spreadsheetml/2006/main" count="2474" uniqueCount="240">
  <si>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</si>
  <si>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</si>
  <si>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</si>
  <si>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</si>
  <si>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</si>
  <si>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</si>
  <si>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</si>
  <si>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</si>
  <si>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</si>
  <si>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</si>
  <si>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</si>
  <si>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</si>
  <si>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</si>
  <si>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</si>
  <si>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</si>
  <si>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</si>
  <si>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</si>
  <si>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</si>
  <si>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</si>
  <si>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</si>
  <si>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</si>
  <si>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</si>
  <si>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</si>
  <si>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</si>
  <si>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</si>
  <si>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</si>
  <si>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</si>
  <si>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</si>
  <si>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</si>
  <si>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</si>
  <si>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</si>
  <si>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</si>
  <si>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</si>
  <si>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</si>
  <si>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</si>
  <si>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</si>
  <si>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</si>
  <si>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</si>
  <si>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</si>
  <si>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</si>
  <si>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</si>
  <si>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</si>
  <si>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</si>
  <si>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</si>
  <si>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</si>
  <si>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</si>
  <si>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</si>
  <si>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</si>
  <si>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</si>
  <si>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</si>
  <si>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</si>
  <si>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</si>
  <si>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</si>
  <si>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</si>
  <si>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</si>
  <si>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</si>
  <si>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</si>
  <si>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</si>
  <si>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</si>
  <si>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</si>
  <si>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</si>
  <si>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</si>
  <si>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</si>
  <si>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</si>
  <si>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</si>
  <si>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</si>
  <si>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</si>
  <si>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</si>
  <si>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</si>
  <si>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</si>
  <si>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</si>
  <si>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</si>
  <si>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</si>
  <si>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</si>
  <si>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</si>
  <si>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</si>
  <si>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</si>
  <si>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</si>
  <si>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</si>
  <si>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</si>
  <si>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</si>
  <si>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</si>
  <si>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</si>
  <si>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</si>
  <si>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</si>
  <si>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</si>
  <si>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</si>
  <si>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</si>
  <si>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</si>
  <si>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</si>
  <si>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</si>
  <si>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</si>
  <si>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</si>
  <si>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</si>
  <si>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</si>
  <si>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</si>
  <si>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</si>
  <si>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</si>
  <si>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</si>
  <si>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</si>
  <si>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</si>
  <si>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</si>
  <si>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</si>
  <si>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</si>
  <si>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</si>
  <si>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</si>
  <si>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</si>
  <si>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</si>
  <si>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</si>
  <si>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</si>
  <si>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</si>
  <si>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</si>
  <si>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</si>
  <si>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</si>
  <si>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</si>
  <si>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</si>
  <si>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</si>
  <si>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</si>
  <si>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</si>
  <si>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</si>
  <si>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</si>
  <si>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</si>
  <si>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</si>
  <si>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</si>
  <si>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</si>
  <si>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</si>
  <si>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</si>
  <si>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</si>
  <si>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</si>
  <si>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</si>
  <si>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</si>
  <si>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</si>
  <si>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</si>
  <si>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</si>
  <si>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</si>
  <si>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</si>
  <si>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</si>
  <si>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</si>
  <si>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</si>
  <si>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</si>
  <si>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</si>
  <si>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</si>
  <si>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</si>
  <si>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</si>
  <si>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</si>
  <si>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</si>
  <si>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</si>
  <si>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</si>
  <si>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</si>
  <si>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</si>
  <si>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</si>
  <si>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</si>
  <si>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</si>
  <si>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</si>
  <si>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</si>
  <si>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</si>
  <si>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</si>
  <si>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</si>
  <si>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</si>
  <si>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</si>
  <si>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</si>
  <si>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</si>
  <si>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</si>
  <si>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</si>
  <si>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</si>
  <si>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</si>
  <si>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</si>
  <si>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</si>
  <si>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</si>
  <si>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</si>
  <si>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</si>
  <si>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</si>
  <si>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</si>
  <si>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</si>
  <si>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</si>
  <si>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</si>
  <si>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</si>
  <si>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</si>
  <si>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</si>
  <si>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</si>
  <si>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</si>
  <si>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</si>
  <si>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</si>
  <si>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</si>
  <si>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</si>
  <si>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</si>
  <si>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</si>
  <si>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</si>
  <si>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</si>
  <si>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</si>
  <si>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</si>
  <si>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</si>
  <si>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</si>
  <si>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</si>
  <si>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</si>
  <si>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</si>
  <si>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</si>
  <si>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</si>
  <si>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</si>
  <si>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</si>
  <si>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</si>
  <si>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</si>
  <si>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</si>
  <si>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</si>
  <si>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</si>
  <si>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</si>
  <si>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</si>
  <si>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</si>
  <si>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</si>
  <si>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</si>
  <si>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</si>
  <si>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</si>
  <si>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</si>
  <si>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</si>
  <si>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</si>
  <si>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</si>
  <si>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</si>
  <si>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</si>
  <si>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</si>
  <si>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</si>
  <si>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</si>
  <si>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</si>
  <si>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</si>
  <si>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</si>
  <si>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</si>
  <si>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</si>
  <si>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</si>
  <si>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</si>
  <si>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</si>
  <si>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</si>
  <si>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</si>
  <si>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</si>
  <si>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</si>
  <si>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</si>
  <si>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</si>
  <si>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</si>
  <si>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</si>
  <si>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</si>
  <si>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</si>
  <si>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Administrative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</si>
</sst>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2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1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1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1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2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164" fontId="5" fillId="0" borderId="0" xfId="0" applyNumberFormat="1" applyFont="1" applyBorder="1"/>
    <xf numFmtId="164" fontId="10" fillId="0" borderId="5" xfId="0" applyNumberFormat="1" applyFont="1" applyFill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7" fillId="0" borderId="0" xfId="1" applyNumberFormat="1" applyFont="1"/>
    <xf numFmtId="164" fontId="3" fillId="0" borderId="22" xfId="0" applyNumberFormat="1" applyFont="1" applyBorder="1" applyAlignment="1">
      <alignment horizontal="left"/>
    </xf>
    <xf numFmtId="164" fontId="7" fillId="0" borderId="23" xfId="1" applyNumberFormat="1" applyFont="1" applyBorder="1"/>
    <xf numFmtId="10" fontId="7" fillId="0" borderId="23" xfId="2" applyNumberFormat="1" applyFont="1" applyBorder="1"/>
    <xf numFmtId="164" fontId="7" fillId="0" borderId="24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1" fillId="0" borderId="0" xfId="1" applyNumberFormat="1" applyFont="1"/>
    <xf numFmtId="164" fontId="6" fillId="0" borderId="0" xfId="0" applyNumberFormat="1" applyFont="1"/>
    <xf numFmtId="164" fontId="17" fillId="0" borderId="0" xfId="0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1" fillId="0" borderId="25" xfId="0" applyNumberFormat="1" applyFont="1" applyFill="1" applyBorder="1" applyAlignment="1">
      <alignment horizontal="left"/>
    </xf>
    <xf numFmtId="164" fontId="1" fillId="0" borderId="25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1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5" xfId="0" applyNumberFormat="1" applyFont="1" applyFill="1" applyBorder="1" applyAlignment="1">
      <alignment horizontal="left"/>
    </xf>
    <xf numFmtId="164" fontId="3" fillId="0" borderId="25" xfId="1" applyNumberFormat="1" applyFont="1" applyBorder="1"/>
    <xf numFmtId="164" fontId="1" fillId="0" borderId="0" xfId="0" applyNumberFormat="1" applyFont="1" applyFill="1" applyBorder="1" applyAlignment="1">
      <alignment horizontal="left"/>
    </xf>
    <xf numFmtId="164" fontId="2" fillId="0" borderId="0" xfId="1" applyNumberFormat="1" applyFont="1"/>
    <xf numFmtId="164" fontId="2" fillId="0" borderId="0" xfId="0" applyNumberFormat="1" applyFont="1"/>
    <xf numFmtId="164" fontId="1" fillId="0" borderId="0" xfId="1" applyNumberFormat="1" applyFont="1" applyAlignment="1">
      <alignment horizontal="center"/>
    </xf>
    <xf numFmtId="164" fontId="8" fillId="0" borderId="0" xfId="0" applyNumberFormat="1" applyFont="1" applyBorder="1"/>
    <xf numFmtId="164" fontId="13" fillId="0" borderId="0" xfId="1" applyNumberFormat="1" applyFont="1"/>
    <xf numFmtId="164" fontId="8" fillId="0" borderId="0" xfId="1" applyNumberFormat="1" applyFont="1" applyBorder="1"/>
    <xf numFmtId="164" fontId="13" fillId="0" borderId="0" xfId="0" applyNumberFormat="1" applyFont="1"/>
    <xf numFmtId="164" fontId="15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wrapText="1"/>
    </xf>
    <xf numFmtId="164" fontId="13" fillId="0" borderId="0" xfId="0" applyNumberFormat="1" applyFont="1" applyBorder="1" applyAlignment="1">
      <alignment horizontal="center" wrapText="1"/>
    </xf>
    <xf numFmtId="164" fontId="8" fillId="0" borderId="0" xfId="1" applyNumberFormat="1" applyFont="1" applyFill="1" applyBorder="1"/>
    <xf numFmtId="164" fontId="13" fillId="0" borderId="0" xfId="0" applyNumberFormat="1" applyFont="1" applyBorder="1"/>
    <xf numFmtId="164" fontId="17" fillId="0" borderId="0" xfId="0" applyNumberFormat="1" applyFont="1" applyBorder="1"/>
    <xf numFmtId="164" fontId="17" fillId="0" borderId="0" xfId="1" applyNumberFormat="1" applyFont="1" applyBorder="1"/>
    <xf numFmtId="164" fontId="15" fillId="0" borderId="0" xfId="1" applyNumberFormat="1" applyFont="1" applyBorder="1"/>
    <xf numFmtId="164" fontId="16" fillId="0" borderId="0" xfId="0" applyNumberFormat="1" applyFont="1" applyBorder="1"/>
    <xf numFmtId="164" fontId="16" fillId="0" borderId="0" xfId="1" applyNumberFormat="1" applyFont="1" applyBorder="1"/>
    <xf numFmtId="164" fontId="21" fillId="0" borderId="0" xfId="0" applyNumberFormat="1" applyFont="1" applyBorder="1"/>
    <xf numFmtId="164" fontId="21" fillId="0" borderId="0" xfId="1" applyNumberFormat="1" applyFont="1" applyBorder="1"/>
    <xf numFmtId="164" fontId="21" fillId="0" borderId="0" xfId="1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39544370.859999999</v>
          </cell>
          <cell r="H612">
            <v>26380957.830000002</v>
          </cell>
          <cell r="I612">
            <v>4414670.0999999996</v>
          </cell>
          <cell r="J612">
            <v>0</v>
          </cell>
          <cell r="K612">
            <v>0</v>
          </cell>
          <cell r="L612">
            <v>811737.95000000007</v>
          </cell>
          <cell r="M612">
            <v>464208.27</v>
          </cell>
          <cell r="N612">
            <v>0</v>
          </cell>
          <cell r="O612">
            <v>0</v>
          </cell>
          <cell r="P612">
            <v>1275946.22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455919.28</v>
          </cell>
          <cell r="I825">
            <v>1020064.9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339135472.74000001</v>
          </cell>
          <cell r="H4661">
            <v>218033641.31999999</v>
          </cell>
          <cell r="I4661">
            <v>15927115.09</v>
          </cell>
          <cell r="J4661">
            <v>0</v>
          </cell>
          <cell r="K4661">
            <v>0</v>
          </cell>
          <cell r="L4661">
            <v>6540254.6300000008</v>
          </cell>
          <cell r="M4661">
            <v>8197229.0800000001</v>
          </cell>
          <cell r="N4661">
            <v>0</v>
          </cell>
          <cell r="O4661">
            <v>0</v>
          </cell>
          <cell r="P4661">
            <v>14737483.710000001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9.3132257461547852E-10</v>
          </cell>
          <cell r="G4696">
            <v>215842275.71000001</v>
          </cell>
          <cell r="H4696">
            <v>129287613.5</v>
          </cell>
          <cell r="I4696">
            <v>15850887.41</v>
          </cell>
          <cell r="J4696">
            <v>0</v>
          </cell>
          <cell r="K4696">
            <v>0</v>
          </cell>
          <cell r="L4696">
            <v>3168112.52</v>
          </cell>
          <cell r="M4696">
            <v>6259317.0999999996</v>
          </cell>
          <cell r="N4696">
            <v>0</v>
          </cell>
          <cell r="O4696">
            <v>0</v>
          </cell>
          <cell r="P4696">
            <v>9427429.6199999992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26322.85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0</v>
          </cell>
          <cell r="G5087">
            <v>3319994.6099999994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-1.7826096154749393E-10</v>
          </cell>
          <cell r="G5300">
            <v>3570146.7099999981</v>
          </cell>
          <cell r="H5300">
            <v>3391469.4899999998</v>
          </cell>
          <cell r="I5300">
            <v>116089.35000000003</v>
          </cell>
          <cell r="J5300">
            <v>0</v>
          </cell>
          <cell r="K5300">
            <v>0</v>
          </cell>
          <cell r="L5300">
            <v>951024.4</v>
          </cell>
          <cell r="M5300">
            <v>1500</v>
          </cell>
          <cell r="N5300">
            <v>0</v>
          </cell>
          <cell r="O5300">
            <v>0</v>
          </cell>
          <cell r="P5300">
            <v>952524.4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1773197.73</v>
          </cell>
          <cell r="J5513">
            <v>0</v>
          </cell>
          <cell r="K5513">
            <v>0</v>
          </cell>
          <cell r="L5513">
            <v>245763.06</v>
          </cell>
          <cell r="M5513">
            <v>51175.17</v>
          </cell>
          <cell r="N5513">
            <v>0</v>
          </cell>
          <cell r="O5513">
            <v>0</v>
          </cell>
          <cell r="P5513">
            <v>296938.23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-1.7229467630386353E-8</v>
          </cell>
          <cell r="G9992">
            <v>769223072.8900001</v>
          </cell>
          <cell r="H9992">
            <v>539816215.31000006</v>
          </cell>
          <cell r="I9992">
            <v>156604173.27000001</v>
          </cell>
          <cell r="J9992">
            <v>0</v>
          </cell>
          <cell r="K9992">
            <v>0</v>
          </cell>
          <cell r="L9992">
            <v>464146894.78000003</v>
          </cell>
          <cell r="M9992">
            <v>155083902.47000003</v>
          </cell>
          <cell r="N9992">
            <v>0</v>
          </cell>
          <cell r="O9992">
            <v>0</v>
          </cell>
          <cell r="P9992">
            <v>619230797.25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261154645.56999996</v>
          </cell>
          <cell r="J10418">
            <v>0</v>
          </cell>
          <cell r="K10418">
            <v>0</v>
          </cell>
          <cell r="L10418">
            <v>198202247.14000002</v>
          </cell>
          <cell r="M10418">
            <v>252412497.66999999</v>
          </cell>
          <cell r="N10418">
            <v>0</v>
          </cell>
          <cell r="O10418">
            <v>0</v>
          </cell>
          <cell r="P10418">
            <v>450614744.81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178869.12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1217671.31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1127367.24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392536945.51999998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-2.0954757928848267E-9</v>
          </cell>
          <cell r="G14903">
            <v>44632439.75</v>
          </cell>
          <cell r="H14903">
            <v>42463439.980000004</v>
          </cell>
          <cell r="I14903">
            <v>1524370.7000000002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1524370.7000000002</v>
          </cell>
          <cell r="N14903">
            <v>0</v>
          </cell>
          <cell r="O14903">
            <v>0</v>
          </cell>
          <cell r="P14903">
            <v>43987810.68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65249438.890000001</v>
          </cell>
          <cell r="I14938">
            <v>4316342.0599999996</v>
          </cell>
          <cell r="J14938">
            <v>0</v>
          </cell>
          <cell r="K14938">
            <v>0</v>
          </cell>
          <cell r="L14938">
            <v>65249438.890000001</v>
          </cell>
          <cell r="M14938">
            <v>4316342.0599999996</v>
          </cell>
          <cell r="N14938">
            <v>0</v>
          </cell>
          <cell r="O14938">
            <v>0</v>
          </cell>
          <cell r="P14938">
            <v>69565780.950000003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-1.3387762010097504E-9</v>
          </cell>
          <cell r="G15116">
            <v>44963010.189999968</v>
          </cell>
          <cell r="H15116">
            <v>30456939.48</v>
          </cell>
          <cell r="I15116">
            <v>3344679.1199999996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15348985.26</v>
          </cell>
          <cell r="J18737">
            <v>0</v>
          </cell>
          <cell r="K18737">
            <v>0</v>
          </cell>
          <cell r="L18737">
            <v>1154250</v>
          </cell>
          <cell r="M18737">
            <v>15000002.210000001</v>
          </cell>
          <cell r="N18737">
            <v>0</v>
          </cell>
          <cell r="O18737">
            <v>0</v>
          </cell>
          <cell r="P18737">
            <v>16154252.210000001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3512149.9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9.0949470177292824E-12</v>
          </cell>
          <cell r="G19163">
            <v>6556591.9699999988</v>
          </cell>
          <cell r="H19163">
            <v>253465.62</v>
          </cell>
          <cell r="I19163">
            <v>6161286.0700000003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1932519.1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565096.66999999993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1358278.9</v>
          </cell>
          <cell r="J22784">
            <v>0</v>
          </cell>
          <cell r="K22784">
            <v>0</v>
          </cell>
          <cell r="L22784">
            <v>298024.3</v>
          </cell>
          <cell r="M22784">
            <v>1358278.9</v>
          </cell>
          <cell r="N22784">
            <v>0</v>
          </cell>
          <cell r="O22784">
            <v>0</v>
          </cell>
          <cell r="P22784">
            <v>1656303.2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201046.09000000003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8847951.370000001</v>
          </cell>
          <cell r="H23849">
            <v>1584356.67</v>
          </cell>
          <cell r="I23849">
            <v>6071000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20942398.32</v>
          </cell>
          <cell r="I24062">
            <v>1222745.2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9.3132257461547852E-10</v>
          </cell>
          <cell r="G26831">
            <v>65379436.100000001</v>
          </cell>
          <cell r="H26831">
            <v>54886087.350000001</v>
          </cell>
          <cell r="I26831">
            <v>9614396.6000000015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9614396.6000000015</v>
          </cell>
          <cell r="N26831">
            <v>0</v>
          </cell>
          <cell r="O26831">
            <v>0</v>
          </cell>
          <cell r="P26831">
            <v>64500483.949999996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233297.63</v>
          </cell>
          <cell r="J30665">
            <v>0</v>
          </cell>
          <cell r="K30665">
            <v>0</v>
          </cell>
          <cell r="L30665">
            <v>149961.45000000001</v>
          </cell>
          <cell r="M30665">
            <v>233297.63</v>
          </cell>
          <cell r="N30665">
            <v>0</v>
          </cell>
          <cell r="O30665">
            <v>0</v>
          </cell>
          <cell r="P30665">
            <v>383259.08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17617982.52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884649.6399999999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884649.6399999999</v>
          </cell>
          <cell r="N31946">
            <v>0</v>
          </cell>
          <cell r="O31946">
            <v>0</v>
          </cell>
          <cell r="P31946">
            <v>16119878.67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529557.96</v>
          </cell>
          <cell r="J32372">
            <v>0</v>
          </cell>
          <cell r="K32372">
            <v>0</v>
          </cell>
          <cell r="L32372">
            <v>326669.40000000002</v>
          </cell>
          <cell r="M32372">
            <v>334153.40000000002</v>
          </cell>
          <cell r="N32372">
            <v>0</v>
          </cell>
          <cell r="O32372">
            <v>0</v>
          </cell>
          <cell r="P32372">
            <v>660822.79999999993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119000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280800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5045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214607029.79000002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-161053805.99999997</v>
          </cell>
          <cell r="G36419">
            <v>92666353.649999976</v>
          </cell>
          <cell r="H36419">
            <v>17140469.739999998</v>
          </cell>
          <cell r="I36419">
            <v>54651232.460000001</v>
          </cell>
          <cell r="J36419">
            <v>0</v>
          </cell>
          <cell r="K36419">
            <v>0</v>
          </cell>
          <cell r="L36419">
            <v>17140469.739999998</v>
          </cell>
          <cell r="M36419">
            <v>11077117.24</v>
          </cell>
          <cell r="N36419">
            <v>0</v>
          </cell>
          <cell r="O36419">
            <v>0</v>
          </cell>
          <cell r="P36419">
            <v>28217586.980000004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5.8207660913467407E-11</v>
          </cell>
          <cell r="G36845">
            <v>23380447.140000001</v>
          </cell>
          <cell r="H36845">
            <v>6273883.8200000003</v>
          </cell>
          <cell r="I36845">
            <v>5546902.7999999998</v>
          </cell>
          <cell r="J36845">
            <v>0</v>
          </cell>
          <cell r="K36845">
            <v>0</v>
          </cell>
          <cell r="L36845">
            <v>5596987.9299999997</v>
          </cell>
          <cell r="M36845">
            <v>5546902.7999999998</v>
          </cell>
          <cell r="N36845">
            <v>0</v>
          </cell>
          <cell r="O36845">
            <v>0</v>
          </cell>
          <cell r="P36845">
            <v>11143890.73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322148.63</v>
          </cell>
          <cell r="J37913">
            <v>0</v>
          </cell>
          <cell r="K37913">
            <v>0</v>
          </cell>
          <cell r="L37913">
            <v>504462.56</v>
          </cell>
          <cell r="M37913">
            <v>322148.63</v>
          </cell>
          <cell r="N37913">
            <v>0</v>
          </cell>
          <cell r="O37913">
            <v>0</v>
          </cell>
          <cell r="P37913">
            <v>826611.19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890498.1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30400</v>
          </cell>
          <cell r="I39620">
            <v>86912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2660753.9</v>
          </cell>
          <cell r="I39833">
            <v>121872.69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32013.52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192666.63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2044828.7999999998</v>
          </cell>
          <cell r="H42176">
            <v>931810.2</v>
          </cell>
          <cell r="I42176">
            <v>73092.450000000012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-203600.0000000596</v>
          </cell>
          <cell r="H42643">
            <v>1485137597.3899999</v>
          </cell>
          <cell r="I42643">
            <v>731176150.20000005</v>
          </cell>
          <cell r="J42643">
            <v>0</v>
          </cell>
          <cell r="K42643">
            <v>0</v>
          </cell>
          <cell r="L42643">
            <v>878461323.35000014</v>
          </cell>
          <cell r="M42643">
            <v>472681489.56999999</v>
          </cell>
          <cell r="N42643">
            <v>0</v>
          </cell>
          <cell r="O42643">
            <v>0</v>
          </cell>
          <cell r="P42643">
            <v>1351142812.9200001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2216313747.5899997</v>
          </cell>
          <cell r="AD42643">
            <v>979786389.34000039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3158765.1899999985</v>
          </cell>
          <cell r="H43032">
            <v>730448.26</v>
          </cell>
          <cell r="I43032">
            <v>998196.65999999992</v>
          </cell>
          <cell r="J43032">
            <v>0</v>
          </cell>
          <cell r="K43032">
            <v>0</v>
          </cell>
          <cell r="L43032">
            <v>709948.26</v>
          </cell>
          <cell r="M43032">
            <v>868392.55999999994</v>
          </cell>
          <cell r="N43032">
            <v>0</v>
          </cell>
          <cell r="O43032">
            <v>0</v>
          </cell>
          <cell r="P43032">
            <v>1578340.8199999998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1.1368683772161603E-12</v>
          </cell>
          <cell r="G43245">
            <v>332362.99</v>
          </cell>
          <cell r="H43245">
            <v>65560</v>
          </cell>
          <cell r="I43245">
            <v>263538.94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98110.23000000001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1981.18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-1.5832483768463135E-8</v>
          </cell>
          <cell r="G46653">
            <v>1385894282.5799997</v>
          </cell>
          <cell r="H46653">
            <v>158623198.69</v>
          </cell>
          <cell r="I46653">
            <v>214402484.29000002</v>
          </cell>
          <cell r="J46653">
            <v>0</v>
          </cell>
          <cell r="K46653">
            <v>0</v>
          </cell>
          <cell r="L46653">
            <v>158518932.66999999</v>
          </cell>
          <cell r="M46653">
            <v>213338605.39000002</v>
          </cell>
          <cell r="N46653">
            <v>0</v>
          </cell>
          <cell r="O46653">
            <v>0</v>
          </cell>
          <cell r="P46653">
            <v>371857538.06000006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7539195.0200000005</v>
          </cell>
          <cell r="H46866">
            <v>870222.3600000001</v>
          </cell>
          <cell r="I46866">
            <v>2051146.75</v>
          </cell>
          <cell r="J46866">
            <v>0</v>
          </cell>
          <cell r="K46866">
            <v>0</v>
          </cell>
          <cell r="L46866">
            <v>870222.3600000001</v>
          </cell>
          <cell r="M46866">
            <v>1536412.6700000002</v>
          </cell>
          <cell r="N46866">
            <v>0</v>
          </cell>
          <cell r="O46866">
            <v>0</v>
          </cell>
          <cell r="P46866">
            <v>2406635.0300000003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2330770.2599999998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50312</v>
          </cell>
          <cell r="J47292">
            <v>0</v>
          </cell>
          <cell r="K47292">
            <v>0</v>
          </cell>
          <cell r="L47292">
            <v>0</v>
          </cell>
          <cell r="M47292">
            <v>50312</v>
          </cell>
          <cell r="N47292">
            <v>0</v>
          </cell>
          <cell r="O47292">
            <v>0</v>
          </cell>
          <cell r="P47292">
            <v>50312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1.862645149230957E-9</v>
          </cell>
          <cell r="G47505">
            <v>47126292.170000002</v>
          </cell>
          <cell r="H47505">
            <v>37891193.369999997</v>
          </cell>
          <cell r="I47505">
            <v>3559952.8499999996</v>
          </cell>
          <cell r="J47505">
            <v>0</v>
          </cell>
          <cell r="K47505">
            <v>0</v>
          </cell>
          <cell r="L47505">
            <v>29218211.519999996</v>
          </cell>
          <cell r="M47505">
            <v>7598546.9900000002</v>
          </cell>
          <cell r="N47505">
            <v>0</v>
          </cell>
          <cell r="O47505">
            <v>0</v>
          </cell>
          <cell r="P47505">
            <v>36816758.509999998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6972637.1299999999</v>
          </cell>
          <cell r="J47718">
            <v>0</v>
          </cell>
          <cell r="K47718">
            <v>0</v>
          </cell>
          <cell r="L47718">
            <v>8078846</v>
          </cell>
          <cell r="M47718">
            <v>6972637.1299999999</v>
          </cell>
          <cell r="N47718">
            <v>0</v>
          </cell>
          <cell r="O47718">
            <v>0</v>
          </cell>
          <cell r="P47718">
            <v>15051483.130000001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20864755.289999999</v>
          </cell>
          <cell r="I53004">
            <v>-400960</v>
          </cell>
          <cell r="J53004">
            <v>0</v>
          </cell>
          <cell r="K53004">
            <v>0</v>
          </cell>
          <cell r="L53004">
            <v>4193014.29</v>
          </cell>
          <cell r="M53004">
            <v>0</v>
          </cell>
          <cell r="N53004">
            <v>0</v>
          </cell>
          <cell r="O53004">
            <v>0</v>
          </cell>
          <cell r="P53004">
            <v>4193014.29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2729668.0100000002</v>
          </cell>
          <cell r="I53217">
            <v>0</v>
          </cell>
          <cell r="J53217">
            <v>0</v>
          </cell>
          <cell r="K53217">
            <v>0</v>
          </cell>
          <cell r="L53217">
            <v>2727668.0100000002</v>
          </cell>
          <cell r="M53217">
            <v>0</v>
          </cell>
          <cell r="N53217">
            <v>0</v>
          </cell>
          <cell r="O53217">
            <v>0</v>
          </cell>
          <cell r="P53217">
            <v>2727668.0100000002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19264689.609999999</v>
          </cell>
          <cell r="I53430">
            <v>0</v>
          </cell>
          <cell r="J53430">
            <v>0</v>
          </cell>
          <cell r="K53430">
            <v>0</v>
          </cell>
          <cell r="L53430">
            <v>4820981</v>
          </cell>
          <cell r="M53430">
            <v>0</v>
          </cell>
          <cell r="N53430">
            <v>0</v>
          </cell>
          <cell r="O53430">
            <v>0</v>
          </cell>
          <cell r="P53430">
            <v>4820981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</v>
          </cell>
          <cell r="H53643">
            <v>45705644</v>
          </cell>
          <cell r="I53643">
            <v>0</v>
          </cell>
          <cell r="J53643">
            <v>0</v>
          </cell>
          <cell r="K53643">
            <v>0</v>
          </cell>
          <cell r="L53643">
            <v>12750922.01</v>
          </cell>
          <cell r="M53643">
            <v>0</v>
          </cell>
          <cell r="N53643">
            <v>0</v>
          </cell>
          <cell r="O53643">
            <v>0</v>
          </cell>
          <cell r="P53643">
            <v>12750922.01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376352403.53999996</v>
          </cell>
          <cell r="I53856">
            <v>0</v>
          </cell>
          <cell r="J53856">
            <v>0</v>
          </cell>
          <cell r="K53856">
            <v>0</v>
          </cell>
          <cell r="L53856">
            <v>107430037.78</v>
          </cell>
          <cell r="M53856">
            <v>0</v>
          </cell>
          <cell r="N53856">
            <v>0</v>
          </cell>
          <cell r="O53856">
            <v>0</v>
          </cell>
          <cell r="P53856">
            <v>107430037.78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561042203.78999996</v>
          </cell>
          <cell r="I57264">
            <v>0</v>
          </cell>
          <cell r="J57264">
            <v>0</v>
          </cell>
          <cell r="K57264">
            <v>0</v>
          </cell>
          <cell r="L57264">
            <v>561042203.78999996</v>
          </cell>
          <cell r="M57264">
            <v>0</v>
          </cell>
          <cell r="N57264">
            <v>0</v>
          </cell>
          <cell r="O57264">
            <v>0</v>
          </cell>
          <cell r="P57264">
            <v>561042203.78999996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1025579431.0699999</v>
          </cell>
        </row>
        <row r="60926">
          <cell r="E60926">
            <v>5965680860.9500008</v>
          </cell>
          <cell r="F60926">
            <v>0</v>
          </cell>
          <cell r="G60926">
            <v>5965680860.9499989</v>
          </cell>
          <cell r="H60926">
            <v>2719172063.6700001</v>
          </cell>
          <cell r="I60926">
            <v>961640603.11000013</v>
          </cell>
          <cell r="J60926">
            <v>0</v>
          </cell>
          <cell r="K60926">
            <v>0</v>
          </cell>
          <cell r="L60926">
            <v>1769523337.8700004</v>
          </cell>
          <cell r="M60926">
            <v>705377166.56999993</v>
          </cell>
          <cell r="N60926">
            <v>0</v>
          </cell>
          <cell r="O60926">
            <v>0</v>
          </cell>
          <cell r="P60926">
            <v>2474900504.4400005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93625839.030000001</v>
          </cell>
          <cell r="U60926">
            <v>162637597.50999999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3680812666.7800002</v>
          </cell>
          <cell r="AD60926">
            <v>2284868194.1699986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601249636.44000018</v>
          </cell>
        </row>
        <row r="11755">
          <cell r="H11755">
            <v>905376529.76999986</v>
          </cell>
          <cell r="V11755">
            <v>666245747.32999992</v>
          </cell>
        </row>
      </sheetData>
      <sheetData sheetId="17">
        <row r="11472">
          <cell r="H11472">
            <v>453278476.31999969</v>
          </cell>
          <cell r="V11472">
            <v>332593577.36000001</v>
          </cell>
        </row>
      </sheetData>
      <sheetData sheetId="18"/>
      <sheetData sheetId="19"/>
      <sheetData sheetId="20"/>
      <sheetData sheetId="21">
        <row r="223">
          <cell r="G223">
            <v>17567418.799999997</v>
          </cell>
          <cell r="T223">
            <v>8172237.6799999997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18276099.260000002</v>
          </cell>
        </row>
      </sheetData>
      <sheetData sheetId="23">
        <row r="223">
          <cell r="G223">
            <v>53573866.259999976</v>
          </cell>
          <cell r="T223">
            <v>42412474.670000002</v>
          </cell>
        </row>
      </sheetData>
      <sheetData sheetId="24">
        <row r="223">
          <cell r="G223">
            <v>77799854.37999998</v>
          </cell>
          <cell r="T223">
            <v>49523604.650000006</v>
          </cell>
        </row>
      </sheetData>
      <sheetData sheetId="25">
        <row r="223">
          <cell r="G223">
            <v>87083556.290000007</v>
          </cell>
          <cell r="T223">
            <v>81817343.879999995</v>
          </cell>
        </row>
      </sheetData>
      <sheetData sheetId="26">
        <row r="223">
          <cell r="G223">
            <v>948579.44000000018</v>
          </cell>
          <cell r="T223">
            <v>617951.49</v>
          </cell>
        </row>
      </sheetData>
      <sheetData sheetId="27"/>
      <sheetData sheetId="28"/>
      <sheetData sheetId="29">
        <row r="223">
          <cell r="G223">
            <v>9270530.5700000003</v>
          </cell>
          <cell r="T223">
            <v>5359864.1100000003</v>
          </cell>
        </row>
      </sheetData>
      <sheetData sheetId="30">
        <row r="223">
          <cell r="G223">
            <v>945704.87999999989</v>
          </cell>
          <cell r="T223">
            <v>893261.91000000015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3820">
          <cell r="EV3820">
            <v>3487818567.0299997</v>
          </cell>
        </row>
        <row r="3821">
          <cell r="EV3821">
            <v>1781914650.73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847598038.77999997</v>
          </cell>
        </row>
        <row r="3357">
          <cell r="EV3357">
            <v>692985853.71000004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5965680860.9499998</v>
          </cell>
          <cell r="K1979">
            <v>3680812666.7799997</v>
          </cell>
          <cell r="P1979">
            <v>2284868194.1700006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319"/>
  <sheetViews>
    <sheetView tabSelected="1" topLeftCell="A4" zoomScaleNormal="100" workbookViewId="0">
      <pane xSplit="1" ySplit="7" topLeftCell="D2348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F2600" sqref="AF2599:AF2600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142" customWidth="1"/>
    <col min="32" max="32" width="22.42578125" style="142" customWidth="1"/>
    <col min="33" max="33" width="21.42578125" style="142" customWidth="1"/>
    <col min="34" max="34" width="21" style="142" customWidth="1"/>
    <col min="35" max="35" width="24.140625" style="142" customWidth="1"/>
    <col min="36" max="36" width="19.85546875" style="142" customWidth="1"/>
    <col min="37" max="37" width="8.7109375" style="142"/>
    <col min="38" max="16384" width="8.7109375" style="2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  <c r="AE8" s="143"/>
      <c r="AF8" s="143"/>
      <c r="AG8" s="143"/>
      <c r="AH8" s="143"/>
      <c r="AI8" s="143"/>
      <c r="AJ8" s="143"/>
      <c r="AK8" s="143"/>
    </row>
    <row r="9" spans="1:37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  <c r="AE9" s="143"/>
      <c r="AF9" s="143"/>
      <c r="AG9" s="143"/>
      <c r="AH9" s="143"/>
      <c r="AI9" s="143"/>
      <c r="AJ9" s="143"/>
      <c r="AK9" s="143"/>
    </row>
    <row r="10" spans="1:37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  <c r="AE10" s="143"/>
      <c r="AF10" s="143"/>
      <c r="AG10" s="143"/>
      <c r="AH10" s="143"/>
      <c r="AI10" s="143"/>
      <c r="AJ10" s="143"/>
      <c r="AK10" s="143"/>
    </row>
    <row r="11" spans="1:37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4"/>
      <c r="AF11" s="144"/>
      <c r="AG11" s="144"/>
      <c r="AH11" s="144"/>
      <c r="AI11" s="144"/>
      <c r="AJ11" s="144"/>
      <c r="AK11" s="144"/>
    </row>
    <row r="12" spans="1:37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38"/>
      <c r="AF12" s="138"/>
      <c r="AG12" s="138"/>
      <c r="AH12" s="138"/>
      <c r="AI12" s="138"/>
      <c r="AJ12" s="138"/>
      <c r="AK12" s="138"/>
    </row>
    <row r="13" spans="1:37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38"/>
      <c r="AF13" s="138"/>
      <c r="AG13" s="138"/>
      <c r="AH13" s="138"/>
      <c r="AI13" s="138"/>
      <c r="AJ13" s="138"/>
      <c r="AK13" s="138"/>
    </row>
    <row r="14" spans="1:37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38"/>
      <c r="AF14" s="138"/>
      <c r="AG14" s="138"/>
      <c r="AH14" s="138"/>
      <c r="AI14" s="138"/>
      <c r="AJ14" s="138"/>
      <c r="AK14" s="138"/>
    </row>
    <row r="15" spans="1:37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38"/>
      <c r="AF15" s="138"/>
      <c r="AG15" s="138"/>
      <c r="AH15" s="138"/>
      <c r="AI15" s="138"/>
      <c r="AJ15" s="138"/>
      <c r="AK15" s="138"/>
    </row>
    <row r="16" spans="1:37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3.637978807091713E-11</v>
      </c>
      <c r="D16" s="31">
        <f t="shared" si="0"/>
        <v>56523040.719999991</v>
      </c>
      <c r="E16" s="31">
        <f t="shared" si="0"/>
        <v>33533130.610000003</v>
      </c>
      <c r="F16" s="31">
        <f t="shared" si="0"/>
        <v>5434735</v>
      </c>
      <c r="G16" s="31">
        <f t="shared" si="0"/>
        <v>0</v>
      </c>
      <c r="H16" s="31">
        <f t="shared" si="0"/>
        <v>0</v>
      </c>
      <c r="I16" s="31">
        <f t="shared" si="0"/>
        <v>811737.95000000007</v>
      </c>
      <c r="J16" s="31">
        <f t="shared" si="0"/>
        <v>464208.27</v>
      </c>
      <c r="K16" s="31">
        <f t="shared" si="0"/>
        <v>0</v>
      </c>
      <c r="L16" s="31">
        <f t="shared" si="0"/>
        <v>0</v>
      </c>
      <c r="M16" s="31">
        <f t="shared" si="0"/>
        <v>1275946.22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38967865.609999999</v>
      </c>
      <c r="AA16" s="31">
        <f>D16-Z16</f>
        <v>17555175.109999992</v>
      </c>
      <c r="AB16" s="38">
        <f>Z16/D16</f>
        <v>0.6894155925374994</v>
      </c>
      <c r="AC16" s="32"/>
      <c r="AE16" s="138">
        <f>+D16-B16</f>
        <v>0</v>
      </c>
      <c r="AF16" s="138"/>
      <c r="AG16" s="138"/>
      <c r="AH16" s="138"/>
      <c r="AI16" s="138"/>
      <c r="AJ16" s="138"/>
      <c r="AK16" s="138"/>
    </row>
    <row r="17" spans="1:37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  <c r="AE17" s="138"/>
      <c r="AF17" s="138"/>
      <c r="AG17" s="138"/>
      <c r="AH17" s="138"/>
      <c r="AI17" s="138"/>
      <c r="AJ17" s="138"/>
      <c r="AK17" s="138"/>
    </row>
    <row r="18" spans="1:37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0</v>
      </c>
      <c r="AA18" s="31">
        <f>D18-Z18</f>
        <v>588748.93999999994</v>
      </c>
      <c r="AB18" s="38">
        <f>Z18/D18</f>
        <v>0</v>
      </c>
      <c r="AC18" s="32"/>
      <c r="AE18" s="138"/>
      <c r="AF18" s="138"/>
      <c r="AG18" s="138"/>
      <c r="AH18" s="138"/>
      <c r="AI18" s="138"/>
      <c r="AJ18" s="138"/>
      <c r="AK18" s="138"/>
    </row>
    <row r="19" spans="1:37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3.637978807091713E-11</v>
      </c>
      <c r="D19" s="40">
        <f>SUM(D15:D18)</f>
        <v>57111789.659999989</v>
      </c>
      <c r="E19" s="40">
        <f t="shared" ref="E19:AA19" si="1">SUM(E15:E18)</f>
        <v>33533130.610000003</v>
      </c>
      <c r="F19" s="40">
        <f t="shared" si="1"/>
        <v>5434735</v>
      </c>
      <c r="G19" s="40">
        <f t="shared" si="1"/>
        <v>0</v>
      </c>
      <c r="H19" s="40">
        <f t="shared" si="1"/>
        <v>0</v>
      </c>
      <c r="I19" s="40">
        <f t="shared" si="1"/>
        <v>811737.95000000007</v>
      </c>
      <c r="J19" s="40">
        <f t="shared" si="1"/>
        <v>464208.27</v>
      </c>
      <c r="K19" s="40">
        <f t="shared" si="1"/>
        <v>0</v>
      </c>
      <c r="L19" s="40">
        <f t="shared" si="1"/>
        <v>0</v>
      </c>
      <c r="M19" s="40">
        <f t="shared" si="1"/>
        <v>1275946.22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38967865.609999999</v>
      </c>
      <c r="AA19" s="40">
        <f t="shared" si="1"/>
        <v>18143924.049999993</v>
      </c>
      <c r="AB19" s="41">
        <f>Z19/D19</f>
        <v>0.68230860636630253</v>
      </c>
      <c r="AC19" s="32"/>
      <c r="AE19" s="138"/>
      <c r="AF19" s="138"/>
      <c r="AG19" s="138"/>
      <c r="AH19" s="138"/>
      <c r="AI19" s="138"/>
      <c r="AJ19" s="138"/>
      <c r="AK19" s="138"/>
    </row>
    <row r="20" spans="1:37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  <c r="AE20" s="138"/>
      <c r="AF20" s="138"/>
      <c r="AG20" s="138"/>
      <c r="AH20" s="138"/>
      <c r="AI20" s="138"/>
      <c r="AJ20" s="138"/>
      <c r="AK20" s="138"/>
    </row>
    <row r="21" spans="1:37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3.637978807091713E-11</v>
      </c>
      <c r="D21" s="40">
        <f>D20+D19</f>
        <v>57111789.659999989</v>
      </c>
      <c r="E21" s="40">
        <f t="shared" ref="E21:AA21" si="2">E20+E19</f>
        <v>33533130.610000003</v>
      </c>
      <c r="F21" s="40">
        <f t="shared" si="2"/>
        <v>5434735</v>
      </c>
      <c r="G21" s="40">
        <f t="shared" si="2"/>
        <v>0</v>
      </c>
      <c r="H21" s="40">
        <f t="shared" si="2"/>
        <v>0</v>
      </c>
      <c r="I21" s="40">
        <f t="shared" si="2"/>
        <v>811737.95000000007</v>
      </c>
      <c r="J21" s="40">
        <f t="shared" si="2"/>
        <v>464208.27</v>
      </c>
      <c r="K21" s="40">
        <f t="shared" si="2"/>
        <v>0</v>
      </c>
      <c r="L21" s="40">
        <f t="shared" si="2"/>
        <v>0</v>
      </c>
      <c r="M21" s="40">
        <f t="shared" si="2"/>
        <v>1275946.22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38967865.609999999</v>
      </c>
      <c r="AA21" s="40">
        <f t="shared" si="2"/>
        <v>18143924.049999993</v>
      </c>
      <c r="AB21" s="41">
        <f>Z21/D21</f>
        <v>0.68230860636630253</v>
      </c>
      <c r="AC21" s="43"/>
      <c r="AE21" s="138"/>
      <c r="AF21" s="138"/>
      <c r="AG21" s="138"/>
      <c r="AH21" s="138"/>
      <c r="AI21" s="138"/>
      <c r="AJ21" s="138"/>
      <c r="AK21" s="138"/>
    </row>
    <row r="22" spans="1:37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E22" s="138"/>
      <c r="AF22" s="138"/>
      <c r="AG22" s="138"/>
      <c r="AH22" s="138"/>
      <c r="AI22" s="138"/>
      <c r="AJ22" s="138"/>
      <c r="AK22" s="138"/>
    </row>
    <row r="23" spans="1:37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E23" s="138"/>
      <c r="AF23" s="138"/>
      <c r="AG23" s="138"/>
      <c r="AH23" s="138"/>
      <c r="AI23" s="138"/>
      <c r="AJ23" s="138"/>
      <c r="AK23" s="138"/>
    </row>
    <row r="24" spans="1:37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E24" s="138"/>
      <c r="AF24" s="138"/>
      <c r="AG24" s="138"/>
      <c r="AH24" s="138"/>
      <c r="AI24" s="138"/>
      <c r="AJ24" s="138"/>
      <c r="AK24" s="138"/>
    </row>
    <row r="25" spans="1:37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E25" s="138"/>
      <c r="AF25" s="138"/>
      <c r="AG25" s="138"/>
      <c r="AH25" s="138"/>
      <c r="AI25" s="138"/>
      <c r="AJ25" s="138"/>
      <c r="AK25" s="138"/>
    </row>
    <row r="26" spans="1:37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39544370.859999999</v>
      </c>
      <c r="E26" s="31">
        <f>[1]consoCURRENT!H612</f>
        <v>26380957.830000002</v>
      </c>
      <c r="F26" s="31">
        <f>[1]consoCURRENT!I612</f>
        <v>4414670.0999999996</v>
      </c>
      <c r="G26" s="31">
        <f>[1]consoCURRENT!J612</f>
        <v>0</v>
      </c>
      <c r="H26" s="31">
        <f>[1]consoCURRENT!K612</f>
        <v>0</v>
      </c>
      <c r="I26" s="31">
        <f>[1]consoCURRENT!L612</f>
        <v>811737.95000000007</v>
      </c>
      <c r="J26" s="31">
        <f>[1]consoCURRENT!M612</f>
        <v>464208.27</v>
      </c>
      <c r="K26" s="31">
        <f>[1]consoCURRENT!N612</f>
        <v>0</v>
      </c>
      <c r="L26" s="31">
        <f>[1]consoCURRENT!O612</f>
        <v>0</v>
      </c>
      <c r="M26" s="31">
        <f>[1]consoCURRENT!P612</f>
        <v>1275946.22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30795627.930000007</v>
      </c>
      <c r="AA26" s="31">
        <f>D26-Z26</f>
        <v>8748742.9299999923</v>
      </c>
      <c r="AB26" s="38">
        <f>Z26/D26</f>
        <v>0.77876135743887787</v>
      </c>
      <c r="AC26" s="32"/>
      <c r="AE26" s="138"/>
      <c r="AF26" s="138"/>
      <c r="AG26" s="138"/>
      <c r="AH26" s="138"/>
      <c r="AI26" s="138"/>
      <c r="AJ26" s="138"/>
      <c r="AK26" s="138"/>
    </row>
    <row r="27" spans="1:37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  <c r="AE27" s="138"/>
      <c r="AF27" s="138"/>
      <c r="AG27" s="138"/>
      <c r="AH27" s="138"/>
      <c r="AI27" s="138"/>
      <c r="AJ27" s="138"/>
      <c r="AK27" s="138"/>
    </row>
    <row r="28" spans="1:37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  <c r="AE28" s="138"/>
      <c r="AF28" s="138"/>
      <c r="AG28" s="138"/>
      <c r="AH28" s="138"/>
      <c r="AI28" s="138"/>
      <c r="AJ28" s="138"/>
      <c r="AK28" s="138"/>
    </row>
    <row r="29" spans="1:37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39544370.859999999</v>
      </c>
      <c r="E29" s="40">
        <f t="shared" ref="E29:Z29" si="3">SUM(E25:E28)</f>
        <v>26380957.830000002</v>
      </c>
      <c r="F29" s="40">
        <f t="shared" si="3"/>
        <v>4414670.0999999996</v>
      </c>
      <c r="G29" s="40">
        <f t="shared" si="3"/>
        <v>0</v>
      </c>
      <c r="H29" s="40">
        <f t="shared" si="3"/>
        <v>0</v>
      </c>
      <c r="I29" s="40">
        <f t="shared" si="3"/>
        <v>811737.95000000007</v>
      </c>
      <c r="J29" s="40">
        <f t="shared" si="3"/>
        <v>464208.27</v>
      </c>
      <c r="K29" s="40">
        <f t="shared" si="3"/>
        <v>0</v>
      </c>
      <c r="L29" s="40">
        <f t="shared" si="3"/>
        <v>0</v>
      </c>
      <c r="M29" s="40">
        <f t="shared" si="3"/>
        <v>1275946.22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30795627.930000007</v>
      </c>
      <c r="AA29" s="40">
        <f>SUM(AA25:AA28)</f>
        <v>8748742.9299999923</v>
      </c>
      <c r="AB29" s="41">
        <f>Z29/D29</f>
        <v>0.77876135743887787</v>
      </c>
      <c r="AC29" s="32"/>
      <c r="AE29" s="138"/>
      <c r="AF29" s="138"/>
      <c r="AG29" s="138"/>
      <c r="AH29" s="138"/>
      <c r="AI29" s="138"/>
      <c r="AJ29" s="138"/>
      <c r="AK29" s="138"/>
    </row>
    <row r="30" spans="1:37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  <c r="AE30" s="138"/>
      <c r="AF30" s="138"/>
      <c r="AG30" s="138"/>
      <c r="AH30" s="138"/>
      <c r="AI30" s="138"/>
      <c r="AJ30" s="138"/>
      <c r="AK30" s="138"/>
    </row>
    <row r="31" spans="1:37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39544370.859999999</v>
      </c>
      <c r="E31" s="40">
        <f t="shared" ref="E31:Z31" si="4">E30+E29</f>
        <v>26380957.830000002</v>
      </c>
      <c r="F31" s="40">
        <f t="shared" si="4"/>
        <v>4414670.0999999996</v>
      </c>
      <c r="G31" s="40">
        <f t="shared" si="4"/>
        <v>0</v>
      </c>
      <c r="H31" s="40">
        <f t="shared" si="4"/>
        <v>0</v>
      </c>
      <c r="I31" s="40">
        <f t="shared" si="4"/>
        <v>811737.95000000007</v>
      </c>
      <c r="J31" s="40">
        <f t="shared" si="4"/>
        <v>464208.27</v>
      </c>
      <c r="K31" s="40">
        <f t="shared" si="4"/>
        <v>0</v>
      </c>
      <c r="L31" s="40">
        <f t="shared" si="4"/>
        <v>0</v>
      </c>
      <c r="M31" s="40">
        <f t="shared" si="4"/>
        <v>1275946.22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30795627.930000007</v>
      </c>
      <c r="AA31" s="40">
        <f>AA30+AA29</f>
        <v>8748742.9299999923</v>
      </c>
      <c r="AB31" s="41">
        <f>Z31/D31</f>
        <v>0.77876135743887787</v>
      </c>
      <c r="AC31" s="43"/>
      <c r="AE31" s="138"/>
      <c r="AF31" s="138"/>
      <c r="AG31" s="138"/>
      <c r="AH31" s="138"/>
      <c r="AI31" s="138"/>
      <c r="AJ31" s="138"/>
      <c r="AK31" s="138"/>
    </row>
    <row r="32" spans="1:37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E32" s="138"/>
      <c r="AF32" s="138"/>
      <c r="AG32" s="138"/>
      <c r="AH32" s="138"/>
      <c r="AI32" s="138"/>
      <c r="AJ32" s="138"/>
      <c r="AK32" s="138"/>
    </row>
    <row r="33" spans="1:37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E33" s="138"/>
      <c r="AF33" s="138"/>
      <c r="AG33" s="138"/>
      <c r="AH33" s="138"/>
      <c r="AI33" s="138"/>
      <c r="AJ33" s="138"/>
      <c r="AK33" s="138"/>
    </row>
    <row r="34" spans="1:37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E34" s="138"/>
      <c r="AF34" s="138"/>
      <c r="AG34" s="138"/>
      <c r="AH34" s="138"/>
      <c r="AI34" s="138"/>
      <c r="AJ34" s="138"/>
      <c r="AK34" s="138"/>
    </row>
    <row r="35" spans="1:37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  <c r="AE35" s="138"/>
      <c r="AF35" s="138"/>
      <c r="AG35" s="138"/>
      <c r="AH35" s="138"/>
      <c r="AI35" s="138"/>
      <c r="AJ35" s="138"/>
      <c r="AK35" s="138"/>
    </row>
    <row r="36" spans="1:37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1020064.9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1475984.1800000002</v>
      </c>
      <c r="AA36" s="31">
        <f>D36-Z36</f>
        <v>8806432.1799999978</v>
      </c>
      <c r="AB36" s="38">
        <f>Z36/D36</f>
        <v>0.14354448685250482</v>
      </c>
      <c r="AC36" s="32"/>
      <c r="AE36" s="138"/>
      <c r="AF36" s="138"/>
      <c r="AG36" s="138"/>
      <c r="AH36" s="138"/>
      <c r="AI36" s="138"/>
      <c r="AJ36" s="138"/>
      <c r="AK36" s="138"/>
    </row>
    <row r="37" spans="1:37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  <c r="AE37" s="138"/>
      <c r="AF37" s="138"/>
      <c r="AG37" s="138"/>
      <c r="AH37" s="138"/>
      <c r="AI37" s="138"/>
      <c r="AJ37" s="138"/>
      <c r="AK37" s="138"/>
    </row>
    <row r="38" spans="1:37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  <c r="AE38" s="138"/>
      <c r="AF38" s="138"/>
      <c r="AG38" s="138"/>
      <c r="AH38" s="138"/>
      <c r="AI38" s="138"/>
      <c r="AJ38" s="138"/>
      <c r="AK38" s="138"/>
    </row>
    <row r="39" spans="1:37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1020064.9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1475984.1800000002</v>
      </c>
      <c r="AA39" s="40">
        <f>SUM(AA35:AA38)</f>
        <v>8806432.1799999978</v>
      </c>
      <c r="AB39" s="41">
        <f>Z39/D39</f>
        <v>0.14354448685250482</v>
      </c>
      <c r="AC39" s="32"/>
      <c r="AE39" s="138"/>
      <c r="AF39" s="138"/>
      <c r="AG39" s="138"/>
      <c r="AH39" s="138"/>
      <c r="AI39" s="138"/>
      <c r="AJ39" s="138"/>
      <c r="AK39" s="138"/>
    </row>
    <row r="40" spans="1:37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  <c r="AE40" s="138"/>
      <c r="AF40" s="138"/>
      <c r="AG40" s="138"/>
      <c r="AH40" s="138"/>
      <c r="AI40" s="138"/>
      <c r="AJ40" s="138"/>
      <c r="AK40" s="138"/>
    </row>
    <row r="41" spans="1:37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1020064.9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1475984.1800000002</v>
      </c>
      <c r="AA41" s="40">
        <f>AA40+AA39</f>
        <v>8806432.1799999978</v>
      </c>
      <c r="AB41" s="41">
        <f>Z41/D41</f>
        <v>0.14354448685250482</v>
      </c>
      <c r="AC41" s="43"/>
      <c r="AE41" s="138"/>
      <c r="AF41" s="138"/>
      <c r="AG41" s="138"/>
      <c r="AH41" s="138"/>
      <c r="AI41" s="138"/>
      <c r="AJ41" s="138"/>
      <c r="AK41" s="138"/>
    </row>
    <row r="42" spans="1:37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E42" s="138"/>
      <c r="AF42" s="138"/>
      <c r="AG42" s="138"/>
      <c r="AH42" s="138"/>
      <c r="AI42" s="138"/>
      <c r="AJ42" s="138"/>
      <c r="AK42" s="138"/>
    </row>
    <row r="43" spans="1:37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E43" s="138"/>
      <c r="AF43" s="138"/>
      <c r="AG43" s="138"/>
      <c r="AH43" s="138"/>
      <c r="AI43" s="138"/>
      <c r="AJ43" s="138"/>
      <c r="AK43" s="138"/>
    </row>
    <row r="44" spans="1:37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E44" s="138"/>
      <c r="AF44" s="138"/>
      <c r="AG44" s="138"/>
      <c r="AH44" s="138"/>
      <c r="AI44" s="138"/>
      <c r="AJ44" s="138"/>
      <c r="AK44" s="138"/>
    </row>
    <row r="45" spans="1:37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  <c r="AE45" s="138"/>
      <c r="AF45" s="138"/>
      <c r="AG45" s="138"/>
      <c r="AH45" s="138"/>
      <c r="AI45" s="138"/>
      <c r="AJ45" s="138"/>
      <c r="AK45" s="138"/>
    </row>
    <row r="46" spans="1:37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  <c r="AE46" s="138"/>
      <c r="AF46" s="138"/>
      <c r="AG46" s="138"/>
      <c r="AH46" s="138"/>
      <c r="AI46" s="138"/>
      <c r="AJ46" s="138"/>
      <c r="AK46" s="138"/>
    </row>
    <row r="47" spans="1:37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  <c r="AE47" s="138"/>
      <c r="AF47" s="138"/>
      <c r="AG47" s="138"/>
      <c r="AH47" s="138"/>
      <c r="AI47" s="138"/>
      <c r="AJ47" s="138"/>
      <c r="AK47" s="138"/>
    </row>
    <row r="48" spans="1:37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  <c r="AE48" s="138"/>
      <c r="AF48" s="138"/>
      <c r="AG48" s="138"/>
      <c r="AH48" s="138"/>
      <c r="AI48" s="138"/>
      <c r="AJ48" s="138"/>
      <c r="AK48" s="138"/>
    </row>
    <row r="49" spans="1:37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  <c r="AE49" s="138"/>
      <c r="AF49" s="138"/>
      <c r="AG49" s="138"/>
      <c r="AH49" s="138"/>
      <c r="AI49" s="138"/>
      <c r="AJ49" s="138"/>
      <c r="AK49" s="138"/>
    </row>
    <row r="50" spans="1:37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  <c r="AE50" s="138"/>
      <c r="AF50" s="138"/>
      <c r="AG50" s="138"/>
      <c r="AH50" s="138"/>
      <c r="AI50" s="138"/>
      <c r="AJ50" s="138"/>
      <c r="AK50" s="138"/>
    </row>
    <row r="51" spans="1:37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  <c r="AE51" s="138"/>
      <c r="AF51" s="138"/>
      <c r="AG51" s="138"/>
      <c r="AH51" s="138"/>
      <c r="AI51" s="138"/>
      <c r="AJ51" s="138"/>
      <c r="AK51" s="138"/>
    </row>
    <row r="52" spans="1:37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E52" s="138"/>
      <c r="AF52" s="138"/>
      <c r="AG52" s="138"/>
      <c r="AH52" s="138"/>
      <c r="AI52" s="138"/>
      <c r="AJ52" s="138"/>
      <c r="AK52" s="138"/>
    </row>
    <row r="53" spans="1:37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E53" s="138"/>
      <c r="AF53" s="138"/>
      <c r="AG53" s="138"/>
      <c r="AH53" s="138"/>
      <c r="AI53" s="138"/>
      <c r="AJ53" s="138"/>
      <c r="AK53" s="138"/>
    </row>
    <row r="54" spans="1:37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E54" s="138"/>
      <c r="AF54" s="138"/>
      <c r="AG54" s="138"/>
      <c r="AH54" s="138"/>
      <c r="AI54" s="138"/>
      <c r="AJ54" s="138"/>
      <c r="AK54" s="138"/>
    </row>
    <row r="55" spans="1:37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  <c r="AE55" s="138"/>
      <c r="AF55" s="138"/>
      <c r="AG55" s="138"/>
      <c r="AH55" s="138"/>
      <c r="AI55" s="138"/>
      <c r="AJ55" s="138"/>
      <c r="AK55" s="138"/>
    </row>
    <row r="56" spans="1:37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  <c r="AE56" s="138"/>
      <c r="AF56" s="138"/>
      <c r="AG56" s="138"/>
      <c r="AH56" s="138"/>
      <c r="AI56" s="138"/>
      <c r="AJ56" s="138"/>
      <c r="AK56" s="138"/>
    </row>
    <row r="57" spans="1:37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  <c r="AE57" s="138"/>
      <c r="AF57" s="138"/>
      <c r="AG57" s="138"/>
      <c r="AH57" s="138"/>
      <c r="AI57" s="138"/>
      <c r="AJ57" s="138"/>
      <c r="AK57" s="138"/>
    </row>
    <row r="58" spans="1:37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  <c r="AE58" s="138"/>
      <c r="AF58" s="138"/>
      <c r="AG58" s="138"/>
      <c r="AH58" s="138"/>
      <c r="AI58" s="138"/>
      <c r="AJ58" s="138"/>
      <c r="AK58" s="138"/>
    </row>
    <row r="59" spans="1:37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  <c r="AE59" s="138"/>
      <c r="AF59" s="138"/>
      <c r="AG59" s="138"/>
      <c r="AH59" s="138"/>
      <c r="AI59" s="138"/>
      <c r="AJ59" s="138"/>
      <c r="AK59" s="138"/>
    </row>
    <row r="60" spans="1:37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  <c r="AE60" s="138"/>
      <c r="AF60" s="138"/>
      <c r="AG60" s="138"/>
      <c r="AH60" s="138"/>
      <c r="AI60" s="138"/>
      <c r="AJ60" s="138"/>
      <c r="AK60" s="138"/>
    </row>
    <row r="61" spans="1:37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  <c r="AE61" s="138"/>
      <c r="AF61" s="138"/>
      <c r="AG61" s="138"/>
      <c r="AH61" s="138"/>
      <c r="AI61" s="138"/>
      <c r="AJ61" s="138"/>
      <c r="AK61" s="138"/>
    </row>
    <row r="62" spans="1:37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E62" s="138"/>
      <c r="AF62" s="138"/>
      <c r="AG62" s="138"/>
      <c r="AH62" s="138"/>
      <c r="AI62" s="138"/>
      <c r="AJ62" s="138"/>
      <c r="AK62" s="138"/>
    </row>
    <row r="63" spans="1:37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E63" s="138"/>
      <c r="AF63" s="138"/>
      <c r="AG63" s="138"/>
      <c r="AH63" s="138"/>
      <c r="AI63" s="138"/>
      <c r="AJ63" s="138"/>
      <c r="AK63" s="138"/>
    </row>
    <row r="64" spans="1:37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E64" s="138"/>
      <c r="AF64" s="138"/>
      <c r="AG64" s="138"/>
      <c r="AH64" s="138"/>
      <c r="AI64" s="138"/>
      <c r="AJ64" s="138"/>
      <c r="AK64" s="138"/>
    </row>
    <row r="65" spans="1:37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  <c r="AE65" s="138"/>
      <c r="AF65" s="138"/>
      <c r="AG65" s="138"/>
      <c r="AH65" s="138"/>
      <c r="AI65" s="138"/>
      <c r="AJ65" s="138"/>
      <c r="AK65" s="138"/>
    </row>
    <row r="66" spans="1:37" s="33" customFormat="1" ht="18" hidden="1" customHeight="1" x14ac:dyDescent="0.2">
      <c r="A66" s="49" t="s">
        <v>35</v>
      </c>
      <c r="B66" s="50">
        <f>[1]consoCURRENT!E1464</f>
        <v>0</v>
      </c>
      <c r="C66" s="50">
        <f>[1]consoCURRENT!F1464</f>
        <v>0</v>
      </c>
      <c r="D66" s="50">
        <f>[1]consoCURRENT!G1464</f>
        <v>0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  <c r="AE66" s="138"/>
      <c r="AF66" s="138"/>
      <c r="AG66" s="138"/>
      <c r="AH66" s="138"/>
      <c r="AI66" s="138"/>
      <c r="AJ66" s="138"/>
      <c r="AK66" s="138"/>
    </row>
    <row r="67" spans="1:37" s="46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  <c r="AE67" s="138"/>
      <c r="AF67" s="138"/>
      <c r="AG67" s="138"/>
      <c r="AH67" s="138"/>
      <c r="AI67" s="138"/>
      <c r="AJ67" s="138"/>
      <c r="AK67" s="138"/>
    </row>
    <row r="68" spans="1:37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  <c r="AE68" s="138"/>
      <c r="AF68" s="138"/>
      <c r="AG68" s="138"/>
      <c r="AH68" s="138"/>
      <c r="AI68" s="138"/>
      <c r="AJ68" s="138"/>
      <c r="AK68" s="138"/>
    </row>
    <row r="69" spans="1:37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  <c r="AE69" s="138"/>
      <c r="AF69" s="138"/>
      <c r="AG69" s="138"/>
      <c r="AH69" s="138"/>
      <c r="AI69" s="138"/>
      <c r="AJ69" s="138"/>
      <c r="AK69" s="138"/>
    </row>
    <row r="70" spans="1:37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  <c r="AE70" s="138"/>
      <c r="AF70" s="138"/>
      <c r="AG70" s="138"/>
      <c r="AH70" s="138"/>
      <c r="AI70" s="138"/>
      <c r="AJ70" s="138"/>
      <c r="AK70" s="138"/>
    </row>
    <row r="71" spans="1:37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  <c r="AE71" s="138"/>
      <c r="AF71" s="138"/>
      <c r="AG71" s="138"/>
      <c r="AH71" s="138"/>
      <c r="AI71" s="138"/>
      <c r="AJ71" s="138"/>
      <c r="AK71" s="138"/>
    </row>
    <row r="72" spans="1:37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E72" s="138"/>
      <c r="AF72" s="138"/>
      <c r="AG72" s="138"/>
      <c r="AH72" s="138"/>
      <c r="AI72" s="138"/>
      <c r="AJ72" s="138"/>
      <c r="AK72" s="138"/>
    </row>
    <row r="73" spans="1:37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E73" s="138"/>
      <c r="AF73" s="138"/>
      <c r="AG73" s="138"/>
      <c r="AH73" s="138"/>
      <c r="AI73" s="138"/>
      <c r="AJ73" s="138"/>
      <c r="AK73" s="138"/>
    </row>
    <row r="74" spans="1:37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E74" s="138"/>
      <c r="AF74" s="138"/>
      <c r="AG74" s="138"/>
      <c r="AH74" s="138"/>
      <c r="AI74" s="138"/>
      <c r="AJ74" s="138"/>
      <c r="AK74" s="138"/>
    </row>
    <row r="75" spans="1:37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  <c r="AE75" s="138"/>
      <c r="AF75" s="138"/>
      <c r="AG75" s="138"/>
      <c r="AH75" s="138"/>
      <c r="AI75" s="138"/>
      <c r="AJ75" s="138"/>
      <c r="AK75" s="138"/>
    </row>
    <row r="76" spans="1:37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  <c r="AE76" s="138"/>
      <c r="AF76" s="138"/>
      <c r="AG76" s="138"/>
      <c r="AH76" s="138"/>
      <c r="AI76" s="138"/>
      <c r="AJ76" s="138"/>
      <c r="AK76" s="138"/>
    </row>
    <row r="77" spans="1:37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  <c r="AE77" s="138"/>
      <c r="AF77" s="138"/>
      <c r="AG77" s="138"/>
      <c r="AH77" s="138"/>
      <c r="AI77" s="138"/>
      <c r="AJ77" s="138"/>
      <c r="AK77" s="138"/>
    </row>
    <row r="78" spans="1:37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  <c r="AE78" s="138"/>
      <c r="AF78" s="138"/>
      <c r="AG78" s="138"/>
      <c r="AH78" s="138"/>
      <c r="AI78" s="138"/>
      <c r="AJ78" s="138"/>
      <c r="AK78" s="138"/>
    </row>
    <row r="79" spans="1:37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  <c r="AE79" s="138"/>
      <c r="AF79" s="138"/>
      <c r="AG79" s="138"/>
      <c r="AH79" s="138"/>
      <c r="AI79" s="138"/>
      <c r="AJ79" s="138"/>
      <c r="AK79" s="138"/>
    </row>
    <row r="80" spans="1:37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  <c r="AE80" s="138"/>
      <c r="AF80" s="138"/>
      <c r="AG80" s="138"/>
      <c r="AH80" s="138"/>
      <c r="AI80" s="138"/>
      <c r="AJ80" s="138"/>
      <c r="AK80" s="138"/>
    </row>
    <row r="81" spans="1:37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  <c r="AE81" s="138"/>
      <c r="AF81" s="138"/>
      <c r="AG81" s="138"/>
      <c r="AH81" s="138"/>
      <c r="AI81" s="138"/>
      <c r="AJ81" s="138"/>
      <c r="AK81" s="138"/>
    </row>
    <row r="82" spans="1:37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E82" s="138"/>
      <c r="AF82" s="138"/>
      <c r="AG82" s="138"/>
      <c r="AH82" s="138"/>
      <c r="AI82" s="138"/>
      <c r="AJ82" s="138"/>
      <c r="AK82" s="138"/>
    </row>
    <row r="83" spans="1:37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E83" s="138"/>
      <c r="AF83" s="138"/>
      <c r="AG83" s="138"/>
      <c r="AH83" s="138"/>
      <c r="AI83" s="138"/>
      <c r="AJ83" s="138"/>
      <c r="AK83" s="138"/>
    </row>
    <row r="84" spans="1:37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E84" s="138"/>
      <c r="AF84" s="138"/>
      <c r="AG84" s="138"/>
      <c r="AH84" s="138"/>
      <c r="AI84" s="138"/>
      <c r="AJ84" s="138"/>
      <c r="AK84" s="138"/>
    </row>
    <row r="85" spans="1:37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  <c r="AE85" s="138"/>
      <c r="AF85" s="138"/>
      <c r="AG85" s="138"/>
      <c r="AH85" s="138"/>
      <c r="AI85" s="138"/>
      <c r="AJ85" s="138"/>
      <c r="AK85" s="138"/>
    </row>
    <row r="86" spans="1:37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  <c r="AE86" s="138"/>
      <c r="AF86" s="138"/>
      <c r="AG86" s="138"/>
      <c r="AH86" s="138"/>
      <c r="AI86" s="138"/>
      <c r="AJ86" s="138"/>
      <c r="AK86" s="138"/>
    </row>
    <row r="87" spans="1:37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  <c r="AE87" s="138"/>
      <c r="AF87" s="138"/>
      <c r="AG87" s="138"/>
      <c r="AH87" s="138"/>
      <c r="AI87" s="138"/>
      <c r="AJ87" s="138"/>
      <c r="AK87" s="138"/>
    </row>
    <row r="88" spans="1:37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  <c r="AE88" s="138"/>
      <c r="AF88" s="138"/>
      <c r="AG88" s="138"/>
      <c r="AH88" s="138"/>
      <c r="AI88" s="138"/>
      <c r="AJ88" s="138"/>
      <c r="AK88" s="138"/>
    </row>
    <row r="89" spans="1:37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  <c r="AE89" s="138"/>
      <c r="AF89" s="138"/>
      <c r="AG89" s="138"/>
      <c r="AH89" s="138"/>
      <c r="AI89" s="138"/>
      <c r="AJ89" s="138"/>
      <c r="AK89" s="138"/>
    </row>
    <row r="90" spans="1:37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  <c r="AE90" s="138"/>
      <c r="AF90" s="138"/>
      <c r="AG90" s="138"/>
      <c r="AH90" s="138"/>
      <c r="AI90" s="138"/>
      <c r="AJ90" s="138"/>
      <c r="AK90" s="138"/>
    </row>
    <row r="91" spans="1:37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  <c r="AE91" s="138"/>
      <c r="AF91" s="138"/>
      <c r="AG91" s="138"/>
      <c r="AH91" s="138"/>
      <c r="AI91" s="138"/>
      <c r="AJ91" s="138"/>
      <c r="AK91" s="138"/>
    </row>
    <row r="92" spans="1:37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E92" s="138"/>
      <c r="AF92" s="138"/>
      <c r="AG92" s="138"/>
      <c r="AH92" s="138"/>
      <c r="AI92" s="138"/>
      <c r="AJ92" s="138"/>
      <c r="AK92" s="138"/>
    </row>
    <row r="93" spans="1:37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E93" s="138"/>
      <c r="AF93" s="138"/>
      <c r="AG93" s="138"/>
      <c r="AH93" s="138"/>
      <c r="AI93" s="138"/>
      <c r="AJ93" s="138"/>
      <c r="AK93" s="138"/>
    </row>
    <row r="94" spans="1:37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E94" s="138"/>
      <c r="AF94" s="138"/>
      <c r="AG94" s="138"/>
      <c r="AH94" s="138"/>
      <c r="AI94" s="138"/>
      <c r="AJ94" s="138"/>
      <c r="AK94" s="138"/>
    </row>
    <row r="95" spans="1:37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  <c r="AE95" s="138"/>
      <c r="AF95" s="138"/>
      <c r="AG95" s="138"/>
      <c r="AH95" s="138"/>
      <c r="AI95" s="138"/>
      <c r="AJ95" s="138"/>
      <c r="AK95" s="138"/>
    </row>
    <row r="96" spans="1:37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  <c r="AE96" s="138"/>
      <c r="AF96" s="138"/>
      <c r="AG96" s="138"/>
      <c r="AH96" s="138"/>
      <c r="AI96" s="138"/>
      <c r="AJ96" s="138"/>
      <c r="AK96" s="138"/>
    </row>
    <row r="97" spans="1:37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  <c r="AE97" s="138"/>
      <c r="AF97" s="138"/>
      <c r="AG97" s="138"/>
      <c r="AH97" s="138"/>
      <c r="AI97" s="138"/>
      <c r="AJ97" s="138"/>
      <c r="AK97" s="138"/>
    </row>
    <row r="98" spans="1:37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  <c r="AE98" s="138"/>
      <c r="AF98" s="138"/>
      <c r="AG98" s="138"/>
      <c r="AH98" s="138"/>
      <c r="AI98" s="138"/>
      <c r="AJ98" s="138"/>
      <c r="AK98" s="138"/>
    </row>
    <row r="99" spans="1:37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  <c r="AE99" s="138"/>
      <c r="AF99" s="138"/>
      <c r="AG99" s="138"/>
      <c r="AH99" s="138"/>
      <c r="AI99" s="138"/>
      <c r="AJ99" s="138"/>
      <c r="AK99" s="138"/>
    </row>
    <row r="100" spans="1:37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  <c r="AE100" s="138"/>
      <c r="AF100" s="138"/>
      <c r="AG100" s="138"/>
      <c r="AH100" s="138"/>
      <c r="AI100" s="138"/>
      <c r="AJ100" s="138"/>
      <c r="AK100" s="138"/>
    </row>
    <row r="101" spans="1:37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  <c r="AE101" s="138"/>
      <c r="AF101" s="138"/>
      <c r="AG101" s="138"/>
      <c r="AH101" s="138"/>
      <c r="AI101" s="138"/>
      <c r="AJ101" s="138"/>
      <c r="AK101" s="138"/>
    </row>
    <row r="102" spans="1:37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E102" s="138"/>
      <c r="AF102" s="138"/>
      <c r="AG102" s="138"/>
      <c r="AH102" s="138"/>
      <c r="AI102" s="138"/>
      <c r="AJ102" s="138"/>
      <c r="AK102" s="138"/>
    </row>
    <row r="103" spans="1:37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E103" s="138"/>
      <c r="AF103" s="138"/>
      <c r="AG103" s="138"/>
      <c r="AH103" s="138"/>
      <c r="AI103" s="138"/>
      <c r="AJ103" s="138"/>
      <c r="AK103" s="138"/>
    </row>
    <row r="104" spans="1:37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E104" s="138"/>
      <c r="AF104" s="138"/>
      <c r="AG104" s="138"/>
      <c r="AH104" s="138"/>
      <c r="AI104" s="138"/>
      <c r="AJ104" s="138"/>
      <c r="AK104" s="138"/>
    </row>
    <row r="105" spans="1:37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E105" s="138"/>
      <c r="AF105" s="138"/>
      <c r="AG105" s="138"/>
      <c r="AH105" s="138"/>
      <c r="AI105" s="138"/>
      <c r="AJ105" s="138"/>
      <c r="AK105" s="138"/>
    </row>
    <row r="106" spans="1:37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  <c r="AE106" s="138"/>
      <c r="AF106" s="138"/>
      <c r="AG106" s="138"/>
      <c r="AH106" s="138"/>
      <c r="AI106" s="138"/>
      <c r="AJ106" s="138"/>
      <c r="AK106" s="138"/>
    </row>
    <row r="107" spans="1:37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  <c r="AE107" s="138"/>
      <c r="AF107" s="138"/>
      <c r="AG107" s="138"/>
      <c r="AH107" s="138"/>
      <c r="AI107" s="138"/>
      <c r="AJ107" s="138"/>
      <c r="AK107" s="138"/>
    </row>
    <row r="108" spans="1:37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  <c r="AE108" s="138"/>
      <c r="AF108" s="138"/>
      <c r="AG108" s="138"/>
      <c r="AH108" s="138"/>
      <c r="AI108" s="138"/>
      <c r="AJ108" s="138"/>
      <c r="AK108" s="138"/>
    </row>
    <row r="109" spans="1:37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  <c r="AE109" s="138"/>
      <c r="AF109" s="138"/>
      <c r="AG109" s="138"/>
      <c r="AH109" s="138"/>
      <c r="AI109" s="138"/>
      <c r="AJ109" s="138"/>
      <c r="AK109" s="138"/>
    </row>
    <row r="110" spans="1:37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  <c r="AE110" s="138"/>
      <c r="AF110" s="138"/>
      <c r="AG110" s="138"/>
      <c r="AH110" s="138"/>
      <c r="AI110" s="138"/>
      <c r="AJ110" s="138"/>
      <c r="AK110" s="138"/>
    </row>
    <row r="111" spans="1:37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  <c r="AE111" s="138"/>
      <c r="AF111" s="138"/>
      <c r="AG111" s="138"/>
      <c r="AH111" s="138"/>
      <c r="AI111" s="138"/>
      <c r="AJ111" s="138"/>
      <c r="AK111" s="138"/>
    </row>
    <row r="112" spans="1:37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E112" s="138"/>
      <c r="AF112" s="138"/>
      <c r="AG112" s="138"/>
      <c r="AH112" s="138"/>
      <c r="AI112" s="138"/>
      <c r="AJ112" s="138"/>
      <c r="AK112" s="138"/>
    </row>
    <row r="113" spans="1:37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E113" s="138"/>
      <c r="AF113" s="138"/>
      <c r="AG113" s="138"/>
      <c r="AH113" s="138"/>
      <c r="AI113" s="138"/>
      <c r="AJ113" s="138"/>
      <c r="AK113" s="138"/>
    </row>
    <row r="114" spans="1:37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E114" s="138"/>
      <c r="AF114" s="138"/>
      <c r="AG114" s="138"/>
      <c r="AH114" s="138"/>
      <c r="AI114" s="138"/>
      <c r="AJ114" s="138"/>
      <c r="AK114" s="138"/>
    </row>
    <row r="115" spans="1:37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E115" s="138"/>
      <c r="AF115" s="138"/>
      <c r="AG115" s="138"/>
      <c r="AH115" s="138"/>
      <c r="AI115" s="138"/>
      <c r="AJ115" s="138"/>
      <c r="AK115" s="138"/>
    </row>
    <row r="116" spans="1:37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  <c r="AE116" s="138"/>
      <c r="AF116" s="138"/>
      <c r="AG116" s="138"/>
      <c r="AH116" s="138"/>
      <c r="AI116" s="138"/>
      <c r="AJ116" s="138"/>
      <c r="AK116" s="138"/>
    </row>
    <row r="117" spans="1:37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  <c r="AE117" s="138"/>
      <c r="AF117" s="138"/>
      <c r="AG117" s="138"/>
      <c r="AH117" s="138"/>
      <c r="AI117" s="138"/>
      <c r="AJ117" s="138"/>
      <c r="AK117" s="138"/>
    </row>
    <row r="118" spans="1:37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  <c r="AE118" s="138"/>
      <c r="AF118" s="138"/>
      <c r="AG118" s="138"/>
      <c r="AH118" s="138"/>
      <c r="AI118" s="138"/>
      <c r="AJ118" s="138"/>
      <c r="AK118" s="138"/>
    </row>
    <row r="119" spans="1:37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  <c r="AE119" s="138"/>
      <c r="AF119" s="138"/>
      <c r="AG119" s="138"/>
      <c r="AH119" s="138"/>
      <c r="AI119" s="138"/>
      <c r="AJ119" s="138"/>
      <c r="AK119" s="138"/>
    </row>
    <row r="120" spans="1:37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  <c r="AE120" s="138"/>
      <c r="AF120" s="138"/>
      <c r="AG120" s="138"/>
      <c r="AH120" s="138"/>
      <c r="AI120" s="138"/>
      <c r="AJ120" s="138"/>
      <c r="AK120" s="138"/>
    </row>
    <row r="121" spans="1:37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  <c r="AE121" s="138"/>
      <c r="AF121" s="138"/>
      <c r="AG121" s="138"/>
      <c r="AH121" s="138"/>
      <c r="AI121" s="138"/>
      <c r="AJ121" s="138"/>
      <c r="AK121" s="138"/>
    </row>
    <row r="122" spans="1:37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E122" s="138"/>
      <c r="AF122" s="138"/>
      <c r="AG122" s="138"/>
      <c r="AH122" s="138"/>
      <c r="AI122" s="138"/>
      <c r="AJ122" s="138"/>
      <c r="AK122" s="138"/>
    </row>
    <row r="123" spans="1:37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E123" s="138"/>
      <c r="AF123" s="138"/>
      <c r="AG123" s="138"/>
      <c r="AH123" s="138"/>
      <c r="AI123" s="138"/>
      <c r="AJ123" s="138"/>
      <c r="AK123" s="138"/>
    </row>
    <row r="124" spans="1:37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E124" s="138"/>
      <c r="AF124" s="138"/>
      <c r="AG124" s="138"/>
      <c r="AH124" s="138"/>
      <c r="AI124" s="138"/>
      <c r="AJ124" s="138"/>
      <c r="AK124" s="138"/>
    </row>
    <row r="125" spans="1:37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E125" s="138"/>
      <c r="AF125" s="138"/>
      <c r="AG125" s="138"/>
      <c r="AH125" s="138"/>
      <c r="AI125" s="138"/>
      <c r="AJ125" s="138"/>
      <c r="AK125" s="138"/>
    </row>
    <row r="126" spans="1:37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  <c r="AE126" s="138"/>
      <c r="AF126" s="138"/>
      <c r="AG126" s="138"/>
      <c r="AH126" s="138"/>
      <c r="AI126" s="138"/>
      <c r="AJ126" s="138"/>
      <c r="AK126" s="138"/>
    </row>
    <row r="127" spans="1:37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  <c r="AE127" s="138"/>
      <c r="AF127" s="138"/>
      <c r="AG127" s="138"/>
      <c r="AH127" s="138"/>
      <c r="AI127" s="138"/>
      <c r="AJ127" s="138"/>
      <c r="AK127" s="138"/>
    </row>
    <row r="128" spans="1:37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  <c r="AE128" s="138"/>
      <c r="AF128" s="138"/>
      <c r="AG128" s="138"/>
      <c r="AH128" s="138"/>
      <c r="AI128" s="138"/>
      <c r="AJ128" s="138"/>
      <c r="AK128" s="138"/>
    </row>
    <row r="129" spans="1:37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  <c r="AE129" s="138"/>
      <c r="AF129" s="138"/>
      <c r="AG129" s="138"/>
      <c r="AH129" s="138"/>
      <c r="AI129" s="138"/>
      <c r="AJ129" s="138"/>
      <c r="AK129" s="138"/>
    </row>
    <row r="130" spans="1:37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  <c r="AE130" s="138"/>
      <c r="AF130" s="138"/>
      <c r="AG130" s="138"/>
      <c r="AH130" s="138"/>
      <c r="AI130" s="138"/>
      <c r="AJ130" s="138"/>
      <c r="AK130" s="138"/>
    </row>
    <row r="131" spans="1:37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  <c r="AE131" s="138"/>
      <c r="AF131" s="138"/>
      <c r="AG131" s="138"/>
      <c r="AH131" s="138"/>
      <c r="AI131" s="138"/>
      <c r="AJ131" s="138"/>
      <c r="AK131" s="138"/>
    </row>
    <row r="132" spans="1:37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E132" s="138"/>
      <c r="AF132" s="138"/>
      <c r="AG132" s="138"/>
      <c r="AH132" s="138"/>
      <c r="AI132" s="138"/>
      <c r="AJ132" s="138"/>
      <c r="AK132" s="138"/>
    </row>
    <row r="133" spans="1:37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E133" s="138"/>
      <c r="AF133" s="138"/>
      <c r="AG133" s="138"/>
      <c r="AH133" s="138"/>
      <c r="AI133" s="138"/>
      <c r="AJ133" s="138"/>
      <c r="AK133" s="138"/>
    </row>
    <row r="134" spans="1:37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E134" s="138"/>
      <c r="AF134" s="138"/>
      <c r="AG134" s="138"/>
      <c r="AH134" s="138"/>
      <c r="AI134" s="138"/>
      <c r="AJ134" s="138"/>
      <c r="AK134" s="138"/>
    </row>
    <row r="135" spans="1:37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E135" s="138"/>
      <c r="AF135" s="138"/>
      <c r="AG135" s="138"/>
      <c r="AH135" s="138"/>
      <c r="AI135" s="138"/>
      <c r="AJ135" s="138"/>
      <c r="AK135" s="138"/>
    </row>
    <row r="136" spans="1:37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  <c r="AE136" s="138"/>
      <c r="AF136" s="138"/>
      <c r="AG136" s="138"/>
      <c r="AH136" s="138"/>
      <c r="AI136" s="138"/>
      <c r="AJ136" s="138"/>
      <c r="AK136" s="138"/>
    </row>
    <row r="137" spans="1:37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  <c r="AE137" s="138"/>
      <c r="AF137" s="138"/>
      <c r="AG137" s="138"/>
      <c r="AH137" s="138"/>
      <c r="AI137" s="138"/>
      <c r="AJ137" s="138"/>
      <c r="AK137" s="138"/>
    </row>
    <row r="138" spans="1:37" s="33" customFormat="1" ht="18" hidden="1" customHeight="1" x14ac:dyDescent="0.2">
      <c r="A138" s="49" t="s">
        <v>37</v>
      </c>
      <c r="B138" s="50">
        <f>[1]consoCURRENT!E2990</f>
        <v>588748.93999999994</v>
      </c>
      <c r="C138" s="50">
        <f>[1]consoCURRENT!F2990</f>
        <v>0</v>
      </c>
      <c r="D138" s="50">
        <f>[1]consoCURRENT!G2990</f>
        <v>588748.93999999994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>SUM(M138:Y138)</f>
        <v>0</v>
      </c>
      <c r="AA138" s="50">
        <f>D138-Z138</f>
        <v>588748.93999999994</v>
      </c>
      <c r="AB138" s="51"/>
      <c r="AC138" s="43"/>
      <c r="AE138" s="138"/>
      <c r="AF138" s="138"/>
      <c r="AG138" s="138"/>
      <c r="AH138" s="138"/>
      <c r="AI138" s="138"/>
      <c r="AJ138" s="138"/>
      <c r="AK138" s="138"/>
    </row>
    <row r="139" spans="1:37" s="33" customFormat="1" ht="18" hidden="1" customHeight="1" x14ac:dyDescent="0.25">
      <c r="A139" s="52" t="s">
        <v>38</v>
      </c>
      <c r="B139" s="50">
        <f>SUM(B135:B138)</f>
        <v>1855733.2299999991</v>
      </c>
      <c r="C139" s="50">
        <f>SUM(C135:C138)</f>
        <v>0</v>
      </c>
      <c r="D139" s="50">
        <f>SUM(D135:D138)</f>
        <v>1855733.2299999991</v>
      </c>
      <c r="E139" s="50">
        <f t="shared" ref="E139:Z139" si="25">SUM(E135:E138)</f>
        <v>1266984.29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1266984.29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1266984.29</v>
      </c>
      <c r="AA139" s="50">
        <f>SUM(AA135:AA138)</f>
        <v>588748.93999999994</v>
      </c>
      <c r="AB139" s="51">
        <f>Z139/D139</f>
        <v>0.68274053054489992</v>
      </c>
      <c r="AC139" s="32"/>
      <c r="AE139" s="138"/>
      <c r="AF139" s="138"/>
      <c r="AG139" s="138"/>
      <c r="AH139" s="138"/>
      <c r="AI139" s="138"/>
      <c r="AJ139" s="138"/>
      <c r="AK139" s="138"/>
    </row>
    <row r="140" spans="1:37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  <c r="AE140" s="138"/>
      <c r="AF140" s="138"/>
      <c r="AG140" s="138"/>
      <c r="AH140" s="138"/>
      <c r="AI140" s="138"/>
      <c r="AJ140" s="138"/>
      <c r="AK140" s="138"/>
    </row>
    <row r="141" spans="1:37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1266984.29</v>
      </c>
      <c r="AA141" s="40">
        <f>AA140+AA139</f>
        <v>588748.93999999994</v>
      </c>
      <c r="AB141" s="41">
        <f>Z141/D141</f>
        <v>0.68274053054489992</v>
      </c>
      <c r="AC141" s="43"/>
      <c r="AE141" s="138"/>
      <c r="AF141" s="138"/>
      <c r="AG141" s="138"/>
      <c r="AH141" s="138"/>
      <c r="AI141" s="138"/>
      <c r="AJ141" s="138"/>
      <c r="AK141" s="138"/>
    </row>
    <row r="142" spans="1:37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E142" s="138"/>
      <c r="AF142" s="138"/>
      <c r="AG142" s="138"/>
      <c r="AH142" s="138"/>
      <c r="AI142" s="138"/>
      <c r="AJ142" s="138"/>
      <c r="AK142" s="138"/>
    </row>
    <row r="143" spans="1:37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E143" s="138"/>
      <c r="AF143" s="138"/>
      <c r="AG143" s="138"/>
      <c r="AH143" s="138"/>
      <c r="AI143" s="138"/>
      <c r="AJ143" s="138"/>
      <c r="AK143" s="138"/>
    </row>
    <row r="144" spans="1:37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E144" s="138"/>
      <c r="AF144" s="138"/>
      <c r="AG144" s="138"/>
      <c r="AH144" s="138"/>
      <c r="AI144" s="138"/>
      <c r="AJ144" s="138"/>
      <c r="AK144" s="138"/>
    </row>
    <row r="145" spans="1:37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E145" s="138"/>
      <c r="AF145" s="138"/>
      <c r="AG145" s="138"/>
      <c r="AH145" s="138"/>
      <c r="AI145" s="138"/>
      <c r="AJ145" s="138"/>
      <c r="AK145" s="138"/>
    </row>
    <row r="146" spans="1:37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  <c r="AE146" s="138"/>
      <c r="AF146" s="138"/>
      <c r="AG146" s="138"/>
      <c r="AH146" s="138"/>
      <c r="AI146" s="138"/>
      <c r="AJ146" s="138"/>
      <c r="AK146" s="138"/>
    </row>
    <row r="147" spans="1:37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  <c r="AE147" s="138"/>
      <c r="AF147" s="138"/>
      <c r="AG147" s="138"/>
      <c r="AH147" s="138"/>
      <c r="AI147" s="138"/>
      <c r="AJ147" s="138"/>
      <c r="AK147" s="138"/>
    </row>
    <row r="148" spans="1:37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  <c r="AE148" s="138"/>
      <c r="AF148" s="138"/>
      <c r="AG148" s="138"/>
      <c r="AH148" s="138"/>
      <c r="AI148" s="138"/>
      <c r="AJ148" s="138"/>
      <c r="AK148" s="138"/>
    </row>
    <row r="149" spans="1:37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  <c r="AE149" s="138"/>
      <c r="AF149" s="138"/>
      <c r="AG149" s="138"/>
      <c r="AH149" s="138"/>
      <c r="AI149" s="138"/>
      <c r="AJ149" s="138"/>
      <c r="AK149" s="138"/>
    </row>
    <row r="150" spans="1:37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  <c r="AE150" s="138"/>
      <c r="AF150" s="138"/>
      <c r="AG150" s="138"/>
      <c r="AH150" s="138"/>
      <c r="AI150" s="138"/>
      <c r="AJ150" s="138"/>
      <c r="AK150" s="138"/>
    </row>
    <row r="151" spans="1:37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  <c r="AE151" s="138"/>
      <c r="AF151" s="138"/>
      <c r="AG151" s="138"/>
      <c r="AH151" s="138"/>
      <c r="AI151" s="138"/>
      <c r="AJ151" s="138"/>
      <c r="AK151" s="138"/>
    </row>
    <row r="152" spans="1:37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E152" s="138"/>
      <c r="AF152" s="138"/>
      <c r="AG152" s="138"/>
      <c r="AH152" s="138"/>
      <c r="AI152" s="138"/>
      <c r="AJ152" s="138"/>
      <c r="AK152" s="138"/>
    </row>
    <row r="153" spans="1:37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E153" s="138"/>
      <c r="AF153" s="138"/>
      <c r="AG153" s="138"/>
      <c r="AH153" s="138"/>
      <c r="AI153" s="138"/>
      <c r="AJ153" s="138"/>
      <c r="AK153" s="138"/>
    </row>
    <row r="154" spans="1:37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E154" s="138"/>
      <c r="AF154" s="138"/>
      <c r="AG154" s="138"/>
      <c r="AH154" s="138"/>
      <c r="AI154" s="138"/>
      <c r="AJ154" s="138"/>
      <c r="AK154" s="138"/>
    </row>
    <row r="155" spans="1:37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E155" s="138"/>
      <c r="AF155" s="138"/>
      <c r="AG155" s="138"/>
      <c r="AH155" s="138"/>
      <c r="AI155" s="138"/>
      <c r="AJ155" s="138"/>
      <c r="AK155" s="138"/>
    </row>
    <row r="156" spans="1:37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  <c r="AE156" s="138"/>
      <c r="AF156" s="138"/>
      <c r="AG156" s="138"/>
      <c r="AH156" s="138"/>
      <c r="AI156" s="138"/>
      <c r="AJ156" s="138"/>
      <c r="AK156" s="138"/>
    </row>
    <row r="157" spans="1:37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  <c r="AE157" s="138"/>
      <c r="AF157" s="138"/>
      <c r="AG157" s="138"/>
      <c r="AH157" s="138"/>
      <c r="AI157" s="138"/>
      <c r="AJ157" s="138"/>
      <c r="AK157" s="138"/>
    </row>
    <row r="158" spans="1:37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  <c r="AE158" s="138"/>
      <c r="AF158" s="138"/>
      <c r="AG158" s="138"/>
      <c r="AH158" s="138"/>
      <c r="AI158" s="138"/>
      <c r="AJ158" s="138"/>
      <c r="AK158" s="138"/>
    </row>
    <row r="159" spans="1:37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  <c r="AE159" s="138"/>
      <c r="AF159" s="138"/>
      <c r="AG159" s="138"/>
      <c r="AH159" s="138"/>
      <c r="AI159" s="138"/>
      <c r="AJ159" s="138"/>
      <c r="AK159" s="138"/>
    </row>
    <row r="160" spans="1:37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  <c r="AE160" s="138"/>
      <c r="AF160" s="138"/>
      <c r="AG160" s="138"/>
      <c r="AH160" s="138"/>
      <c r="AI160" s="138"/>
      <c r="AJ160" s="138"/>
      <c r="AK160" s="138"/>
    </row>
    <row r="161" spans="1:37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  <c r="AE161" s="138"/>
      <c r="AF161" s="138"/>
      <c r="AG161" s="138"/>
      <c r="AH161" s="138"/>
      <c r="AI161" s="138"/>
      <c r="AJ161" s="138"/>
      <c r="AK161" s="138"/>
    </row>
    <row r="162" spans="1:37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E162" s="138"/>
      <c r="AF162" s="138"/>
      <c r="AG162" s="138"/>
      <c r="AH162" s="138"/>
      <c r="AI162" s="138"/>
      <c r="AJ162" s="138"/>
      <c r="AK162" s="138"/>
    </row>
    <row r="163" spans="1:37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E163" s="138"/>
      <c r="AF163" s="138"/>
      <c r="AG163" s="138"/>
      <c r="AH163" s="138"/>
      <c r="AI163" s="138"/>
      <c r="AJ163" s="138"/>
      <c r="AK163" s="138"/>
    </row>
    <row r="164" spans="1:37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E164" s="138"/>
      <c r="AF164" s="138"/>
      <c r="AG164" s="138"/>
      <c r="AH164" s="138"/>
      <c r="AI164" s="138"/>
      <c r="AJ164" s="138"/>
      <c r="AK164" s="138"/>
    </row>
    <row r="165" spans="1:37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E165" s="138"/>
      <c r="AF165" s="138"/>
      <c r="AG165" s="138"/>
      <c r="AH165" s="138"/>
      <c r="AI165" s="138"/>
      <c r="AJ165" s="138"/>
      <c r="AK165" s="138"/>
    </row>
    <row r="166" spans="1:37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  <c r="AE166" s="138"/>
      <c r="AF166" s="138"/>
      <c r="AG166" s="138"/>
      <c r="AH166" s="138"/>
      <c r="AI166" s="138"/>
      <c r="AJ166" s="138"/>
      <c r="AK166" s="138"/>
    </row>
    <row r="167" spans="1:37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  <c r="AE167" s="138"/>
      <c r="AF167" s="138"/>
      <c r="AG167" s="138"/>
      <c r="AH167" s="138"/>
      <c r="AI167" s="138"/>
      <c r="AJ167" s="138"/>
      <c r="AK167" s="138"/>
    </row>
    <row r="168" spans="1:37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  <c r="AE168" s="138"/>
      <c r="AF168" s="138"/>
      <c r="AG168" s="138"/>
      <c r="AH168" s="138"/>
      <c r="AI168" s="138"/>
      <c r="AJ168" s="138"/>
      <c r="AK168" s="138"/>
    </row>
    <row r="169" spans="1:37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  <c r="AE169" s="138"/>
      <c r="AF169" s="138"/>
      <c r="AG169" s="138"/>
      <c r="AH169" s="138"/>
      <c r="AI169" s="138"/>
      <c r="AJ169" s="138"/>
      <c r="AK169" s="138"/>
    </row>
    <row r="170" spans="1:37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  <c r="AE170" s="138"/>
      <c r="AF170" s="138"/>
      <c r="AG170" s="138"/>
      <c r="AH170" s="138"/>
      <c r="AI170" s="138"/>
      <c r="AJ170" s="138"/>
      <c r="AK170" s="138"/>
    </row>
    <row r="171" spans="1:37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  <c r="AE171" s="138"/>
      <c r="AF171" s="138"/>
      <c r="AG171" s="138"/>
      <c r="AH171" s="138"/>
      <c r="AI171" s="138"/>
      <c r="AJ171" s="138"/>
      <c r="AK171" s="138"/>
    </row>
    <row r="172" spans="1:37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E172" s="138"/>
      <c r="AF172" s="138"/>
      <c r="AG172" s="138"/>
      <c r="AH172" s="138"/>
      <c r="AI172" s="138"/>
      <c r="AJ172" s="138"/>
      <c r="AK172" s="138"/>
    </row>
    <row r="173" spans="1:37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E173" s="138"/>
      <c r="AF173" s="138"/>
      <c r="AG173" s="138"/>
      <c r="AH173" s="138"/>
      <c r="AI173" s="138"/>
      <c r="AJ173" s="138"/>
      <c r="AK173" s="138"/>
    </row>
    <row r="174" spans="1:37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E174" s="138"/>
      <c r="AF174" s="138"/>
      <c r="AG174" s="138"/>
      <c r="AH174" s="138"/>
      <c r="AI174" s="138"/>
      <c r="AJ174" s="138"/>
      <c r="AK174" s="138"/>
    </row>
    <row r="175" spans="1:37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E175" s="138"/>
      <c r="AF175" s="138"/>
      <c r="AG175" s="138"/>
      <c r="AH175" s="138"/>
      <c r="AI175" s="138"/>
      <c r="AJ175" s="138"/>
      <c r="AK175" s="138"/>
    </row>
    <row r="176" spans="1:37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  <c r="AE176" s="138"/>
      <c r="AF176" s="138"/>
      <c r="AG176" s="138"/>
      <c r="AH176" s="138"/>
      <c r="AI176" s="138"/>
      <c r="AJ176" s="138"/>
      <c r="AK176" s="138"/>
    </row>
    <row r="177" spans="1:37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  <c r="AE177" s="138"/>
      <c r="AF177" s="138"/>
      <c r="AG177" s="138"/>
      <c r="AH177" s="138"/>
      <c r="AI177" s="138"/>
      <c r="AJ177" s="138"/>
      <c r="AK177" s="138"/>
    </row>
    <row r="178" spans="1:37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  <c r="AE178" s="138"/>
      <c r="AF178" s="138"/>
      <c r="AG178" s="138"/>
      <c r="AH178" s="138"/>
      <c r="AI178" s="138"/>
      <c r="AJ178" s="138"/>
      <c r="AK178" s="138"/>
    </row>
    <row r="179" spans="1:37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  <c r="AE179" s="138"/>
      <c r="AF179" s="138"/>
      <c r="AG179" s="138"/>
      <c r="AH179" s="138"/>
      <c r="AI179" s="138"/>
      <c r="AJ179" s="138"/>
      <c r="AK179" s="138"/>
    </row>
    <row r="180" spans="1:37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  <c r="AE180" s="138"/>
      <c r="AF180" s="138"/>
      <c r="AG180" s="138"/>
      <c r="AH180" s="138"/>
      <c r="AI180" s="138"/>
      <c r="AJ180" s="138"/>
      <c r="AK180" s="138"/>
    </row>
    <row r="181" spans="1:37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  <c r="AE181" s="138"/>
      <c r="AF181" s="138"/>
      <c r="AG181" s="138"/>
      <c r="AH181" s="138"/>
      <c r="AI181" s="138"/>
      <c r="AJ181" s="138"/>
      <c r="AK181" s="138"/>
    </row>
    <row r="182" spans="1:37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E182" s="138"/>
      <c r="AF182" s="138"/>
      <c r="AG182" s="138"/>
      <c r="AH182" s="138"/>
      <c r="AI182" s="138"/>
      <c r="AJ182" s="138"/>
      <c r="AK182" s="138"/>
    </row>
    <row r="183" spans="1:37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E183" s="138"/>
      <c r="AF183" s="138"/>
      <c r="AG183" s="138"/>
      <c r="AH183" s="138"/>
      <c r="AI183" s="138"/>
      <c r="AJ183" s="138"/>
      <c r="AK183" s="138"/>
    </row>
    <row r="184" spans="1:37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E184" s="138"/>
      <c r="AF184" s="138"/>
      <c r="AG184" s="138"/>
      <c r="AH184" s="138"/>
      <c r="AI184" s="138"/>
      <c r="AJ184" s="138"/>
      <c r="AK184" s="138"/>
    </row>
    <row r="185" spans="1:37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E185" s="138"/>
      <c r="AF185" s="138"/>
      <c r="AG185" s="138"/>
      <c r="AH185" s="138"/>
      <c r="AI185" s="138"/>
      <c r="AJ185" s="138"/>
      <c r="AK185" s="138"/>
    </row>
    <row r="186" spans="1:37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  <c r="AE186" s="138"/>
      <c r="AF186" s="138"/>
      <c r="AG186" s="138"/>
      <c r="AH186" s="138"/>
      <c r="AI186" s="138"/>
      <c r="AJ186" s="138"/>
      <c r="AK186" s="138"/>
    </row>
    <row r="187" spans="1:37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  <c r="AE187" s="138"/>
      <c r="AF187" s="138"/>
      <c r="AG187" s="138"/>
      <c r="AH187" s="138"/>
      <c r="AI187" s="138"/>
      <c r="AJ187" s="138"/>
      <c r="AK187" s="138"/>
    </row>
    <row r="188" spans="1:37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  <c r="AE188" s="138"/>
      <c r="AF188" s="138"/>
      <c r="AG188" s="138"/>
      <c r="AH188" s="138"/>
      <c r="AI188" s="138"/>
      <c r="AJ188" s="138"/>
      <c r="AK188" s="138"/>
    </row>
    <row r="189" spans="1:37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  <c r="AE189" s="138"/>
      <c r="AF189" s="138"/>
      <c r="AG189" s="138"/>
      <c r="AH189" s="138"/>
      <c r="AI189" s="138"/>
      <c r="AJ189" s="138"/>
      <c r="AK189" s="138"/>
    </row>
    <row r="190" spans="1:37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  <c r="AE190" s="138"/>
      <c r="AF190" s="138"/>
      <c r="AG190" s="138"/>
      <c r="AH190" s="138"/>
      <c r="AI190" s="138"/>
      <c r="AJ190" s="138"/>
      <c r="AK190" s="138"/>
    </row>
    <row r="191" spans="1:37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  <c r="AE191" s="138"/>
      <c r="AF191" s="138"/>
      <c r="AG191" s="138"/>
      <c r="AH191" s="138"/>
      <c r="AI191" s="138"/>
      <c r="AJ191" s="138"/>
      <c r="AK191" s="138"/>
    </row>
    <row r="192" spans="1:37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E192" s="138"/>
      <c r="AF192" s="138"/>
      <c r="AG192" s="138"/>
      <c r="AH192" s="138"/>
      <c r="AI192" s="138"/>
      <c r="AJ192" s="138"/>
      <c r="AK192" s="138"/>
    </row>
    <row r="193" spans="1:37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E193" s="138"/>
      <c r="AF193" s="138"/>
      <c r="AG193" s="138"/>
      <c r="AH193" s="138"/>
      <c r="AI193" s="138"/>
      <c r="AJ193" s="138"/>
      <c r="AK193" s="138"/>
    </row>
    <row r="194" spans="1:37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E194" s="138"/>
      <c r="AF194" s="138"/>
      <c r="AG194" s="138"/>
      <c r="AH194" s="138"/>
      <c r="AI194" s="138"/>
      <c r="AJ194" s="138"/>
      <c r="AK194" s="138"/>
    </row>
    <row r="195" spans="1:37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E195" s="138"/>
      <c r="AF195" s="138"/>
      <c r="AG195" s="138"/>
      <c r="AH195" s="138"/>
      <c r="AI195" s="138"/>
      <c r="AJ195" s="138"/>
      <c r="AK195" s="138"/>
    </row>
    <row r="196" spans="1:37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  <c r="AE196" s="138"/>
      <c r="AF196" s="138"/>
      <c r="AG196" s="138"/>
      <c r="AH196" s="138"/>
      <c r="AI196" s="138"/>
      <c r="AJ196" s="138"/>
      <c r="AK196" s="138"/>
    </row>
    <row r="197" spans="1:37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  <c r="AE197" s="138"/>
      <c r="AF197" s="138"/>
      <c r="AG197" s="138"/>
      <c r="AH197" s="138"/>
      <c r="AI197" s="138"/>
      <c r="AJ197" s="138"/>
      <c r="AK197" s="138"/>
    </row>
    <row r="198" spans="1:37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  <c r="AE198" s="138"/>
      <c r="AF198" s="138"/>
      <c r="AG198" s="138"/>
      <c r="AH198" s="138"/>
      <c r="AI198" s="138"/>
      <c r="AJ198" s="138"/>
      <c r="AK198" s="138"/>
    </row>
    <row r="199" spans="1:37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  <c r="AE199" s="138"/>
      <c r="AF199" s="138"/>
      <c r="AG199" s="138"/>
      <c r="AH199" s="138"/>
      <c r="AI199" s="138"/>
      <c r="AJ199" s="138"/>
      <c r="AK199" s="138"/>
    </row>
    <row r="200" spans="1:37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  <c r="AE200" s="138"/>
      <c r="AF200" s="138"/>
      <c r="AG200" s="138"/>
      <c r="AH200" s="138"/>
      <c r="AI200" s="138"/>
      <c r="AJ200" s="138"/>
      <c r="AK200" s="138"/>
    </row>
    <row r="201" spans="1:37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  <c r="AE201" s="138"/>
      <c r="AF201" s="138"/>
      <c r="AG201" s="138"/>
      <c r="AH201" s="138"/>
      <c r="AI201" s="138"/>
      <c r="AJ201" s="138"/>
      <c r="AK201" s="138"/>
    </row>
    <row r="202" spans="1:37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  <c r="AE202" s="138"/>
      <c r="AF202" s="138"/>
      <c r="AG202" s="138"/>
      <c r="AH202" s="138"/>
      <c r="AI202" s="138"/>
      <c r="AJ202" s="138"/>
      <c r="AK202" s="138"/>
    </row>
    <row r="203" spans="1:37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  <c r="AE203" s="138"/>
      <c r="AF203" s="138"/>
      <c r="AG203" s="138"/>
      <c r="AH203" s="138"/>
      <c r="AI203" s="138"/>
      <c r="AJ203" s="138"/>
      <c r="AK203" s="138"/>
    </row>
    <row r="204" spans="1:37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  <c r="AE204" s="138"/>
      <c r="AF204" s="138"/>
      <c r="AG204" s="138"/>
      <c r="AH204" s="138"/>
      <c r="AI204" s="138"/>
      <c r="AJ204" s="138"/>
      <c r="AK204" s="138"/>
    </row>
    <row r="205" spans="1:37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38"/>
      <c r="AF205" s="138"/>
      <c r="AG205" s="138"/>
      <c r="AH205" s="138"/>
      <c r="AI205" s="138"/>
      <c r="AJ205" s="138"/>
      <c r="AK205" s="138"/>
    </row>
    <row r="206" spans="1:37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3.637978807091713E-11</v>
      </c>
      <c r="D206" s="31">
        <f t="shared" si="39"/>
        <v>56523040.719999991</v>
      </c>
      <c r="E206" s="31">
        <f t="shared" si="39"/>
        <v>33533130.610000003</v>
      </c>
      <c r="F206" s="31">
        <f t="shared" si="39"/>
        <v>5434735</v>
      </c>
      <c r="G206" s="31">
        <f t="shared" si="39"/>
        <v>0</v>
      </c>
      <c r="H206" s="31">
        <f t="shared" si="39"/>
        <v>0</v>
      </c>
      <c r="I206" s="31">
        <f t="shared" si="39"/>
        <v>811737.95000000007</v>
      </c>
      <c r="J206" s="31">
        <f t="shared" si="39"/>
        <v>464208.27</v>
      </c>
      <c r="K206" s="31">
        <f t="shared" si="39"/>
        <v>0</v>
      </c>
      <c r="L206" s="31">
        <f t="shared" si="39"/>
        <v>0</v>
      </c>
      <c r="M206" s="31">
        <f t="shared" si="39"/>
        <v>1275946.22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38967865.609999999</v>
      </c>
      <c r="AA206" s="31">
        <f>D206-Z206</f>
        <v>17555175.109999992</v>
      </c>
      <c r="AB206" s="38">
        <f>Z206/D206</f>
        <v>0.6894155925374994</v>
      </c>
      <c r="AC206" s="32"/>
      <c r="AE206" s="138"/>
      <c r="AF206" s="138"/>
      <c r="AG206" s="138"/>
      <c r="AH206" s="138"/>
      <c r="AI206" s="138"/>
      <c r="AJ206" s="138"/>
      <c r="AK206" s="138"/>
    </row>
    <row r="207" spans="1:37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138"/>
      <c r="AF207" s="138"/>
      <c r="AG207" s="138"/>
      <c r="AH207" s="138"/>
      <c r="AI207" s="138"/>
      <c r="AJ207" s="138"/>
      <c r="AK207" s="138"/>
    </row>
    <row r="208" spans="1:37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0</v>
      </c>
      <c r="AA208" s="31">
        <f>D208-Z208</f>
        <v>588748.93999999994</v>
      </c>
      <c r="AB208" s="38">
        <f>Z208/D208</f>
        <v>0</v>
      </c>
      <c r="AC208" s="32"/>
      <c r="AE208" s="138"/>
      <c r="AF208" s="138"/>
      <c r="AG208" s="138"/>
      <c r="AH208" s="138"/>
      <c r="AI208" s="138"/>
      <c r="AJ208" s="138"/>
      <c r="AK208" s="138"/>
    </row>
    <row r="209" spans="1:37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3.637978807091713E-11</v>
      </c>
      <c r="D209" s="40">
        <f>SUM(D205:D208)</f>
        <v>57111789.659999989</v>
      </c>
      <c r="E209" s="40">
        <f t="shared" ref="E209:Z209" si="40">SUM(E205:E208)</f>
        <v>33533130.610000003</v>
      </c>
      <c r="F209" s="40">
        <f t="shared" si="40"/>
        <v>5434735</v>
      </c>
      <c r="G209" s="40">
        <f t="shared" si="40"/>
        <v>0</v>
      </c>
      <c r="H209" s="40">
        <f t="shared" si="40"/>
        <v>0</v>
      </c>
      <c r="I209" s="40">
        <f t="shared" si="40"/>
        <v>811737.95000000007</v>
      </c>
      <c r="J209" s="40">
        <f t="shared" si="40"/>
        <v>464208.27</v>
      </c>
      <c r="K209" s="40">
        <f t="shared" si="40"/>
        <v>0</v>
      </c>
      <c r="L209" s="40">
        <f t="shared" si="40"/>
        <v>0</v>
      </c>
      <c r="M209" s="40">
        <f t="shared" si="40"/>
        <v>1275946.22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38967865.609999999</v>
      </c>
      <c r="AA209" s="40">
        <f>SUM(AA205:AA208)</f>
        <v>18143924.049999993</v>
      </c>
      <c r="AB209" s="41">
        <f>Z209/D209</f>
        <v>0.68230860636630253</v>
      </c>
      <c r="AC209" s="32"/>
      <c r="AE209" s="138"/>
      <c r="AF209" s="138"/>
      <c r="AG209" s="138"/>
      <c r="AH209" s="138"/>
      <c r="AI209" s="138"/>
      <c r="AJ209" s="138"/>
      <c r="AK209" s="138"/>
    </row>
    <row r="210" spans="1:37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  <c r="AE210" s="138"/>
      <c r="AF210" s="138"/>
      <c r="AG210" s="138"/>
      <c r="AH210" s="138"/>
      <c r="AI210" s="138"/>
      <c r="AJ210" s="138"/>
      <c r="AK210" s="138"/>
    </row>
    <row r="211" spans="1:37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3.637978807091713E-11</v>
      </c>
      <c r="D211" s="40">
        <f>D210+D209</f>
        <v>57111789.659999989</v>
      </c>
      <c r="E211" s="40">
        <f t="shared" ref="E211:Z211" si="41">E210+E209</f>
        <v>33533130.610000003</v>
      </c>
      <c r="F211" s="40">
        <f t="shared" si="41"/>
        <v>5434735</v>
      </c>
      <c r="G211" s="40">
        <f t="shared" si="41"/>
        <v>0</v>
      </c>
      <c r="H211" s="40">
        <f t="shared" si="41"/>
        <v>0</v>
      </c>
      <c r="I211" s="40">
        <f t="shared" si="41"/>
        <v>811737.95000000007</v>
      </c>
      <c r="J211" s="40">
        <f t="shared" si="41"/>
        <v>464208.27</v>
      </c>
      <c r="K211" s="40">
        <f t="shared" si="41"/>
        <v>0</v>
      </c>
      <c r="L211" s="40">
        <f t="shared" si="41"/>
        <v>0</v>
      </c>
      <c r="M211" s="40">
        <f t="shared" si="41"/>
        <v>1275946.22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38967865.609999999</v>
      </c>
      <c r="AA211" s="40">
        <f>AA210+AA209</f>
        <v>18143924.049999993</v>
      </c>
      <c r="AB211" s="41">
        <f>Z211/D211</f>
        <v>0.68230860636630253</v>
      </c>
      <c r="AC211" s="43"/>
      <c r="AE211" s="138"/>
      <c r="AF211" s="138"/>
      <c r="AG211" s="138"/>
      <c r="AH211" s="138"/>
      <c r="AI211" s="138"/>
      <c r="AJ211" s="138"/>
      <c r="AK211" s="138"/>
    </row>
    <row r="212" spans="1:37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138"/>
      <c r="AF212" s="138"/>
      <c r="AG212" s="138"/>
      <c r="AH212" s="138"/>
      <c r="AI212" s="138"/>
      <c r="AJ212" s="138"/>
      <c r="AK212" s="138"/>
    </row>
    <row r="213" spans="1:37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  <c r="AE213" s="138"/>
      <c r="AF213" s="138"/>
      <c r="AG213" s="138"/>
      <c r="AH213" s="138"/>
      <c r="AI213" s="138"/>
      <c r="AJ213" s="138"/>
      <c r="AK213" s="138"/>
    </row>
    <row r="214" spans="1:37" s="33" customFormat="1" ht="12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  <c r="AE214" s="138"/>
      <c r="AF214" s="138"/>
      <c r="AG214" s="138"/>
      <c r="AH214" s="138"/>
      <c r="AI214" s="138"/>
      <c r="AJ214" s="138"/>
      <c r="AK214" s="138"/>
    </row>
    <row r="215" spans="1:37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  <c r="AE215" s="138"/>
      <c r="AF215" s="138"/>
      <c r="AG215" s="138"/>
      <c r="AH215" s="138"/>
      <c r="AI215" s="138"/>
      <c r="AJ215" s="138"/>
      <c r="AK215" s="138"/>
    </row>
    <row r="216" spans="1:37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38"/>
      <c r="AF216" s="138"/>
      <c r="AG216" s="138"/>
      <c r="AH216" s="138"/>
      <c r="AI216" s="138"/>
      <c r="AJ216" s="138"/>
      <c r="AK216" s="138"/>
    </row>
    <row r="217" spans="1:37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339135472.74000001</v>
      </c>
      <c r="E217" s="31">
        <f>[1]consoCURRENT!H4661</f>
        <v>218033641.31999999</v>
      </c>
      <c r="F217" s="31">
        <f>[1]consoCURRENT!I4661</f>
        <v>15927115.09</v>
      </c>
      <c r="G217" s="31">
        <f>[1]consoCURRENT!J4661</f>
        <v>0</v>
      </c>
      <c r="H217" s="31">
        <f>[1]consoCURRENT!K4661</f>
        <v>0</v>
      </c>
      <c r="I217" s="31">
        <f>[1]consoCURRENT!L4661</f>
        <v>6540254.6300000008</v>
      </c>
      <c r="J217" s="31">
        <f>[1]consoCURRENT!M4661</f>
        <v>8197229.0800000001</v>
      </c>
      <c r="K217" s="31">
        <f>[1]consoCURRENT!N4661</f>
        <v>0</v>
      </c>
      <c r="L217" s="31">
        <f>[1]consoCURRENT!O4661</f>
        <v>0</v>
      </c>
      <c r="M217" s="31">
        <f>[1]consoCURRENT!P4661</f>
        <v>14737483.710000001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233960756.41</v>
      </c>
      <c r="AA217" s="31">
        <f>D217-Z217</f>
        <v>105174716.33000001</v>
      </c>
      <c r="AB217" s="38">
        <f>Z217/D217</f>
        <v>0.68987403328747987</v>
      </c>
      <c r="AC217" s="32"/>
      <c r="AE217" s="138"/>
      <c r="AF217" s="138"/>
      <c r="AG217" s="138"/>
      <c r="AH217" s="138"/>
      <c r="AI217" s="138"/>
      <c r="AJ217" s="138"/>
      <c r="AK217" s="138"/>
    </row>
    <row r="218" spans="1:37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  <c r="AE218" s="138"/>
      <c r="AF218" s="138"/>
      <c r="AG218" s="138"/>
      <c r="AH218" s="138"/>
      <c r="AI218" s="138"/>
      <c r="AJ218" s="138"/>
      <c r="AK218" s="138"/>
    </row>
    <row r="219" spans="1:37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9.3132257461547852E-10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15850887.41</v>
      </c>
      <c r="G219" s="31">
        <f>[1]consoCURRENT!J4696</f>
        <v>0</v>
      </c>
      <c r="H219" s="31">
        <f>[1]consoCURRENT!K4696</f>
        <v>0</v>
      </c>
      <c r="I219" s="31">
        <f>[1]consoCURRENT!L4696</f>
        <v>3168112.52</v>
      </c>
      <c r="J219" s="31">
        <f>[1]consoCURRENT!M4696</f>
        <v>6259317.0999999996</v>
      </c>
      <c r="K219" s="31">
        <f>[1]consoCURRENT!N4696</f>
        <v>0</v>
      </c>
      <c r="L219" s="31">
        <f>[1]consoCURRENT!O4696</f>
        <v>0</v>
      </c>
      <c r="M219" s="31">
        <f>[1]consoCURRENT!P4696</f>
        <v>9427429.6199999992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145138500.91</v>
      </c>
      <c r="AA219" s="31">
        <f>D219-Z219</f>
        <v>70703774.800000012</v>
      </c>
      <c r="AB219" s="38">
        <f>Z219/D219</f>
        <v>0.67242851490782218</v>
      </c>
      <c r="AC219" s="32"/>
      <c r="AE219" s="138"/>
      <c r="AF219" s="138"/>
      <c r="AG219" s="138"/>
      <c r="AH219" s="138"/>
      <c r="AI219" s="138"/>
      <c r="AJ219" s="138"/>
      <c r="AK219" s="138"/>
    </row>
    <row r="220" spans="1:37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9.3132257461547852E-10</v>
      </c>
      <c r="D220" s="40">
        <f t="shared" si="42"/>
        <v>554977748.45000005</v>
      </c>
      <c r="E220" s="40">
        <f t="shared" si="42"/>
        <v>347321254.81999999</v>
      </c>
      <c r="F220" s="40">
        <f t="shared" si="42"/>
        <v>31778002.5</v>
      </c>
      <c r="G220" s="40">
        <f t="shared" si="42"/>
        <v>0</v>
      </c>
      <c r="H220" s="40">
        <f t="shared" si="42"/>
        <v>0</v>
      </c>
      <c r="I220" s="40">
        <f t="shared" si="42"/>
        <v>9708367.1500000004</v>
      </c>
      <c r="J220" s="40">
        <f t="shared" si="42"/>
        <v>14456546.18</v>
      </c>
      <c r="K220" s="40">
        <f t="shared" si="42"/>
        <v>0</v>
      </c>
      <c r="L220" s="40">
        <f t="shared" si="42"/>
        <v>0</v>
      </c>
      <c r="M220" s="40">
        <f t="shared" si="42"/>
        <v>24164913.329999998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379099257.31999999</v>
      </c>
      <c r="AA220" s="40">
        <f t="shared" si="42"/>
        <v>175878491.13000003</v>
      </c>
      <c r="AB220" s="41">
        <f>Z220/D220</f>
        <v>0.6830891119126633</v>
      </c>
      <c r="AC220" s="32"/>
      <c r="AE220" s="138"/>
      <c r="AF220" s="138"/>
      <c r="AG220" s="138"/>
      <c r="AH220" s="138"/>
      <c r="AI220" s="138"/>
      <c r="AJ220" s="138"/>
      <c r="AK220" s="138"/>
    </row>
    <row r="221" spans="1:37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  <c r="AE221" s="138"/>
      <c r="AF221" s="138"/>
      <c r="AG221" s="138"/>
      <c r="AH221" s="138"/>
      <c r="AI221" s="138"/>
      <c r="AJ221" s="138"/>
      <c r="AK221" s="138"/>
    </row>
    <row r="222" spans="1:37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9.3132257461547852E-10</v>
      </c>
      <c r="D222" s="40">
        <f t="shared" si="43"/>
        <v>554977748.45000005</v>
      </c>
      <c r="E222" s="40">
        <f t="shared" si="43"/>
        <v>347321254.81999999</v>
      </c>
      <c r="F222" s="40">
        <f t="shared" si="43"/>
        <v>31778002.5</v>
      </c>
      <c r="G222" s="40">
        <f t="shared" si="43"/>
        <v>0</v>
      </c>
      <c r="H222" s="40">
        <f t="shared" si="43"/>
        <v>0</v>
      </c>
      <c r="I222" s="40">
        <f t="shared" si="43"/>
        <v>9708367.1500000004</v>
      </c>
      <c r="J222" s="40">
        <f t="shared" si="43"/>
        <v>14456546.18</v>
      </c>
      <c r="K222" s="40">
        <f t="shared" si="43"/>
        <v>0</v>
      </c>
      <c r="L222" s="40">
        <f t="shared" si="43"/>
        <v>0</v>
      </c>
      <c r="M222" s="40">
        <f t="shared" si="43"/>
        <v>24164913.329999998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379099257.31999999</v>
      </c>
      <c r="AA222" s="40">
        <f t="shared" si="43"/>
        <v>175878491.13000003</v>
      </c>
      <c r="AB222" s="41">
        <f>Z222/D222</f>
        <v>0.6830891119126633</v>
      </c>
      <c r="AC222" s="43"/>
      <c r="AE222" s="138"/>
      <c r="AF222" s="138"/>
      <c r="AG222" s="138"/>
      <c r="AH222" s="138"/>
      <c r="AI222" s="138"/>
      <c r="AJ222" s="138"/>
      <c r="AK222" s="138"/>
    </row>
    <row r="223" spans="1:37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  <c r="AE223" s="138"/>
      <c r="AF223" s="138"/>
      <c r="AG223" s="138"/>
      <c r="AH223" s="138"/>
      <c r="AI223" s="138"/>
      <c r="AJ223" s="138"/>
      <c r="AK223" s="138"/>
    </row>
    <row r="224" spans="1:37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  <c r="AE224" s="138"/>
      <c r="AF224" s="138"/>
      <c r="AG224" s="138"/>
      <c r="AH224" s="138"/>
      <c r="AI224" s="138"/>
      <c r="AJ224" s="138"/>
      <c r="AK224" s="138"/>
    </row>
    <row r="225" spans="1:37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  <c r="AE225" s="138"/>
      <c r="AF225" s="138"/>
      <c r="AG225" s="138"/>
      <c r="AH225" s="138"/>
      <c r="AI225" s="138"/>
      <c r="AJ225" s="138"/>
      <c r="AK225" s="138"/>
    </row>
    <row r="226" spans="1:37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38"/>
      <c r="AF226" s="138"/>
      <c r="AG226" s="138"/>
      <c r="AH226" s="138"/>
      <c r="AI226" s="138"/>
      <c r="AJ226" s="138"/>
      <c r="AK226" s="138"/>
    </row>
    <row r="227" spans="1:37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26322.85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26322.85</v>
      </c>
      <c r="AA227" s="31">
        <f>D227-Z227</f>
        <v>1101856.2599999998</v>
      </c>
      <c r="AB227" s="38">
        <f>Z227/D227</f>
        <v>2.3332155122070999E-2</v>
      </c>
      <c r="AC227" s="32"/>
      <c r="AE227" s="138"/>
      <c r="AF227" s="138"/>
      <c r="AG227" s="138"/>
      <c r="AH227" s="138"/>
      <c r="AI227" s="138"/>
      <c r="AJ227" s="138"/>
      <c r="AK227" s="138"/>
    </row>
    <row r="228" spans="1:37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  <c r="AE228" s="138"/>
      <c r="AF228" s="138"/>
      <c r="AG228" s="138"/>
      <c r="AH228" s="138"/>
      <c r="AI228" s="138"/>
      <c r="AJ228" s="138"/>
      <c r="AK228" s="138"/>
    </row>
    <row r="229" spans="1:37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  <c r="AE229" s="138"/>
      <c r="AF229" s="138"/>
      <c r="AG229" s="138"/>
      <c r="AH229" s="138"/>
      <c r="AI229" s="138"/>
      <c r="AJ229" s="138"/>
      <c r="AK229" s="138"/>
    </row>
    <row r="230" spans="1:37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26322.85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26322.85</v>
      </c>
      <c r="AA230" s="40">
        <f t="shared" si="44"/>
        <v>1101856.2599999998</v>
      </c>
      <c r="AB230" s="41">
        <f>Z230/D230</f>
        <v>2.3332155122070999E-2</v>
      </c>
      <c r="AC230" s="32"/>
      <c r="AE230" s="138"/>
      <c r="AF230" s="138"/>
      <c r="AG230" s="138"/>
      <c r="AH230" s="138"/>
      <c r="AI230" s="138"/>
      <c r="AJ230" s="138"/>
      <c r="AK230" s="138"/>
    </row>
    <row r="231" spans="1:37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  <c r="AE231" s="138"/>
      <c r="AF231" s="138"/>
      <c r="AG231" s="138"/>
      <c r="AH231" s="138"/>
      <c r="AI231" s="138"/>
      <c r="AJ231" s="138"/>
      <c r="AK231" s="138"/>
    </row>
    <row r="232" spans="1:37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26322.85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26322.85</v>
      </c>
      <c r="AA232" s="40">
        <f t="shared" si="45"/>
        <v>1101856.2599999998</v>
      </c>
      <c r="AB232" s="41">
        <f>Z232/D232</f>
        <v>2.3332155122070999E-2</v>
      </c>
      <c r="AC232" s="43"/>
      <c r="AE232" s="138"/>
      <c r="AF232" s="138"/>
      <c r="AG232" s="138"/>
      <c r="AH232" s="138"/>
      <c r="AI232" s="138"/>
      <c r="AJ232" s="138"/>
      <c r="AK232" s="138"/>
    </row>
    <row r="233" spans="1:37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E233" s="138"/>
      <c r="AF233" s="138"/>
      <c r="AG233" s="138"/>
      <c r="AH233" s="138"/>
      <c r="AI233" s="138"/>
      <c r="AJ233" s="138"/>
      <c r="AK233" s="138"/>
    </row>
    <row r="234" spans="1:37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E234" s="138"/>
      <c r="AF234" s="138"/>
      <c r="AG234" s="138"/>
      <c r="AH234" s="138"/>
      <c r="AI234" s="138"/>
      <c r="AJ234" s="138"/>
      <c r="AK234" s="138"/>
    </row>
    <row r="235" spans="1:37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E235" s="138"/>
      <c r="AF235" s="138"/>
      <c r="AG235" s="138"/>
      <c r="AH235" s="138"/>
      <c r="AI235" s="138"/>
      <c r="AJ235" s="138"/>
      <c r="AK235" s="138"/>
    </row>
    <row r="236" spans="1:37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  <c r="AE236" s="138"/>
      <c r="AF236" s="138"/>
      <c r="AG236" s="138"/>
      <c r="AH236" s="138"/>
      <c r="AI236" s="138"/>
      <c r="AJ236" s="138"/>
      <c r="AK236" s="138"/>
    </row>
    <row r="237" spans="1:37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0</v>
      </c>
      <c r="D237" s="31">
        <f>[1]consoCURRENT!G5087</f>
        <v>3319994.6099999994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1.0000000000000002</v>
      </c>
      <c r="AC237" s="32"/>
      <c r="AE237" s="138"/>
      <c r="AF237" s="138"/>
      <c r="AG237" s="138"/>
      <c r="AH237" s="138"/>
      <c r="AI237" s="138"/>
      <c r="AJ237" s="138"/>
      <c r="AK237" s="138"/>
    </row>
    <row r="238" spans="1:37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  <c r="AE238" s="138"/>
      <c r="AF238" s="138"/>
      <c r="AG238" s="138"/>
      <c r="AH238" s="138"/>
      <c r="AI238" s="138"/>
      <c r="AJ238" s="138"/>
      <c r="AK238" s="138"/>
    </row>
    <row r="239" spans="1:37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  <c r="AE239" s="138"/>
      <c r="AF239" s="138"/>
      <c r="AG239" s="138"/>
      <c r="AH239" s="138"/>
      <c r="AI239" s="138"/>
      <c r="AJ239" s="138"/>
      <c r="AK239" s="138"/>
    </row>
    <row r="240" spans="1:37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0</v>
      </c>
      <c r="D240" s="40">
        <f t="shared" si="46"/>
        <v>3319994.6099999994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1.0000000000000002</v>
      </c>
      <c r="AC240" s="32"/>
      <c r="AE240" s="138"/>
      <c r="AF240" s="138"/>
      <c r="AG240" s="138"/>
      <c r="AH240" s="138"/>
      <c r="AI240" s="138"/>
      <c r="AJ240" s="138"/>
      <c r="AK240" s="138"/>
    </row>
    <row r="241" spans="1:37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  <c r="AE241" s="138"/>
      <c r="AF241" s="138"/>
      <c r="AG241" s="138"/>
      <c r="AH241" s="138"/>
      <c r="AI241" s="138"/>
      <c r="AJ241" s="138"/>
      <c r="AK241" s="138"/>
    </row>
    <row r="242" spans="1:37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0</v>
      </c>
      <c r="D242" s="40">
        <f t="shared" si="47"/>
        <v>3319994.6099999994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1.0000000000000002</v>
      </c>
      <c r="AC242" s="43"/>
      <c r="AE242" s="138"/>
      <c r="AF242" s="138"/>
      <c r="AG242" s="138"/>
      <c r="AH242" s="138"/>
      <c r="AI242" s="138"/>
      <c r="AJ242" s="138"/>
      <c r="AK242" s="138"/>
    </row>
    <row r="243" spans="1:37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E243" s="138"/>
      <c r="AF243" s="138"/>
      <c r="AG243" s="138"/>
      <c r="AH243" s="138"/>
      <c r="AI243" s="138"/>
      <c r="AJ243" s="138"/>
      <c r="AK243" s="138"/>
    </row>
    <row r="244" spans="1:37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E244" s="138"/>
      <c r="AF244" s="138"/>
      <c r="AG244" s="138"/>
      <c r="AH244" s="138"/>
      <c r="AI244" s="138"/>
      <c r="AJ244" s="138"/>
      <c r="AK244" s="138"/>
    </row>
    <row r="245" spans="1:37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E245" s="138"/>
      <c r="AF245" s="138"/>
      <c r="AG245" s="138"/>
      <c r="AH245" s="138"/>
      <c r="AI245" s="138"/>
      <c r="AJ245" s="138"/>
      <c r="AK245" s="138"/>
    </row>
    <row r="246" spans="1:37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38"/>
      <c r="AF246" s="138"/>
      <c r="AG246" s="138"/>
      <c r="AH246" s="138"/>
      <c r="AI246" s="138"/>
      <c r="AJ246" s="138"/>
      <c r="AK246" s="138"/>
    </row>
    <row r="247" spans="1:37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-1.7826096154749393E-10</v>
      </c>
      <c r="D247" s="31">
        <f>[1]consoCURRENT!G5300</f>
        <v>3570146.7099999981</v>
      </c>
      <c r="E247" s="31">
        <f>[1]consoCURRENT!H5300</f>
        <v>3391469.4899999998</v>
      </c>
      <c r="F247" s="31">
        <f>[1]consoCURRENT!I5300</f>
        <v>116089.35000000003</v>
      </c>
      <c r="G247" s="31">
        <f>[1]consoCURRENT!J5300</f>
        <v>0</v>
      </c>
      <c r="H247" s="31">
        <f>[1]consoCURRENT!K5300</f>
        <v>0</v>
      </c>
      <c r="I247" s="31">
        <f>[1]consoCURRENT!L5300</f>
        <v>951024.4</v>
      </c>
      <c r="J247" s="31">
        <f>[1]consoCURRENT!M5300</f>
        <v>1500</v>
      </c>
      <c r="K247" s="31">
        <f>[1]consoCURRENT!N5300</f>
        <v>0</v>
      </c>
      <c r="L247" s="31">
        <f>[1]consoCURRENT!O5300</f>
        <v>0</v>
      </c>
      <c r="M247" s="31">
        <f>[1]consoCURRENT!P5300</f>
        <v>952524.4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3507558.84</v>
      </c>
      <c r="AA247" s="31">
        <f>D247-Z247</f>
        <v>62587.869999998249</v>
      </c>
      <c r="AB247" s="38">
        <f>Z247/D247</f>
        <v>0.98246910418983924</v>
      </c>
      <c r="AC247" s="32"/>
      <c r="AE247" s="138"/>
      <c r="AF247" s="138"/>
      <c r="AG247" s="138"/>
      <c r="AH247" s="138"/>
      <c r="AI247" s="138"/>
      <c r="AJ247" s="138"/>
      <c r="AK247" s="138"/>
    </row>
    <row r="248" spans="1:37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  <c r="AE248" s="138"/>
      <c r="AF248" s="138"/>
      <c r="AG248" s="138"/>
      <c r="AH248" s="138"/>
      <c r="AI248" s="138"/>
      <c r="AJ248" s="138"/>
      <c r="AK248" s="138"/>
    </row>
    <row r="249" spans="1:37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  <c r="AE249" s="138"/>
      <c r="AF249" s="138"/>
      <c r="AG249" s="138"/>
      <c r="AH249" s="138"/>
      <c r="AI249" s="138"/>
      <c r="AJ249" s="138"/>
      <c r="AK249" s="138"/>
    </row>
    <row r="250" spans="1:37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-1.7826096154749393E-10</v>
      </c>
      <c r="D250" s="40">
        <f t="shared" si="48"/>
        <v>3570146.7099999981</v>
      </c>
      <c r="E250" s="40">
        <f t="shared" si="48"/>
        <v>3391469.4899999998</v>
      </c>
      <c r="F250" s="40">
        <f t="shared" si="48"/>
        <v>116089.35000000003</v>
      </c>
      <c r="G250" s="40">
        <f t="shared" si="48"/>
        <v>0</v>
      </c>
      <c r="H250" s="40">
        <f t="shared" si="48"/>
        <v>0</v>
      </c>
      <c r="I250" s="40">
        <f t="shared" si="48"/>
        <v>951024.4</v>
      </c>
      <c r="J250" s="40">
        <f t="shared" si="48"/>
        <v>1500</v>
      </c>
      <c r="K250" s="40">
        <f t="shared" si="48"/>
        <v>0</v>
      </c>
      <c r="L250" s="40">
        <f t="shared" si="48"/>
        <v>0</v>
      </c>
      <c r="M250" s="40">
        <f t="shared" si="48"/>
        <v>952524.4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3507558.84</v>
      </c>
      <c r="AA250" s="40">
        <f t="shared" si="48"/>
        <v>62587.869999998249</v>
      </c>
      <c r="AB250" s="41">
        <f>Z250/D250</f>
        <v>0.98246910418983924</v>
      </c>
      <c r="AC250" s="32"/>
      <c r="AE250" s="138"/>
      <c r="AF250" s="138"/>
      <c r="AG250" s="138"/>
      <c r="AH250" s="138"/>
      <c r="AI250" s="138"/>
      <c r="AJ250" s="138"/>
      <c r="AK250" s="138"/>
    </row>
    <row r="251" spans="1:37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  <c r="AE251" s="138"/>
      <c r="AF251" s="138"/>
      <c r="AG251" s="138"/>
      <c r="AH251" s="138"/>
      <c r="AI251" s="138"/>
      <c r="AJ251" s="138"/>
      <c r="AK251" s="138"/>
    </row>
    <row r="252" spans="1:37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-1.7826096154749393E-10</v>
      </c>
      <c r="D252" s="40">
        <f t="shared" si="49"/>
        <v>3570146.7099999981</v>
      </c>
      <c r="E252" s="40">
        <f t="shared" si="49"/>
        <v>3391469.4899999998</v>
      </c>
      <c r="F252" s="40">
        <f t="shared" si="49"/>
        <v>116089.35000000003</v>
      </c>
      <c r="G252" s="40">
        <f t="shared" si="49"/>
        <v>0</v>
      </c>
      <c r="H252" s="40">
        <f t="shared" si="49"/>
        <v>0</v>
      </c>
      <c r="I252" s="40">
        <f t="shared" si="49"/>
        <v>951024.4</v>
      </c>
      <c r="J252" s="40">
        <f t="shared" si="49"/>
        <v>1500</v>
      </c>
      <c r="K252" s="40">
        <f t="shared" si="49"/>
        <v>0</v>
      </c>
      <c r="L252" s="40">
        <f t="shared" si="49"/>
        <v>0</v>
      </c>
      <c r="M252" s="40">
        <f t="shared" si="49"/>
        <v>952524.4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3507558.84</v>
      </c>
      <c r="AA252" s="40">
        <f t="shared" si="49"/>
        <v>62587.869999998249</v>
      </c>
      <c r="AB252" s="41">
        <f>Z252/D252</f>
        <v>0.98246910418983924</v>
      </c>
      <c r="AC252" s="43"/>
      <c r="AE252" s="138"/>
      <c r="AF252" s="138"/>
      <c r="AG252" s="138"/>
      <c r="AH252" s="138"/>
      <c r="AI252" s="138"/>
      <c r="AJ252" s="138"/>
      <c r="AK252" s="138"/>
    </row>
    <row r="253" spans="1:37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E253" s="138"/>
      <c r="AF253" s="138"/>
      <c r="AG253" s="138"/>
      <c r="AH253" s="138"/>
      <c r="AI253" s="138"/>
      <c r="AJ253" s="138"/>
      <c r="AK253" s="138"/>
    </row>
    <row r="254" spans="1:37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E254" s="138"/>
      <c r="AF254" s="138"/>
      <c r="AG254" s="138"/>
      <c r="AH254" s="138"/>
      <c r="AI254" s="138"/>
      <c r="AJ254" s="138"/>
      <c r="AK254" s="138"/>
    </row>
    <row r="255" spans="1:37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E255" s="138"/>
      <c r="AF255" s="138"/>
      <c r="AG255" s="138"/>
      <c r="AH255" s="138"/>
      <c r="AI255" s="138"/>
      <c r="AJ255" s="138"/>
      <c r="AK255" s="138"/>
    </row>
    <row r="256" spans="1:37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38"/>
      <c r="AF256" s="138"/>
      <c r="AG256" s="138"/>
      <c r="AH256" s="138"/>
      <c r="AI256" s="138"/>
      <c r="AJ256" s="138"/>
      <c r="AK256" s="138"/>
    </row>
    <row r="257" spans="1:37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1773197.73</v>
      </c>
      <c r="G257" s="31">
        <f>[1]consoCURRENT!J5513</f>
        <v>0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51175.17</v>
      </c>
      <c r="K257" s="31">
        <f>[1]consoCURRENT!N5513</f>
        <v>0</v>
      </c>
      <c r="L257" s="31">
        <f>[1]consoCURRENT!O5513</f>
        <v>0</v>
      </c>
      <c r="M257" s="31">
        <f>[1]consoCURRENT!P5513</f>
        <v>296938.23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2018960.79</v>
      </c>
      <c r="AA257" s="31">
        <f>D257-Z257</f>
        <v>243385.13999999966</v>
      </c>
      <c r="AB257" s="38">
        <f>Z257/D257</f>
        <v>0.89241913149860341</v>
      </c>
      <c r="AC257" s="32"/>
      <c r="AE257" s="138"/>
      <c r="AF257" s="138"/>
      <c r="AG257" s="138"/>
      <c r="AH257" s="138"/>
      <c r="AI257" s="138"/>
      <c r="AJ257" s="138"/>
      <c r="AK257" s="138"/>
    </row>
    <row r="258" spans="1:37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  <c r="AE258" s="138"/>
      <c r="AF258" s="138"/>
      <c r="AG258" s="138"/>
      <c r="AH258" s="138"/>
      <c r="AI258" s="138"/>
      <c r="AJ258" s="138"/>
      <c r="AK258" s="138"/>
    </row>
    <row r="259" spans="1:37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  <c r="AE259" s="138"/>
      <c r="AF259" s="138"/>
      <c r="AG259" s="138"/>
      <c r="AH259" s="138"/>
      <c r="AI259" s="138"/>
      <c r="AJ259" s="138"/>
      <c r="AK259" s="138"/>
    </row>
    <row r="260" spans="1:37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1773197.73</v>
      </c>
      <c r="G260" s="40">
        <f t="shared" si="50"/>
        <v>0</v>
      </c>
      <c r="H260" s="40">
        <f t="shared" si="50"/>
        <v>0</v>
      </c>
      <c r="I260" s="40">
        <f t="shared" si="50"/>
        <v>245763.06</v>
      </c>
      <c r="J260" s="40">
        <f t="shared" si="50"/>
        <v>51175.17</v>
      </c>
      <c r="K260" s="40">
        <f t="shared" si="50"/>
        <v>0</v>
      </c>
      <c r="L260" s="40">
        <f t="shared" si="50"/>
        <v>0</v>
      </c>
      <c r="M260" s="40">
        <f t="shared" si="50"/>
        <v>296938.23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2018960.79</v>
      </c>
      <c r="AA260" s="40">
        <f>SUM(AA256:AA259)</f>
        <v>243385.13999999966</v>
      </c>
      <c r="AB260" s="41">
        <f>Z260/D260</f>
        <v>0.89241913149860341</v>
      </c>
      <c r="AC260" s="32"/>
      <c r="AE260" s="138"/>
      <c r="AF260" s="138"/>
      <c r="AG260" s="138"/>
      <c r="AH260" s="138"/>
      <c r="AI260" s="138"/>
      <c r="AJ260" s="138"/>
      <c r="AK260" s="138"/>
    </row>
    <row r="261" spans="1:37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  <c r="AE261" s="138"/>
      <c r="AF261" s="138"/>
      <c r="AG261" s="138"/>
      <c r="AH261" s="138"/>
      <c r="AI261" s="138"/>
      <c r="AJ261" s="138"/>
      <c r="AK261" s="138"/>
    </row>
    <row r="262" spans="1:37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1773197.73</v>
      </c>
      <c r="G262" s="40">
        <f t="shared" si="51"/>
        <v>0</v>
      </c>
      <c r="H262" s="40">
        <f t="shared" si="51"/>
        <v>0</v>
      </c>
      <c r="I262" s="40">
        <f t="shared" si="51"/>
        <v>245763.06</v>
      </c>
      <c r="J262" s="40">
        <f t="shared" si="51"/>
        <v>51175.17</v>
      </c>
      <c r="K262" s="40">
        <f t="shared" si="51"/>
        <v>0</v>
      </c>
      <c r="L262" s="40">
        <f t="shared" si="51"/>
        <v>0</v>
      </c>
      <c r="M262" s="40">
        <f t="shared" si="51"/>
        <v>296938.23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2018960.79</v>
      </c>
      <c r="AA262" s="40">
        <f>AA261+AA260</f>
        <v>243385.13999999966</v>
      </c>
      <c r="AB262" s="41">
        <f>Z262/D262</f>
        <v>0.89241913149860341</v>
      </c>
      <c r="AC262" s="43"/>
      <c r="AE262" s="138"/>
      <c r="AF262" s="138"/>
      <c r="AG262" s="138"/>
      <c r="AH262" s="138"/>
      <c r="AI262" s="138"/>
      <c r="AJ262" s="138"/>
      <c r="AK262" s="138"/>
    </row>
    <row r="263" spans="1:37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E263" s="138"/>
      <c r="AF263" s="138"/>
      <c r="AG263" s="138"/>
      <c r="AH263" s="138"/>
      <c r="AI263" s="138"/>
      <c r="AJ263" s="138"/>
      <c r="AK263" s="138"/>
    </row>
    <row r="264" spans="1:37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E264" s="138"/>
      <c r="AF264" s="138"/>
      <c r="AG264" s="138"/>
      <c r="AH264" s="138"/>
      <c r="AI264" s="138"/>
      <c r="AJ264" s="138"/>
      <c r="AK264" s="138"/>
    </row>
    <row r="265" spans="1:37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E265" s="138"/>
      <c r="AF265" s="138"/>
      <c r="AG265" s="138"/>
      <c r="AH265" s="138"/>
      <c r="AI265" s="138"/>
      <c r="AJ265" s="138"/>
      <c r="AK265" s="138"/>
    </row>
    <row r="266" spans="1:37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E266" s="138"/>
      <c r="AF266" s="138"/>
      <c r="AG266" s="138"/>
      <c r="AH266" s="138"/>
      <c r="AI266" s="138"/>
      <c r="AJ266" s="138"/>
      <c r="AK266" s="138"/>
    </row>
    <row r="267" spans="1:37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  <c r="AE267" s="138"/>
      <c r="AF267" s="138"/>
      <c r="AG267" s="138"/>
      <c r="AH267" s="138"/>
      <c r="AI267" s="138"/>
      <c r="AJ267" s="138"/>
      <c r="AK267" s="138"/>
    </row>
    <row r="268" spans="1:37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  <c r="AE268" s="138"/>
      <c r="AF268" s="138"/>
      <c r="AG268" s="138"/>
      <c r="AH268" s="138"/>
      <c r="AI268" s="138"/>
      <c r="AJ268" s="138"/>
      <c r="AK268" s="138"/>
    </row>
    <row r="269" spans="1:37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  <c r="AE269" s="138"/>
      <c r="AF269" s="138"/>
      <c r="AG269" s="138"/>
      <c r="AH269" s="138"/>
      <c r="AI269" s="138"/>
      <c r="AJ269" s="138"/>
      <c r="AK269" s="138"/>
    </row>
    <row r="270" spans="1:37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  <c r="AE270" s="138"/>
      <c r="AF270" s="138"/>
      <c r="AG270" s="138"/>
      <c r="AH270" s="138"/>
      <c r="AI270" s="138"/>
      <c r="AJ270" s="138"/>
      <c r="AK270" s="138"/>
    </row>
    <row r="271" spans="1:37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  <c r="AE271" s="138"/>
      <c r="AF271" s="138"/>
      <c r="AG271" s="138"/>
      <c r="AH271" s="138"/>
      <c r="AI271" s="138"/>
      <c r="AJ271" s="138"/>
      <c r="AK271" s="138"/>
    </row>
    <row r="272" spans="1:37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  <c r="AE272" s="138"/>
      <c r="AF272" s="138"/>
      <c r="AG272" s="138"/>
      <c r="AH272" s="138"/>
      <c r="AI272" s="138"/>
      <c r="AJ272" s="138"/>
      <c r="AK272" s="138"/>
    </row>
    <row r="273" spans="1:37" s="46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E273" s="138"/>
      <c r="AF273" s="138"/>
      <c r="AG273" s="138"/>
      <c r="AH273" s="138"/>
      <c r="AI273" s="138"/>
      <c r="AJ273" s="138"/>
      <c r="AK273" s="138"/>
    </row>
    <row r="274" spans="1:37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E274" s="138"/>
      <c r="AF274" s="138"/>
      <c r="AG274" s="138"/>
      <c r="AH274" s="138"/>
      <c r="AI274" s="138"/>
      <c r="AJ274" s="138"/>
      <c r="AK274" s="138"/>
    </row>
    <row r="275" spans="1:37" s="33" customFormat="1" ht="1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E275" s="138"/>
      <c r="AF275" s="138"/>
      <c r="AG275" s="138"/>
      <c r="AH275" s="138"/>
      <c r="AI275" s="138"/>
      <c r="AJ275" s="138"/>
      <c r="AK275" s="138"/>
    </row>
    <row r="276" spans="1:37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E276" s="138"/>
      <c r="AF276" s="138"/>
      <c r="AG276" s="138"/>
      <c r="AH276" s="138"/>
      <c r="AI276" s="138"/>
      <c r="AJ276" s="138"/>
      <c r="AK276" s="138"/>
    </row>
    <row r="277" spans="1:37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  <c r="AE277" s="138"/>
      <c r="AF277" s="138"/>
      <c r="AG277" s="138"/>
      <c r="AH277" s="138"/>
      <c r="AI277" s="138"/>
      <c r="AJ277" s="138"/>
      <c r="AK277" s="138"/>
    </row>
    <row r="278" spans="1:37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  <c r="AE278" s="138"/>
      <c r="AF278" s="138"/>
      <c r="AG278" s="138"/>
      <c r="AH278" s="138"/>
      <c r="AI278" s="138"/>
      <c r="AJ278" s="138"/>
      <c r="AK278" s="138"/>
    </row>
    <row r="279" spans="1:37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  <c r="AE279" s="138"/>
      <c r="AF279" s="138"/>
      <c r="AG279" s="138"/>
      <c r="AH279" s="138"/>
      <c r="AI279" s="138"/>
      <c r="AJ279" s="138"/>
      <c r="AK279" s="138"/>
    </row>
    <row r="280" spans="1:37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  <c r="AE280" s="138"/>
      <c r="AF280" s="138"/>
      <c r="AG280" s="138"/>
      <c r="AH280" s="138"/>
      <c r="AI280" s="138"/>
      <c r="AJ280" s="138"/>
      <c r="AK280" s="138"/>
    </row>
    <row r="281" spans="1:37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  <c r="AE281" s="138"/>
      <c r="AF281" s="138"/>
      <c r="AG281" s="138"/>
      <c r="AH281" s="138"/>
      <c r="AI281" s="138"/>
      <c r="AJ281" s="138"/>
      <c r="AK281" s="138"/>
    </row>
    <row r="282" spans="1:37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  <c r="AE282" s="138"/>
      <c r="AF282" s="138"/>
      <c r="AG282" s="138"/>
      <c r="AH282" s="138"/>
      <c r="AI282" s="138"/>
      <c r="AJ282" s="138"/>
      <c r="AK282" s="138"/>
    </row>
    <row r="283" spans="1:37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E283" s="138"/>
      <c r="AF283" s="138"/>
      <c r="AG283" s="138"/>
      <c r="AH283" s="138"/>
      <c r="AI283" s="138"/>
      <c r="AJ283" s="138"/>
      <c r="AK283" s="138"/>
    </row>
    <row r="284" spans="1:37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E284" s="138"/>
      <c r="AF284" s="138"/>
      <c r="AG284" s="138"/>
      <c r="AH284" s="138"/>
      <c r="AI284" s="138"/>
      <c r="AJ284" s="138"/>
      <c r="AK284" s="138"/>
    </row>
    <row r="285" spans="1:37" s="33" customFormat="1" ht="1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E285" s="138"/>
      <c r="AF285" s="138"/>
      <c r="AG285" s="138"/>
      <c r="AH285" s="138"/>
      <c r="AI285" s="138"/>
      <c r="AJ285" s="138"/>
      <c r="AK285" s="138"/>
    </row>
    <row r="286" spans="1:37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E286" s="138"/>
      <c r="AF286" s="138"/>
      <c r="AG286" s="138"/>
      <c r="AH286" s="138"/>
      <c r="AI286" s="138"/>
      <c r="AJ286" s="138"/>
      <c r="AK286" s="138"/>
    </row>
    <row r="287" spans="1:37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  <c r="AE287" s="138"/>
      <c r="AF287" s="138"/>
      <c r="AG287" s="138"/>
      <c r="AH287" s="138"/>
      <c r="AI287" s="138"/>
      <c r="AJ287" s="138"/>
      <c r="AK287" s="138"/>
    </row>
    <row r="288" spans="1:37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  <c r="AE288" s="138"/>
      <c r="AF288" s="138"/>
      <c r="AG288" s="138"/>
      <c r="AH288" s="138"/>
      <c r="AI288" s="138"/>
      <c r="AJ288" s="138"/>
      <c r="AK288" s="138"/>
    </row>
    <row r="289" spans="1:37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  <c r="AE289" s="138"/>
      <c r="AF289" s="138"/>
      <c r="AG289" s="138"/>
      <c r="AH289" s="138"/>
      <c r="AI289" s="138"/>
      <c r="AJ289" s="138"/>
      <c r="AK289" s="138"/>
    </row>
    <row r="290" spans="1:37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  <c r="AE290" s="138"/>
      <c r="AF290" s="138"/>
      <c r="AG290" s="138"/>
      <c r="AH290" s="138"/>
      <c r="AI290" s="138"/>
      <c r="AJ290" s="138"/>
      <c r="AK290" s="138"/>
    </row>
    <row r="291" spans="1:37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  <c r="AE291" s="138"/>
      <c r="AF291" s="138"/>
      <c r="AG291" s="138"/>
      <c r="AH291" s="138"/>
      <c r="AI291" s="138"/>
      <c r="AJ291" s="138"/>
      <c r="AK291" s="138"/>
    </row>
    <row r="292" spans="1:37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  <c r="AE292" s="138"/>
      <c r="AF292" s="138"/>
      <c r="AG292" s="138"/>
      <c r="AH292" s="138"/>
      <c r="AI292" s="138"/>
      <c r="AJ292" s="138"/>
      <c r="AK292" s="138"/>
    </row>
    <row r="293" spans="1:37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E293" s="138"/>
      <c r="AF293" s="138"/>
      <c r="AG293" s="138"/>
      <c r="AH293" s="138"/>
      <c r="AI293" s="138"/>
      <c r="AJ293" s="138"/>
      <c r="AK293" s="138"/>
    </row>
    <row r="294" spans="1:37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E294" s="138"/>
      <c r="AF294" s="138"/>
      <c r="AG294" s="138"/>
      <c r="AH294" s="138"/>
      <c r="AI294" s="138"/>
      <c r="AJ294" s="138"/>
      <c r="AK294" s="138"/>
    </row>
    <row r="295" spans="1:37" s="33" customFormat="1" ht="1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E295" s="138"/>
      <c r="AF295" s="138"/>
      <c r="AG295" s="138"/>
      <c r="AH295" s="138"/>
      <c r="AI295" s="138"/>
      <c r="AJ295" s="138"/>
      <c r="AK295" s="138"/>
    </row>
    <row r="296" spans="1:37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E296" s="138"/>
      <c r="AF296" s="138"/>
      <c r="AG296" s="138"/>
      <c r="AH296" s="138"/>
      <c r="AI296" s="138"/>
      <c r="AJ296" s="138"/>
      <c r="AK296" s="138"/>
    </row>
    <row r="297" spans="1:37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  <c r="AE297" s="138"/>
      <c r="AF297" s="138"/>
      <c r="AG297" s="138"/>
      <c r="AH297" s="138"/>
      <c r="AI297" s="138"/>
      <c r="AJ297" s="138"/>
      <c r="AK297" s="138"/>
    </row>
    <row r="298" spans="1:37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  <c r="AE298" s="138"/>
      <c r="AF298" s="138"/>
      <c r="AG298" s="138"/>
      <c r="AH298" s="138"/>
      <c r="AI298" s="138"/>
      <c r="AJ298" s="138"/>
      <c r="AK298" s="138"/>
    </row>
    <row r="299" spans="1:37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  <c r="AE299" s="138"/>
      <c r="AF299" s="138"/>
      <c r="AG299" s="138"/>
      <c r="AH299" s="138"/>
      <c r="AI299" s="138"/>
      <c r="AJ299" s="138"/>
      <c r="AK299" s="138"/>
    </row>
    <row r="300" spans="1:37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  <c r="AE300" s="138"/>
      <c r="AF300" s="138"/>
      <c r="AG300" s="138"/>
      <c r="AH300" s="138"/>
      <c r="AI300" s="138"/>
      <c r="AJ300" s="138"/>
      <c r="AK300" s="138"/>
    </row>
    <row r="301" spans="1:37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  <c r="AE301" s="138"/>
      <c r="AF301" s="138"/>
      <c r="AG301" s="138"/>
      <c r="AH301" s="138"/>
      <c r="AI301" s="138"/>
      <c r="AJ301" s="138"/>
      <c r="AK301" s="138"/>
    </row>
    <row r="302" spans="1:37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  <c r="AE302" s="138"/>
      <c r="AF302" s="138"/>
      <c r="AG302" s="138"/>
      <c r="AH302" s="138"/>
      <c r="AI302" s="138"/>
      <c r="AJ302" s="138"/>
      <c r="AK302" s="138"/>
    </row>
    <row r="303" spans="1:37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E303" s="138"/>
      <c r="AF303" s="138"/>
      <c r="AG303" s="138"/>
      <c r="AH303" s="138"/>
      <c r="AI303" s="138"/>
      <c r="AJ303" s="138"/>
      <c r="AK303" s="138"/>
    </row>
    <row r="304" spans="1:37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E304" s="138"/>
      <c r="AF304" s="138"/>
      <c r="AG304" s="138"/>
      <c r="AH304" s="138"/>
      <c r="AI304" s="138"/>
      <c r="AJ304" s="138"/>
      <c r="AK304" s="138"/>
    </row>
    <row r="305" spans="1:37" s="33" customFormat="1" ht="1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E305" s="138"/>
      <c r="AF305" s="138"/>
      <c r="AG305" s="138"/>
      <c r="AH305" s="138"/>
      <c r="AI305" s="138"/>
      <c r="AJ305" s="138"/>
      <c r="AK305" s="138"/>
    </row>
    <row r="306" spans="1:37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E306" s="138"/>
      <c r="AF306" s="138"/>
      <c r="AG306" s="138"/>
      <c r="AH306" s="138"/>
      <c r="AI306" s="138"/>
      <c r="AJ306" s="138"/>
      <c r="AK306" s="138"/>
    </row>
    <row r="307" spans="1:37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  <c r="AE307" s="138"/>
      <c r="AF307" s="138"/>
      <c r="AG307" s="138"/>
      <c r="AH307" s="138"/>
      <c r="AI307" s="138"/>
      <c r="AJ307" s="138"/>
      <c r="AK307" s="138"/>
    </row>
    <row r="308" spans="1:37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  <c r="AE308" s="138"/>
      <c r="AF308" s="138"/>
      <c r="AG308" s="138"/>
      <c r="AH308" s="138"/>
      <c r="AI308" s="138"/>
      <c r="AJ308" s="138"/>
      <c r="AK308" s="138"/>
    </row>
    <row r="309" spans="1:37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  <c r="AE309" s="138"/>
      <c r="AF309" s="138"/>
      <c r="AG309" s="138"/>
      <c r="AH309" s="138"/>
      <c r="AI309" s="138"/>
      <c r="AJ309" s="138"/>
      <c r="AK309" s="138"/>
    </row>
    <row r="310" spans="1:37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  <c r="AE310" s="138"/>
      <c r="AF310" s="138"/>
      <c r="AG310" s="138"/>
      <c r="AH310" s="138"/>
      <c r="AI310" s="138"/>
      <c r="AJ310" s="138"/>
      <c r="AK310" s="138"/>
    </row>
    <row r="311" spans="1:37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  <c r="AE311" s="138"/>
      <c r="AF311" s="138"/>
      <c r="AG311" s="138"/>
      <c r="AH311" s="138"/>
      <c r="AI311" s="138"/>
      <c r="AJ311" s="138"/>
      <c r="AK311" s="138"/>
    </row>
    <row r="312" spans="1:37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  <c r="AE312" s="138"/>
      <c r="AF312" s="138"/>
      <c r="AG312" s="138"/>
      <c r="AH312" s="138"/>
      <c r="AI312" s="138"/>
      <c r="AJ312" s="138"/>
      <c r="AK312" s="138"/>
    </row>
    <row r="313" spans="1:37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E313" s="138"/>
      <c r="AF313" s="138"/>
      <c r="AG313" s="138"/>
      <c r="AH313" s="138"/>
      <c r="AI313" s="138"/>
      <c r="AJ313" s="138"/>
      <c r="AK313" s="138"/>
    </row>
    <row r="314" spans="1:37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E314" s="138"/>
      <c r="AF314" s="138"/>
      <c r="AG314" s="138"/>
      <c r="AH314" s="138"/>
      <c r="AI314" s="138"/>
      <c r="AJ314" s="138"/>
      <c r="AK314" s="138"/>
    </row>
    <row r="315" spans="1:37" s="33" customFormat="1" ht="1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E315" s="138"/>
      <c r="AF315" s="138"/>
      <c r="AG315" s="138"/>
      <c r="AH315" s="138"/>
      <c r="AI315" s="138"/>
      <c r="AJ315" s="138"/>
      <c r="AK315" s="138"/>
    </row>
    <row r="316" spans="1:37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E316" s="138"/>
      <c r="AF316" s="138"/>
      <c r="AG316" s="138"/>
      <c r="AH316" s="138"/>
      <c r="AI316" s="138"/>
      <c r="AJ316" s="138"/>
      <c r="AK316" s="138"/>
    </row>
    <row r="317" spans="1:37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  <c r="AE317" s="138"/>
      <c r="AF317" s="138"/>
      <c r="AG317" s="138"/>
      <c r="AH317" s="138"/>
      <c r="AI317" s="138"/>
      <c r="AJ317" s="138"/>
      <c r="AK317" s="138"/>
    </row>
    <row r="318" spans="1:37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>SUM(M318:Y318)</f>
        <v>0</v>
      </c>
      <c r="AA318" s="50">
        <f>D318-Z318</f>
        <v>0</v>
      </c>
      <c r="AB318" s="51"/>
      <c r="AC318" s="50"/>
      <c r="AE318" s="138"/>
      <c r="AF318" s="138"/>
      <c r="AG318" s="138"/>
      <c r="AH318" s="138"/>
      <c r="AI318" s="138"/>
      <c r="AJ318" s="138"/>
      <c r="AK318" s="138"/>
    </row>
    <row r="319" spans="1:37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  <c r="AE319" s="138"/>
      <c r="AF319" s="138"/>
      <c r="AG319" s="138"/>
      <c r="AH319" s="138"/>
      <c r="AI319" s="138"/>
      <c r="AJ319" s="138"/>
      <c r="AK319" s="138"/>
    </row>
    <row r="320" spans="1:37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  <c r="AE320" s="138"/>
      <c r="AF320" s="138"/>
      <c r="AG320" s="138"/>
      <c r="AH320" s="138"/>
      <c r="AI320" s="138"/>
      <c r="AJ320" s="138"/>
      <c r="AK320" s="138"/>
    </row>
    <row r="321" spans="1:37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  <c r="AE321" s="138"/>
      <c r="AF321" s="138"/>
      <c r="AG321" s="138"/>
      <c r="AH321" s="138"/>
      <c r="AI321" s="138"/>
      <c r="AJ321" s="138"/>
      <c r="AK321" s="138"/>
    </row>
    <row r="322" spans="1:37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  <c r="AE322" s="138"/>
      <c r="AF322" s="138"/>
      <c r="AG322" s="138"/>
      <c r="AH322" s="138"/>
      <c r="AI322" s="138"/>
      <c r="AJ322" s="138"/>
      <c r="AK322" s="138"/>
    </row>
    <row r="323" spans="1:37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E323" s="138"/>
      <c r="AF323" s="138"/>
      <c r="AG323" s="138"/>
      <c r="AH323" s="138"/>
      <c r="AI323" s="138"/>
      <c r="AJ323" s="138"/>
      <c r="AK323" s="138"/>
    </row>
    <row r="324" spans="1:37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E324" s="138"/>
      <c r="AF324" s="138"/>
      <c r="AG324" s="138"/>
      <c r="AH324" s="138"/>
      <c r="AI324" s="138"/>
      <c r="AJ324" s="138"/>
      <c r="AK324" s="138"/>
    </row>
    <row r="325" spans="1:37" s="33" customFormat="1" ht="1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E325" s="138"/>
      <c r="AF325" s="138"/>
      <c r="AG325" s="138"/>
      <c r="AH325" s="138"/>
      <c r="AI325" s="138"/>
      <c r="AJ325" s="138"/>
      <c r="AK325" s="138"/>
    </row>
    <row r="326" spans="1:37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E326" s="138"/>
      <c r="AF326" s="138"/>
      <c r="AG326" s="138"/>
      <c r="AH326" s="138"/>
      <c r="AI326" s="138"/>
      <c r="AJ326" s="138"/>
      <c r="AK326" s="138"/>
    </row>
    <row r="327" spans="1:37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  <c r="AE327" s="138"/>
      <c r="AF327" s="138"/>
      <c r="AG327" s="138"/>
      <c r="AH327" s="138"/>
      <c r="AI327" s="138"/>
      <c r="AJ327" s="138"/>
      <c r="AK327" s="138"/>
    </row>
    <row r="328" spans="1:37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  <c r="AE328" s="138"/>
      <c r="AF328" s="138"/>
      <c r="AG328" s="138"/>
      <c r="AH328" s="138"/>
      <c r="AI328" s="138"/>
      <c r="AJ328" s="138"/>
      <c r="AK328" s="138"/>
    </row>
    <row r="329" spans="1:37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  <c r="AE329" s="138"/>
      <c r="AF329" s="138"/>
      <c r="AG329" s="138"/>
      <c r="AH329" s="138"/>
      <c r="AI329" s="138"/>
      <c r="AJ329" s="138"/>
      <c r="AK329" s="138"/>
    </row>
    <row r="330" spans="1:37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  <c r="AE330" s="138"/>
      <c r="AF330" s="138"/>
      <c r="AG330" s="138"/>
      <c r="AH330" s="138"/>
      <c r="AI330" s="138"/>
      <c r="AJ330" s="138"/>
      <c r="AK330" s="138"/>
    </row>
    <row r="331" spans="1:37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  <c r="AE331" s="138"/>
      <c r="AF331" s="138"/>
      <c r="AG331" s="138"/>
      <c r="AH331" s="138"/>
      <c r="AI331" s="138"/>
      <c r="AJ331" s="138"/>
      <c r="AK331" s="138"/>
    </row>
    <row r="332" spans="1:37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  <c r="AE332" s="138"/>
      <c r="AF332" s="138"/>
      <c r="AG332" s="138"/>
      <c r="AH332" s="138"/>
      <c r="AI332" s="138"/>
      <c r="AJ332" s="138"/>
      <c r="AK332" s="138"/>
    </row>
    <row r="333" spans="1:37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E333" s="138"/>
      <c r="AF333" s="138"/>
      <c r="AG333" s="138"/>
      <c r="AH333" s="138"/>
      <c r="AI333" s="138"/>
      <c r="AJ333" s="138"/>
      <c r="AK333" s="138"/>
    </row>
    <row r="334" spans="1:37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E334" s="138"/>
      <c r="AF334" s="138"/>
      <c r="AG334" s="138"/>
      <c r="AH334" s="138"/>
      <c r="AI334" s="138"/>
      <c r="AJ334" s="138"/>
      <c r="AK334" s="138"/>
    </row>
    <row r="335" spans="1:37" s="33" customFormat="1" ht="1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E335" s="138"/>
      <c r="AF335" s="138"/>
      <c r="AG335" s="138"/>
      <c r="AH335" s="138"/>
      <c r="AI335" s="138"/>
      <c r="AJ335" s="138"/>
      <c r="AK335" s="138"/>
    </row>
    <row r="336" spans="1:37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E336" s="138"/>
      <c r="AF336" s="138"/>
      <c r="AG336" s="138"/>
      <c r="AH336" s="138"/>
      <c r="AI336" s="138"/>
      <c r="AJ336" s="138"/>
      <c r="AK336" s="138"/>
    </row>
    <row r="337" spans="1:37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  <c r="AE337" s="138"/>
      <c r="AF337" s="138"/>
      <c r="AG337" s="138"/>
      <c r="AH337" s="138"/>
      <c r="AI337" s="138"/>
      <c r="AJ337" s="138"/>
      <c r="AK337" s="138"/>
    </row>
    <row r="338" spans="1:37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  <c r="AE338" s="138"/>
      <c r="AF338" s="138"/>
      <c r="AG338" s="138"/>
      <c r="AH338" s="138"/>
      <c r="AI338" s="138"/>
      <c r="AJ338" s="138"/>
      <c r="AK338" s="138"/>
    </row>
    <row r="339" spans="1:37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  <c r="AE339" s="138"/>
      <c r="AF339" s="138"/>
      <c r="AG339" s="138"/>
      <c r="AH339" s="138"/>
      <c r="AI339" s="138"/>
      <c r="AJ339" s="138"/>
      <c r="AK339" s="138"/>
    </row>
    <row r="340" spans="1:37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  <c r="AE340" s="138"/>
      <c r="AF340" s="138"/>
      <c r="AG340" s="138"/>
      <c r="AH340" s="138"/>
      <c r="AI340" s="138"/>
      <c r="AJ340" s="138"/>
      <c r="AK340" s="138"/>
    </row>
    <row r="341" spans="1:37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  <c r="AE341" s="138"/>
      <c r="AF341" s="138"/>
      <c r="AG341" s="138"/>
      <c r="AH341" s="138"/>
      <c r="AI341" s="138"/>
      <c r="AJ341" s="138"/>
      <c r="AK341" s="138"/>
    </row>
    <row r="342" spans="1:37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  <c r="AE342" s="138"/>
      <c r="AF342" s="138"/>
      <c r="AG342" s="138"/>
      <c r="AH342" s="138"/>
      <c r="AI342" s="138"/>
      <c r="AJ342" s="138"/>
      <c r="AK342" s="138"/>
    </row>
    <row r="343" spans="1:37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E343" s="138"/>
      <c r="AF343" s="138"/>
      <c r="AG343" s="138"/>
      <c r="AH343" s="138"/>
      <c r="AI343" s="138"/>
      <c r="AJ343" s="138"/>
      <c r="AK343" s="138"/>
    </row>
    <row r="344" spans="1:37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E344" s="138"/>
      <c r="AF344" s="138"/>
      <c r="AG344" s="138"/>
      <c r="AH344" s="138"/>
      <c r="AI344" s="138"/>
      <c r="AJ344" s="138"/>
      <c r="AK344" s="138"/>
    </row>
    <row r="345" spans="1:37" s="33" customFormat="1" ht="1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E345" s="138"/>
      <c r="AF345" s="138"/>
      <c r="AG345" s="138"/>
      <c r="AH345" s="138"/>
      <c r="AI345" s="138"/>
      <c r="AJ345" s="138"/>
      <c r="AK345" s="138"/>
    </row>
    <row r="346" spans="1:37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E346" s="138"/>
      <c r="AF346" s="138"/>
      <c r="AG346" s="138"/>
      <c r="AH346" s="138"/>
      <c r="AI346" s="138"/>
      <c r="AJ346" s="138"/>
      <c r="AK346" s="138"/>
    </row>
    <row r="347" spans="1:37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  <c r="AE347" s="138"/>
      <c r="AF347" s="138"/>
      <c r="AG347" s="138"/>
      <c r="AH347" s="138"/>
      <c r="AI347" s="138"/>
      <c r="AJ347" s="138"/>
      <c r="AK347" s="138"/>
    </row>
    <row r="348" spans="1:37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  <c r="AE348" s="138"/>
      <c r="AF348" s="138"/>
      <c r="AG348" s="138"/>
      <c r="AH348" s="138"/>
      <c r="AI348" s="138"/>
      <c r="AJ348" s="138"/>
      <c r="AK348" s="138"/>
    </row>
    <row r="349" spans="1:37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  <c r="AE349" s="138"/>
      <c r="AF349" s="138"/>
      <c r="AG349" s="138"/>
      <c r="AH349" s="138"/>
      <c r="AI349" s="138"/>
      <c r="AJ349" s="138"/>
      <c r="AK349" s="138"/>
    </row>
    <row r="350" spans="1:37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  <c r="AE350" s="138"/>
      <c r="AF350" s="138"/>
      <c r="AG350" s="138"/>
      <c r="AH350" s="138"/>
      <c r="AI350" s="138"/>
      <c r="AJ350" s="138"/>
      <c r="AK350" s="138"/>
    </row>
    <row r="351" spans="1:37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  <c r="AE351" s="138"/>
      <c r="AF351" s="138"/>
      <c r="AG351" s="138"/>
      <c r="AH351" s="138"/>
      <c r="AI351" s="138"/>
      <c r="AJ351" s="138"/>
      <c r="AK351" s="138"/>
    </row>
    <row r="352" spans="1:37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  <c r="AE352" s="138"/>
      <c r="AF352" s="138"/>
      <c r="AG352" s="138"/>
      <c r="AH352" s="138"/>
      <c r="AI352" s="138"/>
      <c r="AJ352" s="138"/>
      <c r="AK352" s="138"/>
    </row>
    <row r="353" spans="1:37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E353" s="138"/>
      <c r="AF353" s="138"/>
      <c r="AG353" s="138"/>
      <c r="AH353" s="138"/>
      <c r="AI353" s="138"/>
      <c r="AJ353" s="138"/>
      <c r="AK353" s="138"/>
    </row>
    <row r="354" spans="1:37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E354" s="138"/>
      <c r="AF354" s="138"/>
      <c r="AG354" s="138"/>
      <c r="AH354" s="138"/>
      <c r="AI354" s="138"/>
      <c r="AJ354" s="138"/>
      <c r="AK354" s="138"/>
    </row>
    <row r="355" spans="1:37" s="33" customFormat="1" ht="1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E355" s="138"/>
      <c r="AF355" s="138"/>
      <c r="AG355" s="138"/>
      <c r="AH355" s="138"/>
      <c r="AI355" s="138"/>
      <c r="AJ355" s="138"/>
      <c r="AK355" s="138"/>
    </row>
    <row r="356" spans="1:37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E356" s="138"/>
      <c r="AF356" s="138"/>
      <c r="AG356" s="138"/>
      <c r="AH356" s="138"/>
      <c r="AI356" s="138"/>
      <c r="AJ356" s="138"/>
      <c r="AK356" s="138"/>
    </row>
    <row r="357" spans="1:37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  <c r="AE357" s="138"/>
      <c r="AF357" s="138"/>
      <c r="AG357" s="138"/>
      <c r="AH357" s="138"/>
      <c r="AI357" s="138"/>
      <c r="AJ357" s="138"/>
      <c r="AK357" s="138"/>
    </row>
    <row r="358" spans="1:37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  <c r="AE358" s="138"/>
      <c r="AF358" s="138"/>
      <c r="AG358" s="138"/>
      <c r="AH358" s="138"/>
      <c r="AI358" s="138"/>
      <c r="AJ358" s="138"/>
      <c r="AK358" s="138"/>
    </row>
    <row r="359" spans="1:37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  <c r="AE359" s="138"/>
      <c r="AF359" s="138"/>
      <c r="AG359" s="138"/>
      <c r="AH359" s="138"/>
      <c r="AI359" s="138"/>
      <c r="AJ359" s="138"/>
      <c r="AK359" s="138"/>
    </row>
    <row r="360" spans="1:37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  <c r="AE360" s="138"/>
      <c r="AF360" s="138"/>
      <c r="AG360" s="138"/>
      <c r="AH360" s="138"/>
      <c r="AI360" s="138"/>
      <c r="AJ360" s="138"/>
      <c r="AK360" s="138"/>
    </row>
    <row r="361" spans="1:37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  <c r="AE361" s="138"/>
      <c r="AF361" s="138"/>
      <c r="AG361" s="138"/>
      <c r="AH361" s="138"/>
      <c r="AI361" s="138"/>
      <c r="AJ361" s="138"/>
      <c r="AK361" s="138"/>
    </row>
    <row r="362" spans="1:37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  <c r="AE362" s="138"/>
      <c r="AF362" s="138"/>
      <c r="AG362" s="138"/>
      <c r="AH362" s="138"/>
      <c r="AI362" s="138"/>
      <c r="AJ362" s="138"/>
      <c r="AK362" s="138"/>
    </row>
    <row r="363" spans="1:37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E363" s="138"/>
      <c r="AF363" s="138"/>
      <c r="AG363" s="138"/>
      <c r="AH363" s="138"/>
      <c r="AI363" s="138"/>
      <c r="AJ363" s="138"/>
      <c r="AK363" s="138"/>
    </row>
    <row r="364" spans="1:37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E364" s="138"/>
      <c r="AF364" s="138"/>
      <c r="AG364" s="138"/>
      <c r="AH364" s="138"/>
      <c r="AI364" s="138"/>
      <c r="AJ364" s="138"/>
      <c r="AK364" s="138"/>
    </row>
    <row r="365" spans="1:37" s="33" customFormat="1" ht="1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E365" s="138"/>
      <c r="AF365" s="138"/>
      <c r="AG365" s="138"/>
      <c r="AH365" s="138"/>
      <c r="AI365" s="138"/>
      <c r="AJ365" s="138"/>
      <c r="AK365" s="138"/>
    </row>
    <row r="366" spans="1:37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E366" s="138"/>
      <c r="AF366" s="138"/>
      <c r="AG366" s="138"/>
      <c r="AH366" s="138"/>
      <c r="AI366" s="138"/>
      <c r="AJ366" s="138"/>
      <c r="AK366" s="138"/>
    </row>
    <row r="367" spans="1:37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  <c r="AE367" s="138"/>
      <c r="AF367" s="138"/>
      <c r="AG367" s="138"/>
      <c r="AH367" s="138"/>
      <c r="AI367" s="138"/>
      <c r="AJ367" s="138"/>
      <c r="AK367" s="138"/>
    </row>
    <row r="368" spans="1:37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  <c r="AE368" s="138"/>
      <c r="AF368" s="138"/>
      <c r="AG368" s="138"/>
      <c r="AH368" s="138"/>
      <c r="AI368" s="138"/>
      <c r="AJ368" s="138"/>
      <c r="AK368" s="138"/>
    </row>
    <row r="369" spans="1:37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  <c r="AE369" s="138"/>
      <c r="AF369" s="138"/>
      <c r="AG369" s="138"/>
      <c r="AH369" s="138"/>
      <c r="AI369" s="138"/>
      <c r="AJ369" s="138"/>
      <c r="AK369" s="138"/>
    </row>
    <row r="370" spans="1:37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  <c r="AE370" s="138"/>
      <c r="AF370" s="138"/>
      <c r="AG370" s="138"/>
      <c r="AH370" s="138"/>
      <c r="AI370" s="138"/>
      <c r="AJ370" s="138"/>
      <c r="AK370" s="138"/>
    </row>
    <row r="371" spans="1:37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  <c r="AE371" s="138"/>
      <c r="AF371" s="138"/>
      <c r="AG371" s="138"/>
      <c r="AH371" s="138"/>
      <c r="AI371" s="138"/>
      <c r="AJ371" s="138"/>
      <c r="AK371" s="138"/>
    </row>
    <row r="372" spans="1:37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  <c r="AE372" s="138"/>
      <c r="AF372" s="138"/>
      <c r="AG372" s="138"/>
      <c r="AH372" s="138"/>
      <c r="AI372" s="138"/>
      <c r="AJ372" s="138"/>
      <c r="AK372" s="138"/>
    </row>
    <row r="373" spans="1:37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E373" s="138"/>
      <c r="AF373" s="138"/>
      <c r="AG373" s="138"/>
      <c r="AH373" s="138"/>
      <c r="AI373" s="138"/>
      <c r="AJ373" s="138"/>
      <c r="AK373" s="138"/>
    </row>
    <row r="374" spans="1:37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E374" s="138"/>
      <c r="AF374" s="138"/>
      <c r="AG374" s="138"/>
      <c r="AH374" s="138"/>
      <c r="AI374" s="138"/>
      <c r="AJ374" s="138"/>
      <c r="AK374" s="138"/>
    </row>
    <row r="375" spans="1:37" s="33" customFormat="1" ht="1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E375" s="138"/>
      <c r="AF375" s="138"/>
      <c r="AG375" s="138"/>
      <c r="AH375" s="138"/>
      <c r="AI375" s="138"/>
      <c r="AJ375" s="138"/>
      <c r="AK375" s="138"/>
    </row>
    <row r="376" spans="1:37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E376" s="138"/>
      <c r="AF376" s="138"/>
      <c r="AG376" s="138"/>
      <c r="AH376" s="138"/>
      <c r="AI376" s="138"/>
      <c r="AJ376" s="138"/>
      <c r="AK376" s="138"/>
    </row>
    <row r="377" spans="1:37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  <c r="AE377" s="138"/>
      <c r="AF377" s="138"/>
      <c r="AG377" s="138"/>
      <c r="AH377" s="138"/>
      <c r="AI377" s="138"/>
      <c r="AJ377" s="138"/>
      <c r="AK377" s="138"/>
    </row>
    <row r="378" spans="1:37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  <c r="AE378" s="138"/>
      <c r="AF378" s="138"/>
      <c r="AG378" s="138"/>
      <c r="AH378" s="138"/>
      <c r="AI378" s="138"/>
      <c r="AJ378" s="138"/>
      <c r="AK378" s="138"/>
    </row>
    <row r="379" spans="1:37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  <c r="AE379" s="138"/>
      <c r="AF379" s="138"/>
      <c r="AG379" s="138"/>
      <c r="AH379" s="138"/>
      <c r="AI379" s="138"/>
      <c r="AJ379" s="138"/>
      <c r="AK379" s="138"/>
    </row>
    <row r="380" spans="1:37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  <c r="AE380" s="138"/>
      <c r="AF380" s="138"/>
      <c r="AG380" s="138"/>
      <c r="AH380" s="138"/>
      <c r="AI380" s="138"/>
      <c r="AJ380" s="138"/>
      <c r="AK380" s="138"/>
    </row>
    <row r="381" spans="1:37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  <c r="AE381" s="138"/>
      <c r="AF381" s="138"/>
      <c r="AG381" s="138"/>
      <c r="AH381" s="138"/>
      <c r="AI381" s="138"/>
      <c r="AJ381" s="138"/>
      <c r="AK381" s="138"/>
    </row>
    <row r="382" spans="1:37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  <c r="AE382" s="138"/>
      <c r="AF382" s="138"/>
      <c r="AG382" s="138"/>
      <c r="AH382" s="138"/>
      <c r="AI382" s="138"/>
      <c r="AJ382" s="138"/>
      <c r="AK382" s="138"/>
    </row>
    <row r="383" spans="1:37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E383" s="138"/>
      <c r="AF383" s="138"/>
      <c r="AG383" s="138"/>
      <c r="AH383" s="138"/>
      <c r="AI383" s="138"/>
      <c r="AJ383" s="138"/>
      <c r="AK383" s="138"/>
    </row>
    <row r="384" spans="1:37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E384" s="138"/>
      <c r="AF384" s="138"/>
      <c r="AG384" s="138"/>
      <c r="AH384" s="138"/>
      <c r="AI384" s="138"/>
      <c r="AJ384" s="138"/>
      <c r="AK384" s="138"/>
    </row>
    <row r="385" spans="1:37" s="33" customFormat="1" ht="1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E385" s="138"/>
      <c r="AF385" s="138"/>
      <c r="AG385" s="138"/>
      <c r="AH385" s="138"/>
      <c r="AI385" s="138"/>
      <c r="AJ385" s="138"/>
      <c r="AK385" s="138"/>
    </row>
    <row r="386" spans="1:37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E386" s="138"/>
      <c r="AF386" s="138"/>
      <c r="AG386" s="138"/>
      <c r="AH386" s="138"/>
      <c r="AI386" s="138"/>
      <c r="AJ386" s="138"/>
      <c r="AK386" s="138"/>
    </row>
    <row r="387" spans="1:37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  <c r="AE387" s="138"/>
      <c r="AF387" s="138"/>
      <c r="AG387" s="138"/>
      <c r="AH387" s="138"/>
      <c r="AI387" s="138"/>
      <c r="AJ387" s="138"/>
      <c r="AK387" s="138"/>
    </row>
    <row r="388" spans="1:37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  <c r="AE388" s="138"/>
      <c r="AF388" s="138"/>
      <c r="AG388" s="138"/>
      <c r="AH388" s="138"/>
      <c r="AI388" s="138"/>
      <c r="AJ388" s="138"/>
      <c r="AK388" s="138"/>
    </row>
    <row r="389" spans="1:37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  <c r="AE389" s="138"/>
      <c r="AF389" s="138"/>
      <c r="AG389" s="138"/>
      <c r="AH389" s="138"/>
      <c r="AI389" s="138"/>
      <c r="AJ389" s="138"/>
      <c r="AK389" s="138"/>
    </row>
    <row r="390" spans="1:37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  <c r="AE390" s="138"/>
      <c r="AF390" s="138"/>
      <c r="AG390" s="138"/>
      <c r="AH390" s="138"/>
      <c r="AI390" s="138"/>
      <c r="AJ390" s="138"/>
      <c r="AK390" s="138"/>
    </row>
    <row r="391" spans="1:37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  <c r="AE391" s="138"/>
      <c r="AF391" s="138"/>
      <c r="AG391" s="138"/>
      <c r="AH391" s="138"/>
      <c r="AI391" s="138"/>
      <c r="AJ391" s="138"/>
      <c r="AK391" s="138"/>
    </row>
    <row r="392" spans="1:37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  <c r="AE392" s="138"/>
      <c r="AF392" s="138"/>
      <c r="AG392" s="138"/>
      <c r="AH392" s="138"/>
      <c r="AI392" s="138"/>
      <c r="AJ392" s="138"/>
      <c r="AK392" s="138"/>
    </row>
    <row r="393" spans="1:37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E393" s="138"/>
      <c r="AF393" s="138"/>
      <c r="AG393" s="138"/>
      <c r="AH393" s="138"/>
      <c r="AI393" s="138"/>
      <c r="AJ393" s="138"/>
      <c r="AK393" s="138"/>
    </row>
    <row r="394" spans="1:37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E394" s="138"/>
      <c r="AF394" s="138"/>
      <c r="AG394" s="138"/>
      <c r="AH394" s="138"/>
      <c r="AI394" s="138"/>
      <c r="AJ394" s="138"/>
      <c r="AK394" s="138"/>
    </row>
    <row r="395" spans="1:37" s="33" customFormat="1" ht="1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E395" s="138"/>
      <c r="AF395" s="138"/>
      <c r="AG395" s="138"/>
      <c r="AH395" s="138"/>
      <c r="AI395" s="138"/>
      <c r="AJ395" s="138"/>
      <c r="AK395" s="138"/>
    </row>
    <row r="396" spans="1:37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E396" s="138"/>
      <c r="AF396" s="138"/>
      <c r="AG396" s="138"/>
      <c r="AH396" s="138"/>
      <c r="AI396" s="138"/>
      <c r="AJ396" s="138"/>
      <c r="AK396" s="138"/>
    </row>
    <row r="397" spans="1:37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  <c r="AE397" s="138"/>
      <c r="AF397" s="138"/>
      <c r="AG397" s="138"/>
      <c r="AH397" s="138"/>
      <c r="AI397" s="138"/>
      <c r="AJ397" s="138"/>
      <c r="AK397" s="138"/>
    </row>
    <row r="398" spans="1:37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  <c r="AE398" s="138"/>
      <c r="AF398" s="138"/>
      <c r="AG398" s="138"/>
      <c r="AH398" s="138"/>
      <c r="AI398" s="138"/>
      <c r="AJ398" s="138"/>
      <c r="AK398" s="138"/>
    </row>
    <row r="399" spans="1:37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  <c r="AE399" s="138"/>
      <c r="AF399" s="138"/>
      <c r="AG399" s="138"/>
      <c r="AH399" s="138"/>
      <c r="AI399" s="138"/>
      <c r="AJ399" s="138"/>
      <c r="AK399" s="138"/>
    </row>
    <row r="400" spans="1:37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  <c r="AE400" s="138"/>
      <c r="AF400" s="138"/>
      <c r="AG400" s="138"/>
      <c r="AH400" s="138"/>
      <c r="AI400" s="138"/>
      <c r="AJ400" s="138"/>
      <c r="AK400" s="138"/>
    </row>
    <row r="401" spans="1:37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  <c r="AE401" s="138"/>
      <c r="AF401" s="138"/>
      <c r="AG401" s="138"/>
      <c r="AH401" s="138"/>
      <c r="AI401" s="138"/>
      <c r="AJ401" s="138"/>
      <c r="AK401" s="138"/>
    </row>
    <row r="402" spans="1:37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  <c r="AE402" s="138"/>
      <c r="AF402" s="138"/>
      <c r="AG402" s="138"/>
      <c r="AH402" s="138"/>
      <c r="AI402" s="138"/>
      <c r="AJ402" s="138"/>
      <c r="AK402" s="138"/>
    </row>
    <row r="403" spans="1:37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E403" s="138"/>
      <c r="AF403" s="138"/>
      <c r="AG403" s="138"/>
      <c r="AH403" s="138"/>
      <c r="AI403" s="138"/>
      <c r="AJ403" s="138"/>
      <c r="AK403" s="138"/>
    </row>
    <row r="404" spans="1:37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E404" s="138"/>
      <c r="AF404" s="138"/>
      <c r="AG404" s="138"/>
      <c r="AH404" s="138"/>
      <c r="AI404" s="138"/>
      <c r="AJ404" s="138"/>
      <c r="AK404" s="138"/>
    </row>
    <row r="405" spans="1:37" s="33" customFormat="1" ht="1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E405" s="138"/>
      <c r="AF405" s="138"/>
      <c r="AG405" s="138"/>
      <c r="AH405" s="138"/>
      <c r="AI405" s="138"/>
      <c r="AJ405" s="138"/>
      <c r="AK405" s="138"/>
    </row>
    <row r="406" spans="1:37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E406" s="138"/>
      <c r="AF406" s="138"/>
      <c r="AG406" s="138"/>
      <c r="AH406" s="138"/>
      <c r="AI406" s="138"/>
      <c r="AJ406" s="138"/>
      <c r="AK406" s="138"/>
    </row>
    <row r="407" spans="1:37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  <c r="AE407" s="138"/>
      <c r="AF407" s="138"/>
      <c r="AG407" s="138"/>
      <c r="AH407" s="138"/>
      <c r="AI407" s="138"/>
      <c r="AJ407" s="138"/>
      <c r="AK407" s="138"/>
    </row>
    <row r="408" spans="1:37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  <c r="AE408" s="138"/>
      <c r="AF408" s="138"/>
      <c r="AG408" s="138"/>
      <c r="AH408" s="138"/>
      <c r="AI408" s="138"/>
      <c r="AJ408" s="138"/>
      <c r="AK408" s="138"/>
    </row>
    <row r="409" spans="1:37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  <c r="AE409" s="138"/>
      <c r="AF409" s="138"/>
      <c r="AG409" s="138"/>
      <c r="AH409" s="138"/>
      <c r="AI409" s="138"/>
      <c r="AJ409" s="138"/>
      <c r="AK409" s="138"/>
    </row>
    <row r="410" spans="1:37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  <c r="AE410" s="138"/>
      <c r="AF410" s="138"/>
      <c r="AG410" s="138"/>
      <c r="AH410" s="138"/>
      <c r="AI410" s="138"/>
      <c r="AJ410" s="138"/>
      <c r="AK410" s="138"/>
    </row>
    <row r="411" spans="1:37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  <c r="AE411" s="138"/>
      <c r="AF411" s="138"/>
      <c r="AG411" s="138"/>
      <c r="AH411" s="138"/>
      <c r="AI411" s="138"/>
      <c r="AJ411" s="138"/>
      <c r="AK411" s="138"/>
    </row>
    <row r="412" spans="1:37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  <c r="AE412" s="138"/>
      <c r="AF412" s="138"/>
      <c r="AG412" s="138"/>
      <c r="AH412" s="138"/>
      <c r="AI412" s="138"/>
      <c r="AJ412" s="138"/>
      <c r="AK412" s="138"/>
    </row>
    <row r="413" spans="1:37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E413" s="138"/>
      <c r="AF413" s="138"/>
      <c r="AG413" s="138"/>
      <c r="AH413" s="138"/>
      <c r="AI413" s="138"/>
      <c r="AJ413" s="138"/>
      <c r="AK413" s="138"/>
    </row>
    <row r="414" spans="1:37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E414" s="138"/>
      <c r="AF414" s="138"/>
      <c r="AG414" s="138"/>
      <c r="AH414" s="138"/>
      <c r="AI414" s="138"/>
      <c r="AJ414" s="138"/>
      <c r="AK414" s="138"/>
    </row>
    <row r="415" spans="1:37" s="33" customFormat="1" ht="1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E415" s="138"/>
      <c r="AF415" s="138"/>
      <c r="AG415" s="138"/>
      <c r="AH415" s="138"/>
      <c r="AI415" s="138"/>
      <c r="AJ415" s="138"/>
      <c r="AK415" s="138"/>
    </row>
    <row r="416" spans="1:37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E416" s="138"/>
      <c r="AF416" s="138"/>
      <c r="AG416" s="138"/>
      <c r="AH416" s="138"/>
      <c r="AI416" s="138"/>
      <c r="AJ416" s="138"/>
      <c r="AK416" s="138"/>
    </row>
    <row r="417" spans="1:37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  <c r="AE417" s="138"/>
      <c r="AF417" s="138"/>
      <c r="AG417" s="138"/>
      <c r="AH417" s="138"/>
      <c r="AI417" s="138"/>
      <c r="AJ417" s="138"/>
      <c r="AK417" s="138"/>
    </row>
    <row r="418" spans="1:37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  <c r="AE418" s="138"/>
      <c r="AF418" s="138"/>
      <c r="AG418" s="138"/>
      <c r="AH418" s="138"/>
      <c r="AI418" s="138"/>
      <c r="AJ418" s="138"/>
      <c r="AK418" s="138"/>
    </row>
    <row r="419" spans="1:37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  <c r="AE419" s="138"/>
      <c r="AF419" s="138"/>
      <c r="AG419" s="138"/>
      <c r="AH419" s="138"/>
      <c r="AI419" s="138"/>
      <c r="AJ419" s="138"/>
      <c r="AK419" s="138"/>
    </row>
    <row r="420" spans="1:37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  <c r="AE420" s="138"/>
      <c r="AF420" s="138"/>
      <c r="AG420" s="138"/>
      <c r="AH420" s="138"/>
      <c r="AI420" s="138"/>
      <c r="AJ420" s="138"/>
      <c r="AK420" s="138"/>
    </row>
    <row r="421" spans="1:37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  <c r="AE421" s="138"/>
      <c r="AF421" s="138"/>
      <c r="AG421" s="138"/>
      <c r="AH421" s="138"/>
      <c r="AI421" s="138"/>
      <c r="AJ421" s="138"/>
      <c r="AK421" s="138"/>
    </row>
    <row r="422" spans="1:37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  <c r="AE422" s="138"/>
      <c r="AF422" s="138"/>
      <c r="AG422" s="138"/>
      <c r="AH422" s="138"/>
      <c r="AI422" s="138"/>
      <c r="AJ422" s="138"/>
      <c r="AK422" s="138"/>
    </row>
    <row r="423" spans="1:37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E423" s="138"/>
      <c r="AF423" s="138"/>
      <c r="AG423" s="138"/>
      <c r="AH423" s="138"/>
      <c r="AI423" s="138"/>
      <c r="AJ423" s="138"/>
      <c r="AK423" s="138"/>
    </row>
    <row r="424" spans="1:37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E424" s="138"/>
      <c r="AF424" s="138"/>
      <c r="AG424" s="138"/>
      <c r="AH424" s="138"/>
      <c r="AI424" s="138"/>
      <c r="AJ424" s="138"/>
      <c r="AK424" s="138"/>
    </row>
    <row r="425" spans="1:37" s="33" customFormat="1" ht="1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E425" s="138"/>
      <c r="AF425" s="138"/>
      <c r="AG425" s="138"/>
      <c r="AH425" s="138"/>
      <c r="AI425" s="138"/>
      <c r="AJ425" s="138"/>
      <c r="AK425" s="138"/>
    </row>
    <row r="426" spans="1:37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E426" s="138"/>
      <c r="AF426" s="138"/>
      <c r="AG426" s="138"/>
      <c r="AH426" s="138"/>
      <c r="AI426" s="138"/>
      <c r="AJ426" s="138"/>
      <c r="AK426" s="138"/>
    </row>
    <row r="427" spans="1:37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  <c r="AE427" s="138"/>
      <c r="AF427" s="138"/>
      <c r="AG427" s="138"/>
      <c r="AH427" s="138"/>
      <c r="AI427" s="138"/>
      <c r="AJ427" s="138"/>
      <c r="AK427" s="138"/>
    </row>
    <row r="428" spans="1:37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  <c r="AE428" s="138"/>
      <c r="AF428" s="138"/>
      <c r="AG428" s="138"/>
      <c r="AH428" s="138"/>
      <c r="AI428" s="138"/>
      <c r="AJ428" s="138"/>
      <c r="AK428" s="138"/>
    </row>
    <row r="429" spans="1:37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  <c r="AE429" s="138"/>
      <c r="AF429" s="138"/>
      <c r="AG429" s="138"/>
      <c r="AH429" s="138"/>
      <c r="AI429" s="138"/>
      <c r="AJ429" s="138"/>
      <c r="AK429" s="138"/>
    </row>
    <row r="430" spans="1:37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  <c r="AE430" s="138"/>
      <c r="AF430" s="138"/>
      <c r="AG430" s="138"/>
      <c r="AH430" s="138"/>
      <c r="AI430" s="138"/>
      <c r="AJ430" s="138"/>
      <c r="AK430" s="138"/>
    </row>
    <row r="431" spans="1:37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  <c r="AE431" s="138"/>
      <c r="AF431" s="138"/>
      <c r="AG431" s="138"/>
      <c r="AH431" s="138"/>
      <c r="AI431" s="138"/>
      <c r="AJ431" s="138"/>
      <c r="AK431" s="138"/>
    </row>
    <row r="432" spans="1:37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  <c r="AE432" s="138"/>
      <c r="AF432" s="138"/>
      <c r="AG432" s="138"/>
      <c r="AH432" s="138"/>
      <c r="AI432" s="138"/>
      <c r="AJ432" s="138"/>
      <c r="AK432" s="138"/>
    </row>
    <row r="433" spans="1:37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E433" s="138"/>
      <c r="AF433" s="138"/>
      <c r="AG433" s="138"/>
      <c r="AH433" s="138"/>
      <c r="AI433" s="138"/>
      <c r="AJ433" s="138"/>
      <c r="AK433" s="138"/>
    </row>
    <row r="434" spans="1:37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E434" s="138"/>
      <c r="AF434" s="138"/>
      <c r="AG434" s="138"/>
      <c r="AH434" s="138"/>
      <c r="AI434" s="138"/>
      <c r="AJ434" s="138"/>
      <c r="AK434" s="138"/>
    </row>
    <row r="435" spans="1:37" s="33" customFormat="1" ht="1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E435" s="138"/>
      <c r="AF435" s="138"/>
      <c r="AG435" s="138"/>
      <c r="AH435" s="138"/>
      <c r="AI435" s="138"/>
      <c r="AJ435" s="138"/>
      <c r="AK435" s="138"/>
    </row>
    <row r="436" spans="1:37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E436" s="138"/>
      <c r="AF436" s="138"/>
      <c r="AG436" s="138"/>
      <c r="AH436" s="138"/>
      <c r="AI436" s="138"/>
      <c r="AJ436" s="138"/>
      <c r="AK436" s="138"/>
    </row>
    <row r="437" spans="1:37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  <c r="AE437" s="138"/>
      <c r="AF437" s="138"/>
      <c r="AG437" s="138"/>
      <c r="AH437" s="138"/>
      <c r="AI437" s="138"/>
      <c r="AJ437" s="138"/>
      <c r="AK437" s="138"/>
    </row>
    <row r="438" spans="1:37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  <c r="AE438" s="138"/>
      <c r="AF438" s="138"/>
      <c r="AG438" s="138"/>
      <c r="AH438" s="138"/>
      <c r="AI438" s="138"/>
      <c r="AJ438" s="138"/>
      <c r="AK438" s="138"/>
    </row>
    <row r="439" spans="1:37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  <c r="AE439" s="138"/>
      <c r="AF439" s="138"/>
      <c r="AG439" s="138"/>
      <c r="AH439" s="138"/>
      <c r="AI439" s="138"/>
      <c r="AJ439" s="138"/>
      <c r="AK439" s="138"/>
    </row>
    <row r="440" spans="1:37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  <c r="AE440" s="138"/>
      <c r="AF440" s="138"/>
      <c r="AG440" s="138"/>
      <c r="AH440" s="138"/>
      <c r="AI440" s="138"/>
      <c r="AJ440" s="138"/>
      <c r="AK440" s="138"/>
    </row>
    <row r="441" spans="1:37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  <c r="AE441" s="138"/>
      <c r="AF441" s="138"/>
      <c r="AG441" s="138"/>
      <c r="AH441" s="138"/>
      <c r="AI441" s="138"/>
      <c r="AJ441" s="138"/>
      <c r="AK441" s="138"/>
    </row>
    <row r="442" spans="1:37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  <c r="AE442" s="138"/>
      <c r="AF442" s="138"/>
      <c r="AG442" s="138"/>
      <c r="AH442" s="138"/>
      <c r="AI442" s="138"/>
      <c r="AJ442" s="138"/>
      <c r="AK442" s="138"/>
    </row>
    <row r="443" spans="1:37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E443" s="138"/>
      <c r="AF443" s="138"/>
      <c r="AG443" s="138"/>
      <c r="AH443" s="138"/>
      <c r="AI443" s="138"/>
      <c r="AJ443" s="138"/>
      <c r="AK443" s="138"/>
    </row>
    <row r="444" spans="1:37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E444" s="138"/>
      <c r="AF444" s="138"/>
      <c r="AG444" s="138"/>
      <c r="AH444" s="138"/>
      <c r="AI444" s="138"/>
      <c r="AJ444" s="138"/>
      <c r="AK444" s="138"/>
    </row>
    <row r="445" spans="1:37" s="33" customFormat="1" ht="20.100000000000001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E445" s="138"/>
      <c r="AF445" s="138"/>
      <c r="AG445" s="138"/>
      <c r="AH445" s="138"/>
      <c r="AI445" s="138"/>
      <c r="AJ445" s="138"/>
      <c r="AK445" s="138"/>
    </row>
    <row r="446" spans="1:37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E446" s="138"/>
      <c r="AF446" s="138"/>
      <c r="AG446" s="138"/>
      <c r="AH446" s="138"/>
      <c r="AI446" s="138"/>
      <c r="AJ446" s="138"/>
      <c r="AK446" s="138"/>
    </row>
    <row r="447" spans="1:37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-1.7826096154749393E-10</v>
      </c>
      <c r="D447" s="31">
        <f>D267+D257+D247+D237+D227+D217</f>
        <v>349416139.10000002</v>
      </c>
      <c r="E447" s="31">
        <f t="shared" si="91"/>
        <v>221670873.87</v>
      </c>
      <c r="F447" s="31">
        <f t="shared" si="91"/>
        <v>21162719.629999999</v>
      </c>
      <c r="G447" s="31">
        <f t="shared" si="91"/>
        <v>0</v>
      </c>
      <c r="H447" s="31">
        <f t="shared" si="91"/>
        <v>0</v>
      </c>
      <c r="I447" s="31">
        <f t="shared" si="91"/>
        <v>7737042.0900000008</v>
      </c>
      <c r="J447" s="31">
        <f t="shared" si="91"/>
        <v>8249904.25</v>
      </c>
      <c r="K447" s="31">
        <f t="shared" si="91"/>
        <v>0</v>
      </c>
      <c r="L447" s="31">
        <f t="shared" si="91"/>
        <v>0</v>
      </c>
      <c r="M447" s="31">
        <f t="shared" si="91"/>
        <v>15986946.34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242833593.49999997</v>
      </c>
      <c r="AA447" s="31">
        <f>D447-Z447</f>
        <v>106582545.60000005</v>
      </c>
      <c r="AB447" s="38">
        <f>Z447/D447</f>
        <v>0.69496959735595665</v>
      </c>
      <c r="AC447" s="32"/>
      <c r="AE447" s="138"/>
      <c r="AF447" s="138"/>
      <c r="AG447" s="138"/>
      <c r="AH447" s="138"/>
      <c r="AI447" s="138"/>
      <c r="AJ447" s="138"/>
      <c r="AK447" s="138"/>
    </row>
    <row r="448" spans="1:37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  <c r="AE448" s="138"/>
      <c r="AF448" s="138"/>
      <c r="AG448" s="138"/>
      <c r="AH448" s="138"/>
      <c r="AI448" s="138"/>
      <c r="AJ448" s="138"/>
      <c r="AK448" s="138"/>
    </row>
    <row r="449" spans="1:37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9.3132257461547852E-10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15850887.41</v>
      </c>
      <c r="G449" s="31">
        <f t="shared" si="91"/>
        <v>0</v>
      </c>
      <c r="H449" s="31">
        <f t="shared" si="91"/>
        <v>0</v>
      </c>
      <c r="I449" s="31">
        <f t="shared" si="91"/>
        <v>3168112.52</v>
      </c>
      <c r="J449" s="31">
        <f t="shared" si="91"/>
        <v>6259317.0999999996</v>
      </c>
      <c r="K449" s="31">
        <f t="shared" si="91"/>
        <v>0</v>
      </c>
      <c r="L449" s="31">
        <f t="shared" si="91"/>
        <v>0</v>
      </c>
      <c r="M449" s="31">
        <f t="shared" si="91"/>
        <v>9427429.6199999992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145138500.91</v>
      </c>
      <c r="AA449" s="31">
        <f>D449-Z449</f>
        <v>70703774.800000012</v>
      </c>
      <c r="AB449" s="38">
        <f>Z449/D449</f>
        <v>0.67242851490782218</v>
      </c>
      <c r="AC449" s="32"/>
      <c r="AE449" s="138"/>
      <c r="AF449" s="138"/>
      <c r="AG449" s="138"/>
      <c r="AH449" s="138"/>
      <c r="AI449" s="138"/>
      <c r="AJ449" s="138"/>
      <c r="AK449" s="138"/>
    </row>
    <row r="450" spans="1:37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7.5306161306798458E-10</v>
      </c>
      <c r="D450" s="40">
        <f t="shared" ref="D450:Y450" si="92">SUM(D446:D449)</f>
        <v>565258414.81000006</v>
      </c>
      <c r="E450" s="40">
        <f t="shared" si="92"/>
        <v>350958487.37</v>
      </c>
      <c r="F450" s="40">
        <f t="shared" si="92"/>
        <v>37013607.039999999</v>
      </c>
      <c r="G450" s="40">
        <f t="shared" si="92"/>
        <v>0</v>
      </c>
      <c r="H450" s="40">
        <f t="shared" si="92"/>
        <v>0</v>
      </c>
      <c r="I450" s="40">
        <f t="shared" si="92"/>
        <v>10905154.610000001</v>
      </c>
      <c r="J450" s="40">
        <f t="shared" si="92"/>
        <v>14509221.35</v>
      </c>
      <c r="K450" s="40">
        <f t="shared" si="92"/>
        <v>0</v>
      </c>
      <c r="L450" s="40">
        <f t="shared" si="92"/>
        <v>0</v>
      </c>
      <c r="M450" s="40">
        <f t="shared" si="92"/>
        <v>25414375.960000001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387972094.40999997</v>
      </c>
      <c r="AA450" s="40">
        <f>SUM(AA446:AA449)</f>
        <v>177286320.40000007</v>
      </c>
      <c r="AB450" s="41">
        <f>Z450/D450</f>
        <v>0.6863623508203921</v>
      </c>
      <c r="AC450" s="32"/>
      <c r="AE450" s="138"/>
      <c r="AF450" s="138"/>
      <c r="AG450" s="138"/>
      <c r="AH450" s="138"/>
      <c r="AI450" s="138"/>
      <c r="AJ450" s="138"/>
      <c r="AK450" s="138"/>
    </row>
    <row r="451" spans="1:37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  <c r="AE451" s="138"/>
      <c r="AF451" s="138"/>
      <c r="AG451" s="138"/>
      <c r="AH451" s="138"/>
      <c r="AI451" s="138"/>
      <c r="AJ451" s="138"/>
      <c r="AK451" s="138"/>
    </row>
    <row r="452" spans="1:37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7.5306161306798458E-10</v>
      </c>
      <c r="D452" s="40">
        <f t="shared" ref="D452:Z452" si="93">D451+D450</f>
        <v>565258414.81000006</v>
      </c>
      <c r="E452" s="40">
        <f t="shared" si="93"/>
        <v>350958487.37</v>
      </c>
      <c r="F452" s="40">
        <f t="shared" si="93"/>
        <v>37013607.039999999</v>
      </c>
      <c r="G452" s="40">
        <f t="shared" si="93"/>
        <v>0</v>
      </c>
      <c r="H452" s="40">
        <f t="shared" si="93"/>
        <v>0</v>
      </c>
      <c r="I452" s="40">
        <f t="shared" si="93"/>
        <v>10905154.610000001</v>
      </c>
      <c r="J452" s="40">
        <f t="shared" si="93"/>
        <v>14509221.35</v>
      </c>
      <c r="K452" s="40">
        <f t="shared" si="93"/>
        <v>0</v>
      </c>
      <c r="L452" s="40">
        <f t="shared" si="93"/>
        <v>0</v>
      </c>
      <c r="M452" s="40">
        <f t="shared" si="93"/>
        <v>25414375.960000001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387972094.40999997</v>
      </c>
      <c r="AA452" s="40">
        <f>AA451+AA450</f>
        <v>177286320.40000007</v>
      </c>
      <c r="AB452" s="41">
        <f>Z452/D452</f>
        <v>0.6863623508203921</v>
      </c>
      <c r="AC452" s="50"/>
      <c r="AE452" s="138"/>
      <c r="AF452" s="138"/>
      <c r="AG452" s="138"/>
      <c r="AH452" s="138"/>
      <c r="AI452" s="138"/>
      <c r="AJ452" s="138"/>
      <c r="AK452" s="138"/>
    </row>
    <row r="453" spans="1:37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E453" s="138"/>
      <c r="AF453" s="138"/>
      <c r="AG453" s="138"/>
      <c r="AH453" s="138"/>
      <c r="AI453" s="138"/>
      <c r="AJ453" s="138"/>
      <c r="AK453" s="138"/>
    </row>
    <row r="454" spans="1:37" s="33" customFormat="1" ht="1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E454" s="138"/>
      <c r="AF454" s="138"/>
      <c r="AG454" s="138"/>
      <c r="AH454" s="138"/>
      <c r="AI454" s="138"/>
      <c r="AJ454" s="138"/>
      <c r="AK454" s="138"/>
    </row>
    <row r="455" spans="1:37" s="33" customFormat="1" ht="1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E455" s="138"/>
      <c r="AF455" s="138"/>
      <c r="AG455" s="138"/>
      <c r="AH455" s="138"/>
      <c r="AI455" s="138"/>
      <c r="AJ455" s="138"/>
      <c r="AK455" s="138"/>
    </row>
    <row r="456" spans="1:37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E456" s="138"/>
      <c r="AF456" s="138"/>
      <c r="AG456" s="138"/>
      <c r="AH456" s="138"/>
      <c r="AI456" s="138"/>
      <c r="AJ456" s="138"/>
      <c r="AK456" s="138"/>
    </row>
    <row r="457" spans="1:37" s="33" customFormat="1" ht="1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E457" s="138"/>
      <c r="AF457" s="138"/>
      <c r="AG457" s="138"/>
      <c r="AH457" s="138"/>
      <c r="AI457" s="138"/>
      <c r="AJ457" s="138"/>
      <c r="AK457" s="138"/>
    </row>
    <row r="458" spans="1:37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38"/>
      <c r="AF458" s="138"/>
      <c r="AG458" s="138"/>
      <c r="AH458" s="138"/>
      <c r="AI458" s="138"/>
      <c r="AJ458" s="138"/>
      <c r="AK458" s="138"/>
    </row>
    <row r="459" spans="1:37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-1.7229467630386353E-8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422699783.25</v>
      </c>
      <c r="G459" s="31">
        <f t="shared" si="94"/>
        <v>0</v>
      </c>
      <c r="H459" s="31">
        <f t="shared" si="94"/>
        <v>0</v>
      </c>
      <c r="I459" s="31">
        <f t="shared" si="94"/>
        <v>662349141.92000008</v>
      </c>
      <c r="J459" s="31">
        <f t="shared" si="94"/>
        <v>407496400.13999999</v>
      </c>
      <c r="K459" s="31">
        <f t="shared" si="94"/>
        <v>0</v>
      </c>
      <c r="L459" s="31">
        <f t="shared" si="94"/>
        <v>0</v>
      </c>
      <c r="M459" s="31">
        <f t="shared" si="94"/>
        <v>1069845542.0599999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1174974547.4000003</v>
      </c>
      <c r="AA459" s="31">
        <f>D459-Z459</f>
        <v>464481260.10999942</v>
      </c>
      <c r="AB459" s="38">
        <f>Z459/D459</f>
        <v>0.71668570876853821</v>
      </c>
      <c r="AC459" s="32"/>
      <c r="AE459" s="138"/>
      <c r="AF459" s="138"/>
      <c r="AG459" s="138"/>
      <c r="AH459" s="138"/>
      <c r="AI459" s="138"/>
      <c r="AJ459" s="138"/>
      <c r="AK459" s="138"/>
    </row>
    <row r="460" spans="1:37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  <c r="AE460" s="138"/>
      <c r="AF460" s="138"/>
      <c r="AG460" s="138"/>
      <c r="AH460" s="138"/>
      <c r="AI460" s="138"/>
      <c r="AJ460" s="138"/>
      <c r="AK460" s="138"/>
    </row>
    <row r="461" spans="1:37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  <c r="AE461" s="138"/>
      <c r="AF461" s="138"/>
      <c r="AG461" s="138"/>
      <c r="AH461" s="138"/>
      <c r="AI461" s="138"/>
      <c r="AJ461" s="138"/>
      <c r="AK461" s="138"/>
    </row>
    <row r="462" spans="1:37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-1.7229467630386353E-8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422699783.25</v>
      </c>
      <c r="G462" s="40">
        <f t="shared" si="95"/>
        <v>0</v>
      </c>
      <c r="H462" s="40">
        <f t="shared" si="95"/>
        <v>0</v>
      </c>
      <c r="I462" s="40">
        <f t="shared" si="95"/>
        <v>662349141.92000008</v>
      </c>
      <c r="J462" s="40">
        <f t="shared" si="95"/>
        <v>407496400.13999999</v>
      </c>
      <c r="K462" s="40">
        <f t="shared" si="95"/>
        <v>0</v>
      </c>
      <c r="L462" s="40">
        <f t="shared" si="95"/>
        <v>0</v>
      </c>
      <c r="M462" s="40">
        <f t="shared" si="95"/>
        <v>1069845542.0599999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1174974547.4000003</v>
      </c>
      <c r="AA462" s="40">
        <f t="shared" si="95"/>
        <v>464481260.10999942</v>
      </c>
      <c r="AB462" s="41">
        <f>Z462/D462</f>
        <v>0.71668570876853821</v>
      </c>
      <c r="AC462" s="32"/>
      <c r="AE462" s="138"/>
      <c r="AF462" s="138"/>
      <c r="AG462" s="138"/>
      <c r="AH462" s="138"/>
      <c r="AI462" s="138"/>
      <c r="AJ462" s="138"/>
      <c r="AK462" s="138"/>
    </row>
    <row r="463" spans="1:37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  <c r="AE463" s="138"/>
      <c r="AF463" s="138"/>
      <c r="AG463" s="138"/>
      <c r="AH463" s="138"/>
      <c r="AI463" s="138"/>
      <c r="AJ463" s="138"/>
      <c r="AK463" s="138"/>
    </row>
    <row r="464" spans="1:37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-1.7229467630386353E-8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422699783.25</v>
      </c>
      <c r="G464" s="40">
        <f t="shared" si="97"/>
        <v>0</v>
      </c>
      <c r="H464" s="40">
        <f t="shared" si="97"/>
        <v>0</v>
      </c>
      <c r="I464" s="40">
        <f t="shared" si="97"/>
        <v>662349141.92000008</v>
      </c>
      <c r="J464" s="40">
        <f t="shared" si="97"/>
        <v>407496400.13999999</v>
      </c>
      <c r="K464" s="40">
        <f t="shared" si="97"/>
        <v>0</v>
      </c>
      <c r="L464" s="40">
        <f t="shared" si="97"/>
        <v>0</v>
      </c>
      <c r="M464" s="40">
        <f t="shared" si="97"/>
        <v>1069845542.0599999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1174974547.4000003</v>
      </c>
      <c r="AA464" s="40">
        <f t="shared" si="97"/>
        <v>464481260.10999942</v>
      </c>
      <c r="AB464" s="41">
        <f>Z464/D464</f>
        <v>0.71668570876853821</v>
      </c>
      <c r="AC464" s="43"/>
      <c r="AE464" s="138"/>
      <c r="AF464" s="138"/>
      <c r="AG464" s="138"/>
      <c r="AH464" s="138"/>
      <c r="AI464" s="138"/>
      <c r="AJ464" s="138"/>
      <c r="AK464" s="138"/>
    </row>
    <row r="465" spans="1:37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E465" s="138"/>
      <c r="AF465" s="138"/>
      <c r="AG465" s="138"/>
      <c r="AH465" s="138"/>
      <c r="AI465" s="138"/>
      <c r="AJ465" s="138"/>
      <c r="AK465" s="138"/>
    </row>
    <row r="466" spans="1:37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E466" s="138"/>
      <c r="AF466" s="138"/>
      <c r="AG466" s="138"/>
      <c r="AH466" s="138"/>
      <c r="AI466" s="138"/>
      <c r="AJ466" s="138"/>
      <c r="AK466" s="138"/>
    </row>
    <row r="467" spans="1:37" s="33" customFormat="1" ht="1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E467" s="138"/>
      <c r="AF467" s="138"/>
      <c r="AG467" s="138"/>
      <c r="AH467" s="138"/>
      <c r="AI467" s="138"/>
      <c r="AJ467" s="138"/>
      <c r="AK467" s="138"/>
    </row>
    <row r="468" spans="1:37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38"/>
      <c r="AF468" s="138"/>
      <c r="AG468" s="138"/>
      <c r="AH468" s="138"/>
      <c r="AI468" s="138"/>
      <c r="AJ468" s="138"/>
      <c r="AK468" s="138"/>
    </row>
    <row r="469" spans="1:37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-1.7229467630386353E-8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422699783.25</v>
      </c>
      <c r="G469" s="31">
        <f t="shared" si="98"/>
        <v>0</v>
      </c>
      <c r="H469" s="31">
        <f t="shared" si="98"/>
        <v>0</v>
      </c>
      <c r="I469" s="31">
        <f t="shared" si="98"/>
        <v>662349141.92000008</v>
      </c>
      <c r="J469" s="31">
        <f t="shared" si="98"/>
        <v>407496400.13999999</v>
      </c>
      <c r="K469" s="31">
        <f t="shared" si="98"/>
        <v>0</v>
      </c>
      <c r="L469" s="31">
        <f t="shared" si="98"/>
        <v>0</v>
      </c>
      <c r="M469" s="31">
        <f t="shared" si="98"/>
        <v>1069845542.0599999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1174974547.4000003</v>
      </c>
      <c r="AA469" s="31">
        <f>D469-Z469</f>
        <v>464481260.10999942</v>
      </c>
      <c r="AB469" s="38">
        <f>Z469/D469</f>
        <v>0.71668570876853821</v>
      </c>
      <c r="AC469" s="32"/>
      <c r="AE469" s="138"/>
      <c r="AF469" s="138"/>
      <c r="AG469" s="138"/>
      <c r="AH469" s="138"/>
      <c r="AI469" s="138"/>
      <c r="AJ469" s="138"/>
      <c r="AK469" s="138"/>
    </row>
    <row r="470" spans="1:37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  <c r="AE470" s="138"/>
      <c r="AF470" s="138"/>
      <c r="AG470" s="138"/>
      <c r="AH470" s="138"/>
      <c r="AI470" s="138"/>
      <c r="AJ470" s="138"/>
      <c r="AK470" s="138"/>
    </row>
    <row r="471" spans="1:37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  <c r="AE471" s="138"/>
      <c r="AF471" s="138"/>
      <c r="AG471" s="138"/>
      <c r="AH471" s="138"/>
      <c r="AI471" s="138"/>
      <c r="AJ471" s="138"/>
      <c r="AK471" s="138"/>
    </row>
    <row r="472" spans="1:37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-1.7229467630386353E-8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422699783.25</v>
      </c>
      <c r="G472" s="40">
        <f t="shared" si="99"/>
        <v>0</v>
      </c>
      <c r="H472" s="40">
        <f t="shared" si="99"/>
        <v>0</v>
      </c>
      <c r="I472" s="40">
        <f t="shared" si="99"/>
        <v>662349141.92000008</v>
      </c>
      <c r="J472" s="40">
        <f t="shared" si="99"/>
        <v>407496400.13999999</v>
      </c>
      <c r="K472" s="40">
        <f t="shared" si="99"/>
        <v>0</v>
      </c>
      <c r="L472" s="40">
        <f t="shared" si="99"/>
        <v>0</v>
      </c>
      <c r="M472" s="40">
        <f t="shared" si="99"/>
        <v>1069845542.0599999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1174974547.4000003</v>
      </c>
      <c r="AA472" s="40">
        <f t="shared" si="99"/>
        <v>464481260.10999942</v>
      </c>
      <c r="AB472" s="41">
        <f>Z472/D472</f>
        <v>0.71668570876853821</v>
      </c>
      <c r="AC472" s="32"/>
      <c r="AE472" s="138"/>
      <c r="AF472" s="138"/>
      <c r="AG472" s="138"/>
      <c r="AH472" s="138"/>
      <c r="AI472" s="138"/>
      <c r="AJ472" s="138"/>
      <c r="AK472" s="138"/>
    </row>
    <row r="473" spans="1:37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  <c r="AE473" s="138"/>
      <c r="AF473" s="138"/>
      <c r="AG473" s="138"/>
      <c r="AH473" s="138"/>
      <c r="AI473" s="138"/>
      <c r="AJ473" s="138"/>
      <c r="AK473" s="138"/>
    </row>
    <row r="474" spans="1:37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-1.7229467630386353E-8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422699783.25</v>
      </c>
      <c r="G474" s="40">
        <f t="shared" si="100"/>
        <v>0</v>
      </c>
      <c r="H474" s="40">
        <f t="shared" si="100"/>
        <v>0</v>
      </c>
      <c r="I474" s="40">
        <f t="shared" si="100"/>
        <v>662349141.92000008</v>
      </c>
      <c r="J474" s="40">
        <f t="shared" si="100"/>
        <v>407496400.13999999</v>
      </c>
      <c r="K474" s="40">
        <f t="shared" si="100"/>
        <v>0</v>
      </c>
      <c r="L474" s="40">
        <f t="shared" si="100"/>
        <v>0</v>
      </c>
      <c r="M474" s="40">
        <f t="shared" si="100"/>
        <v>1069845542.0599999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1174974547.4000003</v>
      </c>
      <c r="AA474" s="40">
        <f t="shared" si="100"/>
        <v>464481260.10999942</v>
      </c>
      <c r="AB474" s="41">
        <f>Z474/D474</f>
        <v>0.71668570876853821</v>
      </c>
      <c r="AC474" s="43"/>
      <c r="AE474" s="138"/>
      <c r="AF474" s="138"/>
      <c r="AG474" s="138"/>
      <c r="AH474" s="138"/>
      <c r="AI474" s="138"/>
      <c r="AJ474" s="138"/>
      <c r="AK474" s="138"/>
    </row>
    <row r="475" spans="1:37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E475" s="138"/>
      <c r="AF475" s="138"/>
      <c r="AG475" s="138"/>
      <c r="AH475" s="138"/>
      <c r="AI475" s="138"/>
      <c r="AJ475" s="138"/>
      <c r="AK475" s="138"/>
    </row>
    <row r="476" spans="1:37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E476" s="138"/>
      <c r="AF476" s="138"/>
      <c r="AG476" s="138"/>
      <c r="AH476" s="138"/>
      <c r="AI476" s="138"/>
      <c r="AJ476" s="138"/>
      <c r="AK476" s="138"/>
    </row>
    <row r="477" spans="1:37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E477" s="138"/>
      <c r="AF477" s="138"/>
      <c r="AG477" s="138"/>
      <c r="AH477" s="138"/>
      <c r="AI477" s="138"/>
      <c r="AJ477" s="138"/>
      <c r="AK477" s="138"/>
    </row>
    <row r="478" spans="1:37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38"/>
      <c r="AF478" s="138"/>
      <c r="AG478" s="138"/>
      <c r="AH478" s="138"/>
      <c r="AI478" s="138"/>
      <c r="AJ478" s="138"/>
      <c r="AK478" s="138"/>
    </row>
    <row r="479" spans="1:37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-1.7229467630386353E-8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156604173.27000001</v>
      </c>
      <c r="G479" s="31">
        <f>[1]consoCURRENT!J9992</f>
        <v>0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155083902.47000003</v>
      </c>
      <c r="K479" s="31">
        <f>[1]consoCURRENT!N9992</f>
        <v>0</v>
      </c>
      <c r="L479" s="31">
        <f>[1]consoCURRENT!O9992</f>
        <v>0</v>
      </c>
      <c r="M479" s="31">
        <f>[1]consoCURRENT!P9992</f>
        <v>619230797.25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696420388.58000004</v>
      </c>
      <c r="AA479" s="31">
        <f>D479-Z479</f>
        <v>72802684.310000062</v>
      </c>
      <c r="AB479" s="38">
        <f>Z479/D479</f>
        <v>0.90535556345641377</v>
      </c>
      <c r="AC479" s="32"/>
      <c r="AE479" s="138"/>
      <c r="AF479" s="138"/>
      <c r="AG479" s="138"/>
      <c r="AH479" s="138"/>
      <c r="AI479" s="138"/>
      <c r="AJ479" s="138"/>
      <c r="AK479" s="138"/>
    </row>
    <row r="480" spans="1:37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  <c r="AE480" s="138"/>
      <c r="AF480" s="138"/>
      <c r="AG480" s="138"/>
      <c r="AH480" s="138"/>
      <c r="AI480" s="138"/>
      <c r="AJ480" s="138"/>
      <c r="AK480" s="138"/>
    </row>
    <row r="481" spans="1:37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  <c r="AE481" s="138"/>
      <c r="AF481" s="138"/>
      <c r="AG481" s="138"/>
      <c r="AH481" s="138"/>
      <c r="AI481" s="138"/>
      <c r="AJ481" s="138"/>
      <c r="AK481" s="138"/>
    </row>
    <row r="482" spans="1:37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-1.7229467630386353E-8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156604173.27000001</v>
      </c>
      <c r="G482" s="40">
        <f t="shared" si="101"/>
        <v>0</v>
      </c>
      <c r="H482" s="40">
        <f t="shared" si="101"/>
        <v>0</v>
      </c>
      <c r="I482" s="40">
        <f t="shared" si="101"/>
        <v>464146894.78000003</v>
      </c>
      <c r="J482" s="40">
        <f t="shared" si="101"/>
        <v>155083902.47000003</v>
      </c>
      <c r="K482" s="40">
        <f t="shared" si="101"/>
        <v>0</v>
      </c>
      <c r="L482" s="40">
        <f t="shared" si="101"/>
        <v>0</v>
      </c>
      <c r="M482" s="40">
        <f t="shared" si="101"/>
        <v>619230797.25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696420388.58000004</v>
      </c>
      <c r="AA482" s="40">
        <f t="shared" si="101"/>
        <v>72802684.310000062</v>
      </c>
      <c r="AB482" s="41">
        <f>Z482/D482</f>
        <v>0.90535556345641377</v>
      </c>
      <c r="AC482" s="32"/>
      <c r="AE482" s="138"/>
      <c r="AF482" s="138"/>
      <c r="AG482" s="138"/>
      <c r="AH482" s="138"/>
      <c r="AI482" s="138"/>
      <c r="AJ482" s="138"/>
      <c r="AK482" s="138"/>
    </row>
    <row r="483" spans="1:37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  <c r="AE483" s="138"/>
      <c r="AF483" s="138"/>
      <c r="AG483" s="138"/>
      <c r="AH483" s="138"/>
      <c r="AI483" s="138"/>
      <c r="AJ483" s="138"/>
      <c r="AK483" s="138"/>
    </row>
    <row r="484" spans="1:37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-1.7229467630386353E-8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156604173.27000001</v>
      </c>
      <c r="G484" s="40">
        <f t="shared" si="102"/>
        <v>0</v>
      </c>
      <c r="H484" s="40">
        <f t="shared" si="102"/>
        <v>0</v>
      </c>
      <c r="I484" s="40">
        <f t="shared" si="102"/>
        <v>464146894.78000003</v>
      </c>
      <c r="J484" s="40">
        <f t="shared" si="102"/>
        <v>155083902.47000003</v>
      </c>
      <c r="K484" s="40">
        <f t="shared" si="102"/>
        <v>0</v>
      </c>
      <c r="L484" s="40">
        <f t="shared" si="102"/>
        <v>0</v>
      </c>
      <c r="M484" s="40">
        <f t="shared" si="102"/>
        <v>619230797.25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696420388.58000004</v>
      </c>
      <c r="AA484" s="40">
        <f t="shared" si="102"/>
        <v>72802684.310000062</v>
      </c>
      <c r="AB484" s="41">
        <f>Z484/D484</f>
        <v>0.90535556345641377</v>
      </c>
      <c r="AC484" s="43"/>
      <c r="AE484" s="138">
        <f>[1]SAOBCENTRALOFFICE101!E2574</f>
        <v>739648970.89999986</v>
      </c>
      <c r="AF484" s="138"/>
      <c r="AG484" s="138"/>
      <c r="AH484" s="138"/>
      <c r="AI484" s="138"/>
      <c r="AJ484" s="138"/>
      <c r="AK484" s="138"/>
    </row>
    <row r="485" spans="1:37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138">
        <f>AE484-B484</f>
        <v>-29574101.990000129</v>
      </c>
      <c r="AF485" s="138"/>
      <c r="AG485" s="138"/>
      <c r="AH485" s="138"/>
      <c r="AI485" s="138"/>
      <c r="AJ485" s="138"/>
      <c r="AK485" s="138"/>
    </row>
    <row r="486" spans="1:37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145">
        <v>118278283.97</v>
      </c>
      <c r="AF486" s="138"/>
      <c r="AG486" s="138"/>
      <c r="AH486" s="138"/>
      <c r="AI486" s="138"/>
      <c r="AJ486" s="138"/>
      <c r="AK486" s="138"/>
    </row>
    <row r="487" spans="1:37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E487" s="138"/>
      <c r="AF487" s="138"/>
      <c r="AG487" s="138"/>
      <c r="AH487" s="138"/>
      <c r="AI487" s="138"/>
      <c r="AJ487" s="138"/>
      <c r="AK487" s="138"/>
    </row>
    <row r="488" spans="1:37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E488" s="138"/>
      <c r="AF488" s="138"/>
      <c r="AG488" s="138"/>
      <c r="AH488" s="138"/>
      <c r="AI488" s="138"/>
      <c r="AJ488" s="138"/>
      <c r="AK488" s="138"/>
    </row>
    <row r="489" spans="1:37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266095609.97999999</v>
      </c>
      <c r="G489" s="31">
        <f t="shared" si="104"/>
        <v>0</v>
      </c>
      <c r="H489" s="31">
        <f t="shared" si="104"/>
        <v>0</v>
      </c>
      <c r="I489" s="31">
        <f t="shared" si="104"/>
        <v>198202247.14000002</v>
      </c>
      <c r="J489" s="31">
        <f t="shared" si="104"/>
        <v>252412497.66999999</v>
      </c>
      <c r="K489" s="31">
        <f t="shared" si="104"/>
        <v>0</v>
      </c>
      <c r="L489" s="31">
        <f t="shared" si="104"/>
        <v>0</v>
      </c>
      <c r="M489" s="31">
        <f t="shared" si="104"/>
        <v>450614744.81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478554158.81999999</v>
      </c>
      <c r="AA489" s="31">
        <f>D489-Z489</f>
        <v>391678575.79999977</v>
      </c>
      <c r="AB489" s="38">
        <f>Z489/D489</f>
        <v>0.54991514313578183</v>
      </c>
      <c r="AC489" s="32"/>
      <c r="AE489" s="138">
        <f>SUM([1]SAOBCENTRALOFFICE101!E2787+[1]SUSTAINABLE!E223+'[2]FO CONT REG sum'!$EV$937)</f>
        <v>870232734.62000012</v>
      </c>
      <c r="AF489" s="138"/>
      <c r="AG489" s="138"/>
      <c r="AH489" s="138"/>
      <c r="AI489" s="138"/>
      <c r="AJ489" s="138"/>
      <c r="AK489" s="138"/>
    </row>
    <row r="490" spans="1:37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138">
        <f>B489-AE489</f>
        <v>0</v>
      </c>
      <c r="AF490" s="138"/>
      <c r="AG490" s="138"/>
      <c r="AH490" s="138"/>
      <c r="AI490" s="138"/>
      <c r="AJ490" s="138"/>
      <c r="AK490" s="138"/>
    </row>
    <row r="491" spans="1:37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  <c r="AE491" s="138"/>
      <c r="AF491" s="138"/>
      <c r="AG491" s="138"/>
      <c r="AH491" s="138"/>
      <c r="AI491" s="138"/>
      <c r="AJ491" s="138"/>
      <c r="AK491" s="138"/>
    </row>
    <row r="492" spans="1:37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266095609.97999999</v>
      </c>
      <c r="G492" s="40">
        <f t="shared" si="105"/>
        <v>0</v>
      </c>
      <c r="H492" s="40">
        <f t="shared" si="105"/>
        <v>0</v>
      </c>
      <c r="I492" s="40">
        <f t="shared" si="105"/>
        <v>198202247.14000002</v>
      </c>
      <c r="J492" s="40">
        <f t="shared" si="105"/>
        <v>252412497.66999999</v>
      </c>
      <c r="K492" s="40">
        <f t="shared" si="105"/>
        <v>0</v>
      </c>
      <c r="L492" s="40">
        <f t="shared" si="105"/>
        <v>0</v>
      </c>
      <c r="M492" s="40">
        <f t="shared" si="105"/>
        <v>450614744.81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478554158.81999999</v>
      </c>
      <c r="AA492" s="40">
        <f t="shared" si="105"/>
        <v>391678575.79999977</v>
      </c>
      <c r="AB492" s="41">
        <f>Z492/D492</f>
        <v>0.54991514313578183</v>
      </c>
      <c r="AC492" s="32"/>
      <c r="AE492" s="138"/>
      <c r="AF492" s="138"/>
      <c r="AG492" s="138"/>
      <c r="AH492" s="138"/>
      <c r="AI492" s="138"/>
      <c r="AJ492" s="138"/>
      <c r="AK492" s="138"/>
    </row>
    <row r="493" spans="1:37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  <c r="AE493" s="138"/>
      <c r="AF493" s="138"/>
      <c r="AG493" s="138"/>
      <c r="AH493" s="138"/>
      <c r="AI493" s="138"/>
      <c r="AJ493" s="138"/>
      <c r="AK493" s="138"/>
    </row>
    <row r="494" spans="1:37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266095609.97999999</v>
      </c>
      <c r="G494" s="40">
        <f t="shared" si="107"/>
        <v>0</v>
      </c>
      <c r="H494" s="40">
        <f t="shared" si="107"/>
        <v>0</v>
      </c>
      <c r="I494" s="40">
        <f t="shared" si="107"/>
        <v>198202247.14000002</v>
      </c>
      <c r="J494" s="40">
        <f t="shared" si="107"/>
        <v>252412497.66999999</v>
      </c>
      <c r="K494" s="40">
        <f t="shared" si="107"/>
        <v>0</v>
      </c>
      <c r="L494" s="40">
        <f t="shared" si="107"/>
        <v>0</v>
      </c>
      <c r="M494" s="40">
        <f t="shared" si="107"/>
        <v>450614744.81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478554158.81999999</v>
      </c>
      <c r="AA494" s="40">
        <f t="shared" si="107"/>
        <v>391678575.79999977</v>
      </c>
      <c r="AB494" s="41">
        <f>Z494/D494</f>
        <v>0.54991514313578183</v>
      </c>
      <c r="AC494" s="43"/>
      <c r="AE494" s="138"/>
      <c r="AF494" s="138"/>
      <c r="AG494" s="138"/>
      <c r="AH494" s="138"/>
      <c r="AI494" s="138"/>
      <c r="AJ494" s="138"/>
      <c r="AK494" s="138"/>
    </row>
    <row r="495" spans="1:37" s="46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E495" s="138"/>
      <c r="AF495" s="138"/>
      <c r="AG495" s="138"/>
      <c r="AH495" s="138"/>
      <c r="AI495" s="138"/>
      <c r="AJ495" s="138"/>
      <c r="AK495" s="138"/>
    </row>
    <row r="496" spans="1:37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E496" s="138"/>
      <c r="AF496" s="138"/>
      <c r="AG496" s="138"/>
      <c r="AH496" s="138"/>
      <c r="AI496" s="138"/>
      <c r="AJ496" s="138"/>
      <c r="AK496" s="138"/>
    </row>
    <row r="497" spans="1:37" s="33" customFormat="1" ht="1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E497" s="138"/>
      <c r="AF497" s="138"/>
      <c r="AG497" s="138"/>
      <c r="AH497" s="138"/>
      <c r="AI497" s="138"/>
      <c r="AJ497" s="138"/>
      <c r="AK497" s="138"/>
    </row>
    <row r="498" spans="1:37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E498" s="138"/>
      <c r="AF498" s="138"/>
      <c r="AG498" s="138"/>
      <c r="AH498" s="138"/>
      <c r="AI498" s="138"/>
      <c r="AJ498" s="138"/>
      <c r="AK498" s="138"/>
    </row>
    <row r="499" spans="1:37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261154645.56999996</v>
      </c>
      <c r="G499" s="31">
        <f>[1]consoCURRENT!J10418</f>
        <v>0</v>
      </c>
      <c r="H499" s="31">
        <f>[1]consoCURRENT!K10418</f>
        <v>0</v>
      </c>
      <c r="I499" s="31">
        <f>[1]consoCURRENT!L10418</f>
        <v>198202247.14000002</v>
      </c>
      <c r="J499" s="31">
        <f>[1]consoCURRENT!M10418</f>
        <v>252412497.66999999</v>
      </c>
      <c r="K499" s="31">
        <f>[1]consoCURRENT!N10418</f>
        <v>0</v>
      </c>
      <c r="L499" s="31">
        <f>[1]consoCURRENT!O10418</f>
        <v>0</v>
      </c>
      <c r="M499" s="31">
        <f>[1]consoCURRENT!P10418</f>
        <v>450614744.81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460278059.55999994</v>
      </c>
      <c r="AA499" s="31">
        <f>D499-Z499</f>
        <v>385534936.62999976</v>
      </c>
      <c r="AB499" s="38">
        <f>Z499/D499</f>
        <v>0.54418418921598732</v>
      </c>
      <c r="AC499" s="32"/>
      <c r="AE499" s="138"/>
      <c r="AF499" s="138"/>
      <c r="AG499" s="138"/>
      <c r="AH499" s="138"/>
      <c r="AI499" s="138"/>
      <c r="AJ499" s="138"/>
      <c r="AK499" s="138"/>
    </row>
    <row r="500" spans="1:37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  <c r="AE500" s="138"/>
      <c r="AF500" s="138"/>
      <c r="AG500" s="138"/>
      <c r="AH500" s="138"/>
      <c r="AI500" s="138"/>
      <c r="AJ500" s="138"/>
      <c r="AK500" s="138"/>
    </row>
    <row r="501" spans="1:37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  <c r="AE501" s="138"/>
      <c r="AF501" s="138"/>
      <c r="AG501" s="138"/>
      <c r="AH501" s="138"/>
      <c r="AI501" s="138"/>
      <c r="AJ501" s="138"/>
      <c r="AK501" s="138"/>
    </row>
    <row r="502" spans="1:37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261154645.56999996</v>
      </c>
      <c r="G502" s="40">
        <f t="shared" si="108"/>
        <v>0</v>
      </c>
      <c r="H502" s="40">
        <f t="shared" si="108"/>
        <v>0</v>
      </c>
      <c r="I502" s="40">
        <f t="shared" si="108"/>
        <v>198202247.14000002</v>
      </c>
      <c r="J502" s="40">
        <f t="shared" si="108"/>
        <v>252412497.66999999</v>
      </c>
      <c r="K502" s="40">
        <f t="shared" si="108"/>
        <v>0</v>
      </c>
      <c r="L502" s="40">
        <f t="shared" si="108"/>
        <v>0</v>
      </c>
      <c r="M502" s="40">
        <f t="shared" si="108"/>
        <v>450614744.81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460278059.55999994</v>
      </c>
      <c r="AA502" s="40">
        <f t="shared" si="108"/>
        <v>385534936.62999976</v>
      </c>
      <c r="AB502" s="41">
        <f>Z502/D502</f>
        <v>0.54418418921598732</v>
      </c>
      <c r="AC502" s="32"/>
      <c r="AE502" s="138"/>
      <c r="AF502" s="138"/>
      <c r="AG502" s="138"/>
      <c r="AH502" s="138"/>
      <c r="AI502" s="138"/>
      <c r="AJ502" s="138"/>
      <c r="AK502" s="138"/>
    </row>
    <row r="503" spans="1:37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  <c r="AE503" s="138"/>
      <c r="AF503" s="138"/>
      <c r="AG503" s="138"/>
      <c r="AH503" s="138"/>
      <c r="AI503" s="138"/>
      <c r="AJ503" s="138"/>
      <c r="AK503" s="138"/>
    </row>
    <row r="504" spans="1:37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261154645.56999996</v>
      </c>
      <c r="G504" s="40">
        <f t="shared" si="109"/>
        <v>0</v>
      </c>
      <c r="H504" s="40">
        <f t="shared" si="109"/>
        <v>0</v>
      </c>
      <c r="I504" s="40">
        <f t="shared" si="109"/>
        <v>198202247.14000002</v>
      </c>
      <c r="J504" s="40">
        <f t="shared" si="109"/>
        <v>252412497.66999999</v>
      </c>
      <c r="K504" s="40">
        <f t="shared" si="109"/>
        <v>0</v>
      </c>
      <c r="L504" s="40">
        <f t="shared" si="109"/>
        <v>0</v>
      </c>
      <c r="M504" s="40">
        <f t="shared" si="109"/>
        <v>450614744.81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460278059.55999994</v>
      </c>
      <c r="AA504" s="40">
        <f t="shared" si="109"/>
        <v>385534936.62999976</v>
      </c>
      <c r="AB504" s="41">
        <f>Z504/D504</f>
        <v>0.54418418921598732</v>
      </c>
      <c r="AC504" s="43"/>
      <c r="AE504" s="138"/>
      <c r="AF504" s="138"/>
      <c r="AG504" s="138"/>
      <c r="AH504" s="138"/>
      <c r="AI504" s="138"/>
      <c r="AJ504" s="138"/>
      <c r="AK504" s="138"/>
    </row>
    <row r="505" spans="1:37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E505" s="138"/>
      <c r="AF505" s="138"/>
      <c r="AG505" s="138"/>
      <c r="AH505" s="138"/>
      <c r="AI505" s="138"/>
      <c r="AJ505" s="138"/>
      <c r="AK505" s="138"/>
    </row>
    <row r="506" spans="1:37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E506" s="138"/>
      <c r="AF506" s="138"/>
      <c r="AG506" s="138"/>
      <c r="AH506" s="138"/>
      <c r="AI506" s="138"/>
      <c r="AJ506" s="138"/>
      <c r="AK506" s="138"/>
    </row>
    <row r="507" spans="1:37" s="33" customFormat="1" ht="1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E507" s="138"/>
      <c r="AF507" s="138"/>
      <c r="AG507" s="138"/>
      <c r="AH507" s="138"/>
      <c r="AI507" s="138"/>
      <c r="AJ507" s="138"/>
      <c r="AK507" s="138"/>
    </row>
    <row r="508" spans="1:37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E508" s="138"/>
      <c r="AF508" s="138"/>
      <c r="AG508" s="138"/>
      <c r="AH508" s="138"/>
      <c r="AI508" s="138"/>
      <c r="AJ508" s="138"/>
      <c r="AK508" s="138"/>
    </row>
    <row r="509" spans="1:37" s="33" customFormat="1" ht="18" hidden="1" customHeight="1" x14ac:dyDescent="0.2">
      <c r="A509" s="49" t="s">
        <v>35</v>
      </c>
      <c r="B509" s="50">
        <f>[1]consoCURRENT!E10631</f>
        <v>3168149.1999999993</v>
      </c>
      <c r="C509" s="50">
        <f>[1]consoCURRENT!F10631</f>
        <v>0</v>
      </c>
      <c r="D509" s="50">
        <f>[1]consoCURRENT!G10631</f>
        <v>3168149.2</v>
      </c>
      <c r="E509" s="50">
        <f>[1]consoCURRENT!H10631</f>
        <v>1114149.2</v>
      </c>
      <c r="F509" s="50">
        <f>[1]consoCURRENT!I10631</f>
        <v>2054000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1114149.2</v>
      </c>
      <c r="O509" s="50">
        <f>[1]consoCURRENT!R10631</f>
        <v>0</v>
      </c>
      <c r="P509" s="50">
        <f>[1]consoCURRENT!S10631</f>
        <v>0</v>
      </c>
      <c r="Q509" s="50">
        <f>[1]consoCURRENT!T10631</f>
        <v>2000000</v>
      </c>
      <c r="R509" s="50">
        <f>[1]consoCURRENT!U10631</f>
        <v>54000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>SUM(M509:Y509)</f>
        <v>3168149.2</v>
      </c>
      <c r="AA509" s="50">
        <f>D509-Z509</f>
        <v>0</v>
      </c>
      <c r="AB509" s="51">
        <f>Z509/D509</f>
        <v>1</v>
      </c>
      <c r="AC509" s="43"/>
      <c r="AE509" s="138"/>
      <c r="AF509" s="138"/>
      <c r="AG509" s="138"/>
      <c r="AH509" s="138"/>
      <c r="AI509" s="138"/>
      <c r="AJ509" s="138"/>
      <c r="AK509" s="138"/>
    </row>
    <row r="510" spans="1:37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  <c r="AE510" s="138"/>
      <c r="AF510" s="138"/>
      <c r="AG510" s="138"/>
      <c r="AH510" s="138"/>
      <c r="AI510" s="138"/>
      <c r="AJ510" s="138"/>
      <c r="AK510" s="138"/>
    </row>
    <row r="511" spans="1:37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  <c r="AE511" s="138"/>
      <c r="AF511" s="138"/>
      <c r="AG511" s="138"/>
      <c r="AH511" s="138"/>
      <c r="AI511" s="138"/>
      <c r="AJ511" s="138"/>
      <c r="AK511" s="138"/>
    </row>
    <row r="512" spans="1:37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  <c r="AE512" s="138"/>
      <c r="AF512" s="138"/>
      <c r="AG512" s="138"/>
      <c r="AH512" s="138"/>
      <c r="AI512" s="138"/>
      <c r="AJ512" s="138"/>
      <c r="AK512" s="138"/>
    </row>
    <row r="513" spans="1:37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  <c r="AE513" s="138"/>
      <c r="AF513" s="138"/>
      <c r="AG513" s="138"/>
      <c r="AH513" s="138"/>
      <c r="AI513" s="138"/>
      <c r="AJ513" s="138"/>
      <c r="AK513" s="138"/>
    </row>
    <row r="514" spans="1:37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  <c r="AE514" s="138"/>
      <c r="AF514" s="138"/>
      <c r="AG514" s="138"/>
      <c r="AH514" s="138"/>
      <c r="AI514" s="138"/>
      <c r="AJ514" s="138"/>
      <c r="AK514" s="138"/>
    </row>
    <row r="515" spans="1:37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E515" s="138"/>
      <c r="AF515" s="138"/>
      <c r="AG515" s="138"/>
      <c r="AH515" s="138"/>
      <c r="AI515" s="138"/>
      <c r="AJ515" s="138"/>
      <c r="AK515" s="138"/>
    </row>
    <row r="516" spans="1:37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E516" s="138"/>
      <c r="AF516" s="138"/>
      <c r="AG516" s="138"/>
      <c r="AH516" s="138"/>
      <c r="AI516" s="138"/>
      <c r="AJ516" s="138"/>
      <c r="AK516" s="138"/>
    </row>
    <row r="517" spans="1:37" s="33" customFormat="1" ht="1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E517" s="138"/>
      <c r="AF517" s="138"/>
      <c r="AG517" s="138"/>
      <c r="AH517" s="138"/>
      <c r="AI517" s="138"/>
      <c r="AJ517" s="138"/>
      <c r="AK517" s="138"/>
    </row>
    <row r="518" spans="1:37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E518" s="138"/>
      <c r="AF518" s="138"/>
      <c r="AG518" s="138"/>
      <c r="AH518" s="138"/>
      <c r="AI518" s="138"/>
      <c r="AJ518" s="138"/>
      <c r="AK518" s="138"/>
    </row>
    <row r="519" spans="1:37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  <c r="AE519" s="138"/>
      <c r="AF519" s="138"/>
      <c r="AG519" s="138"/>
      <c r="AH519" s="138"/>
      <c r="AI519" s="138"/>
      <c r="AJ519" s="138"/>
      <c r="AK519" s="138"/>
    </row>
    <row r="520" spans="1:37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  <c r="AE520" s="138"/>
      <c r="AF520" s="138"/>
      <c r="AG520" s="138"/>
      <c r="AH520" s="138"/>
      <c r="AI520" s="138"/>
      <c r="AJ520" s="138"/>
      <c r="AK520" s="138"/>
    </row>
    <row r="521" spans="1:37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  <c r="AE521" s="138"/>
      <c r="AF521" s="138"/>
      <c r="AG521" s="138"/>
      <c r="AH521" s="138"/>
      <c r="AI521" s="138"/>
      <c r="AJ521" s="138"/>
      <c r="AK521" s="138"/>
    </row>
    <row r="522" spans="1:37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  <c r="AE522" s="138"/>
      <c r="AF522" s="138"/>
      <c r="AG522" s="138"/>
      <c r="AH522" s="138"/>
      <c r="AI522" s="138"/>
      <c r="AJ522" s="138"/>
      <c r="AK522" s="138"/>
    </row>
    <row r="523" spans="1:37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  <c r="AE523" s="138"/>
      <c r="AF523" s="138"/>
      <c r="AG523" s="138"/>
      <c r="AH523" s="138"/>
      <c r="AI523" s="138"/>
      <c r="AJ523" s="138"/>
      <c r="AK523" s="138"/>
    </row>
    <row r="524" spans="1:37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  <c r="AE524" s="138"/>
      <c r="AF524" s="138"/>
      <c r="AG524" s="138"/>
      <c r="AH524" s="138"/>
      <c r="AI524" s="138"/>
      <c r="AJ524" s="138"/>
      <c r="AK524" s="138"/>
    </row>
    <row r="525" spans="1:37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E525" s="138"/>
      <c r="AF525" s="138"/>
      <c r="AG525" s="138"/>
      <c r="AH525" s="138"/>
      <c r="AI525" s="138"/>
      <c r="AJ525" s="138"/>
      <c r="AK525" s="138"/>
    </row>
    <row r="526" spans="1:37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E526" s="138"/>
      <c r="AF526" s="138"/>
      <c r="AG526" s="138"/>
      <c r="AH526" s="138"/>
      <c r="AI526" s="138"/>
      <c r="AJ526" s="138"/>
      <c r="AK526" s="138"/>
    </row>
    <row r="527" spans="1:37" s="33" customFormat="1" ht="1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E527" s="138"/>
      <c r="AF527" s="138"/>
      <c r="AG527" s="138"/>
      <c r="AH527" s="138"/>
      <c r="AI527" s="138"/>
      <c r="AJ527" s="138"/>
      <c r="AK527" s="138"/>
    </row>
    <row r="528" spans="1:37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E528" s="138"/>
      <c r="AF528" s="138"/>
      <c r="AG528" s="138"/>
      <c r="AH528" s="138"/>
      <c r="AI528" s="138"/>
      <c r="AJ528" s="138"/>
      <c r="AK528" s="138"/>
    </row>
    <row r="529" spans="1:37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  <c r="AE529" s="138"/>
      <c r="AF529" s="138"/>
      <c r="AG529" s="138"/>
      <c r="AH529" s="138"/>
      <c r="AI529" s="138"/>
      <c r="AJ529" s="138"/>
      <c r="AK529" s="138"/>
    </row>
    <row r="530" spans="1:37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  <c r="AE530" s="138"/>
      <c r="AF530" s="138"/>
      <c r="AG530" s="138"/>
      <c r="AH530" s="138"/>
      <c r="AI530" s="138"/>
      <c r="AJ530" s="138"/>
      <c r="AK530" s="138"/>
    </row>
    <row r="531" spans="1:37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  <c r="AE531" s="138"/>
      <c r="AF531" s="138"/>
      <c r="AG531" s="138"/>
      <c r="AH531" s="138"/>
      <c r="AI531" s="138"/>
      <c r="AJ531" s="138"/>
      <c r="AK531" s="138"/>
    </row>
    <row r="532" spans="1:37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  <c r="AE532" s="138"/>
      <c r="AF532" s="138"/>
      <c r="AG532" s="138"/>
      <c r="AH532" s="138"/>
      <c r="AI532" s="138"/>
      <c r="AJ532" s="138"/>
      <c r="AK532" s="138"/>
    </row>
    <row r="533" spans="1:37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  <c r="AE533" s="138"/>
      <c r="AF533" s="138"/>
      <c r="AG533" s="138"/>
      <c r="AH533" s="138"/>
      <c r="AI533" s="138"/>
      <c r="AJ533" s="138"/>
      <c r="AK533" s="138"/>
    </row>
    <row r="534" spans="1:37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  <c r="AE534" s="138"/>
      <c r="AF534" s="138"/>
      <c r="AG534" s="138"/>
      <c r="AH534" s="138"/>
      <c r="AI534" s="138"/>
      <c r="AJ534" s="138"/>
      <c r="AK534" s="138"/>
    </row>
    <row r="535" spans="1:37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E535" s="138"/>
      <c r="AF535" s="138"/>
      <c r="AG535" s="138"/>
      <c r="AH535" s="138"/>
      <c r="AI535" s="138"/>
      <c r="AJ535" s="138"/>
      <c r="AK535" s="138"/>
    </row>
    <row r="536" spans="1:37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E536" s="138"/>
      <c r="AF536" s="138"/>
      <c r="AG536" s="138"/>
      <c r="AH536" s="138"/>
      <c r="AI536" s="138"/>
      <c r="AJ536" s="138"/>
      <c r="AK536" s="138"/>
    </row>
    <row r="537" spans="1:37" s="33" customFormat="1" ht="1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E537" s="138"/>
      <c r="AF537" s="138"/>
      <c r="AG537" s="138"/>
      <c r="AH537" s="138"/>
      <c r="AI537" s="138"/>
      <c r="AJ537" s="138"/>
      <c r="AK537" s="138"/>
    </row>
    <row r="538" spans="1:37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E538" s="138"/>
      <c r="AF538" s="138"/>
      <c r="AG538" s="138"/>
      <c r="AH538" s="138"/>
      <c r="AI538" s="138"/>
      <c r="AJ538" s="138"/>
      <c r="AK538" s="138"/>
    </row>
    <row r="539" spans="1:37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178869.12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303434.12</v>
      </c>
      <c r="AA539" s="31">
        <f>D539-Z539</f>
        <v>51039.25</v>
      </c>
      <c r="AB539" s="38">
        <f>Z539/D539</f>
        <v>0.85601386642951482</v>
      </c>
      <c r="AC539" s="32"/>
      <c r="AE539" s="138"/>
      <c r="AF539" s="138"/>
      <c r="AG539" s="138"/>
      <c r="AH539" s="138"/>
      <c r="AI539" s="138"/>
      <c r="AJ539" s="138"/>
      <c r="AK539" s="138"/>
    </row>
    <row r="540" spans="1:37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  <c r="AE540" s="138"/>
      <c r="AF540" s="138"/>
      <c r="AG540" s="138"/>
      <c r="AH540" s="138"/>
      <c r="AI540" s="138"/>
      <c r="AJ540" s="138"/>
      <c r="AK540" s="138"/>
    </row>
    <row r="541" spans="1:37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  <c r="AE541" s="138"/>
      <c r="AF541" s="138"/>
      <c r="AG541" s="138"/>
      <c r="AH541" s="138"/>
      <c r="AI541" s="138"/>
      <c r="AJ541" s="138"/>
      <c r="AK541" s="138"/>
    </row>
    <row r="542" spans="1:37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178869.12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303434.12</v>
      </c>
      <c r="AA542" s="40">
        <f t="shared" si="116"/>
        <v>51039.25</v>
      </c>
      <c r="AB542" s="41">
        <f>Z542/D542</f>
        <v>0.85601386642951482</v>
      </c>
      <c r="AC542" s="32"/>
      <c r="AE542" s="138"/>
      <c r="AF542" s="138"/>
      <c r="AG542" s="138"/>
      <c r="AH542" s="138"/>
      <c r="AI542" s="138"/>
      <c r="AJ542" s="138"/>
      <c r="AK542" s="138"/>
    </row>
    <row r="543" spans="1:37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  <c r="AE543" s="138"/>
      <c r="AF543" s="138"/>
      <c r="AG543" s="138"/>
      <c r="AH543" s="138"/>
      <c r="AI543" s="138"/>
      <c r="AJ543" s="138"/>
      <c r="AK543" s="138"/>
    </row>
    <row r="544" spans="1:37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178869.12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303434.12</v>
      </c>
      <c r="AA544" s="40">
        <f t="shared" si="117"/>
        <v>51039.25</v>
      </c>
      <c r="AB544" s="41">
        <f>Z544/D544</f>
        <v>0.85601386642951482</v>
      </c>
      <c r="AC544" s="43"/>
      <c r="AE544" s="138"/>
      <c r="AF544" s="138"/>
      <c r="AG544" s="138"/>
      <c r="AH544" s="138"/>
      <c r="AI544" s="138"/>
      <c r="AJ544" s="138"/>
      <c r="AK544" s="138"/>
    </row>
    <row r="545" spans="1:37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E545" s="138"/>
      <c r="AF545" s="138"/>
      <c r="AG545" s="138"/>
      <c r="AH545" s="138"/>
      <c r="AI545" s="138"/>
      <c r="AJ545" s="138"/>
      <c r="AK545" s="138"/>
    </row>
    <row r="546" spans="1:37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E546" s="138"/>
      <c r="AF546" s="138"/>
      <c r="AG546" s="138"/>
      <c r="AH546" s="138"/>
      <c r="AI546" s="138"/>
      <c r="AJ546" s="138"/>
      <c r="AK546" s="138"/>
    </row>
    <row r="547" spans="1:37" s="33" customFormat="1" ht="1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E547" s="138"/>
      <c r="AF547" s="138"/>
      <c r="AG547" s="138"/>
      <c r="AH547" s="138"/>
      <c r="AI547" s="138"/>
      <c r="AJ547" s="138"/>
      <c r="AK547" s="138"/>
    </row>
    <row r="548" spans="1:37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E548" s="138"/>
      <c r="AF548" s="138"/>
      <c r="AG548" s="138"/>
      <c r="AH548" s="138"/>
      <c r="AI548" s="138"/>
      <c r="AJ548" s="138"/>
      <c r="AK548" s="138"/>
    </row>
    <row r="549" spans="1:37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1217671.31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6743961.6899999995</v>
      </c>
      <c r="AA549" s="31">
        <f>D549-Z549</f>
        <v>1429612.4099999964</v>
      </c>
      <c r="AB549" s="38">
        <f>Z549/D549</f>
        <v>0.82509335665042827</v>
      </c>
      <c r="AC549" s="32"/>
      <c r="AE549" s="138"/>
      <c r="AF549" s="138"/>
      <c r="AG549" s="138"/>
      <c r="AH549" s="138"/>
      <c r="AI549" s="138"/>
      <c r="AJ549" s="138"/>
      <c r="AK549" s="138"/>
    </row>
    <row r="550" spans="1:37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  <c r="AE550" s="138"/>
      <c r="AF550" s="138"/>
      <c r="AG550" s="138"/>
      <c r="AH550" s="138"/>
      <c r="AI550" s="138"/>
      <c r="AJ550" s="138"/>
      <c r="AK550" s="138"/>
    </row>
    <row r="551" spans="1:37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  <c r="AE551" s="138"/>
      <c r="AF551" s="138"/>
      <c r="AG551" s="138"/>
      <c r="AH551" s="138"/>
      <c r="AI551" s="138"/>
      <c r="AJ551" s="138"/>
      <c r="AK551" s="138"/>
    </row>
    <row r="552" spans="1:37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1217671.31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6743961.6899999995</v>
      </c>
      <c r="AA552" s="40">
        <f t="shared" si="118"/>
        <v>1429612.4099999964</v>
      </c>
      <c r="AB552" s="41">
        <f>Z552/D552</f>
        <v>0.82509335665042827</v>
      </c>
      <c r="AC552" s="32"/>
      <c r="AE552" s="138"/>
      <c r="AF552" s="138"/>
      <c r="AG552" s="138"/>
      <c r="AH552" s="138"/>
      <c r="AI552" s="138"/>
      <c r="AJ552" s="138"/>
      <c r="AK552" s="138"/>
    </row>
    <row r="553" spans="1:37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  <c r="AE553" s="138"/>
      <c r="AF553" s="138"/>
      <c r="AG553" s="138"/>
      <c r="AH553" s="138"/>
      <c r="AI553" s="138"/>
      <c r="AJ553" s="138"/>
      <c r="AK553" s="138"/>
    </row>
    <row r="554" spans="1:37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1217671.31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6743961.6899999995</v>
      </c>
      <c r="AA554" s="40">
        <f t="shared" si="119"/>
        <v>1429612.4099999964</v>
      </c>
      <c r="AB554" s="41">
        <f>Z554/D554</f>
        <v>0.82509335665042827</v>
      </c>
      <c r="AC554" s="43"/>
      <c r="AE554" s="138"/>
      <c r="AF554" s="138"/>
      <c r="AG554" s="138"/>
      <c r="AH554" s="138"/>
      <c r="AI554" s="138"/>
      <c r="AJ554" s="138"/>
      <c r="AK554" s="138"/>
    </row>
    <row r="555" spans="1:37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E555" s="138"/>
      <c r="AF555" s="138"/>
      <c r="AG555" s="138"/>
      <c r="AH555" s="138"/>
      <c r="AI555" s="138"/>
      <c r="AJ555" s="138"/>
      <c r="AK555" s="138"/>
    </row>
    <row r="556" spans="1:37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E556" s="138"/>
      <c r="AF556" s="138"/>
      <c r="AG556" s="138"/>
      <c r="AH556" s="138"/>
      <c r="AI556" s="138"/>
      <c r="AJ556" s="138"/>
      <c r="AK556" s="138"/>
    </row>
    <row r="557" spans="1:37" s="33" customFormat="1" ht="1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E557" s="138"/>
      <c r="AF557" s="138"/>
      <c r="AG557" s="138"/>
      <c r="AH557" s="138"/>
      <c r="AI557" s="138"/>
      <c r="AJ557" s="138"/>
      <c r="AK557" s="138"/>
    </row>
    <row r="558" spans="1:37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E558" s="138"/>
      <c r="AF558" s="138"/>
      <c r="AG558" s="138"/>
      <c r="AH558" s="138"/>
      <c r="AI558" s="138"/>
      <c r="AJ558" s="138"/>
      <c r="AK558" s="138"/>
    </row>
    <row r="559" spans="1:37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2062210.3599999999</v>
      </c>
      <c r="AA559" s="31">
        <f>D559-Z559</f>
        <v>4659682.5</v>
      </c>
      <c r="AB559" s="38">
        <f>Z559/D559</f>
        <v>0.30679012637520675</v>
      </c>
      <c r="AC559" s="32"/>
      <c r="AE559" s="138"/>
      <c r="AF559" s="138"/>
      <c r="AG559" s="138"/>
      <c r="AH559" s="138"/>
      <c r="AI559" s="138"/>
      <c r="AJ559" s="138"/>
      <c r="AK559" s="138"/>
    </row>
    <row r="560" spans="1:37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  <c r="AE560" s="138"/>
      <c r="AF560" s="138"/>
      <c r="AG560" s="138"/>
      <c r="AH560" s="138"/>
      <c r="AI560" s="138"/>
      <c r="AJ560" s="138"/>
      <c r="AK560" s="138"/>
    </row>
    <row r="561" spans="1:37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  <c r="AE561" s="138"/>
      <c r="AF561" s="138"/>
      <c r="AG561" s="138"/>
      <c r="AH561" s="138"/>
      <c r="AI561" s="138"/>
      <c r="AJ561" s="138"/>
      <c r="AK561" s="138"/>
    </row>
    <row r="562" spans="1:37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934843.12</v>
      </c>
      <c r="F562" s="40">
        <f t="shared" si="120"/>
        <v>1127367.24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2062210.3599999999</v>
      </c>
      <c r="AA562" s="40">
        <f t="shared" si="120"/>
        <v>4659682.5</v>
      </c>
      <c r="AB562" s="41">
        <f>Z562/D562</f>
        <v>0.30679012637520675</v>
      </c>
      <c r="AC562" s="32"/>
      <c r="AE562" s="138"/>
      <c r="AF562" s="138"/>
      <c r="AG562" s="138"/>
      <c r="AH562" s="138"/>
      <c r="AI562" s="138"/>
      <c r="AJ562" s="138"/>
      <c r="AK562" s="138"/>
    </row>
    <row r="563" spans="1:37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  <c r="AE563" s="138"/>
      <c r="AF563" s="138"/>
      <c r="AG563" s="138"/>
      <c r="AH563" s="138"/>
      <c r="AI563" s="138"/>
      <c r="AJ563" s="138"/>
      <c r="AK563" s="138"/>
    </row>
    <row r="564" spans="1:37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934843.12</v>
      </c>
      <c r="F564" s="40">
        <f t="shared" si="121"/>
        <v>1127367.24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2062210.3599999999</v>
      </c>
      <c r="AA564" s="40">
        <f t="shared" si="121"/>
        <v>4659682.5</v>
      </c>
      <c r="AB564" s="41">
        <f>Z564/D564</f>
        <v>0.30679012637520675</v>
      </c>
      <c r="AC564" s="43"/>
      <c r="AE564" s="138"/>
      <c r="AF564" s="138"/>
      <c r="AG564" s="138"/>
      <c r="AH564" s="138"/>
      <c r="AI564" s="138"/>
      <c r="AJ564" s="138"/>
      <c r="AK564" s="138"/>
    </row>
    <row r="565" spans="1:37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E565" s="138"/>
      <c r="AF565" s="138"/>
      <c r="AG565" s="138"/>
      <c r="AH565" s="138"/>
      <c r="AI565" s="138"/>
      <c r="AJ565" s="138"/>
      <c r="AK565" s="138"/>
    </row>
    <row r="566" spans="1:37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E566" s="138"/>
      <c r="AF566" s="138"/>
      <c r="AG566" s="138"/>
      <c r="AH566" s="138"/>
      <c r="AI566" s="138"/>
      <c r="AJ566" s="138"/>
      <c r="AK566" s="138"/>
    </row>
    <row r="567" spans="1:37" s="33" customFormat="1" ht="1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E567" s="138"/>
      <c r="AF567" s="138"/>
      <c r="AG567" s="138"/>
      <c r="AH567" s="138"/>
      <c r="AI567" s="138"/>
      <c r="AJ567" s="138"/>
      <c r="AK567" s="138"/>
    </row>
    <row r="568" spans="1:37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E568" s="138"/>
      <c r="AF568" s="138"/>
      <c r="AG568" s="138"/>
      <c r="AH568" s="138"/>
      <c r="AI568" s="138"/>
      <c r="AJ568" s="138"/>
      <c r="AK568" s="138"/>
    </row>
    <row r="569" spans="1:37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  <c r="AE569" s="138"/>
      <c r="AF569" s="138"/>
      <c r="AG569" s="138"/>
      <c r="AH569" s="138"/>
      <c r="AI569" s="138"/>
      <c r="AJ569" s="138"/>
      <c r="AK569" s="138"/>
    </row>
    <row r="570" spans="1:37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  <c r="AE570" s="138"/>
      <c r="AF570" s="138"/>
      <c r="AG570" s="138"/>
      <c r="AH570" s="138"/>
      <c r="AI570" s="138"/>
      <c r="AJ570" s="138"/>
      <c r="AK570" s="138"/>
    </row>
    <row r="571" spans="1:37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  <c r="AE571" s="138"/>
      <c r="AF571" s="138"/>
      <c r="AG571" s="138"/>
      <c r="AH571" s="138"/>
      <c r="AI571" s="138"/>
      <c r="AJ571" s="138"/>
      <c r="AK571" s="138"/>
    </row>
    <row r="572" spans="1:37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  <c r="AE572" s="138"/>
      <c r="AF572" s="138"/>
      <c r="AG572" s="138"/>
      <c r="AH572" s="138"/>
      <c r="AI572" s="138"/>
      <c r="AJ572" s="138"/>
      <c r="AK572" s="138"/>
    </row>
    <row r="573" spans="1:37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  <c r="AE573" s="138"/>
      <c r="AF573" s="138"/>
      <c r="AG573" s="138"/>
      <c r="AH573" s="138"/>
      <c r="AI573" s="138"/>
      <c r="AJ573" s="138"/>
      <c r="AK573" s="138"/>
    </row>
    <row r="574" spans="1:37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  <c r="AE574" s="138"/>
      <c r="AF574" s="138"/>
      <c r="AG574" s="138"/>
      <c r="AH574" s="138"/>
      <c r="AI574" s="138"/>
      <c r="AJ574" s="138"/>
      <c r="AK574" s="138"/>
    </row>
    <row r="575" spans="1:37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E575" s="138"/>
      <c r="AF575" s="138"/>
      <c r="AG575" s="138"/>
      <c r="AH575" s="138"/>
      <c r="AI575" s="138"/>
      <c r="AJ575" s="138"/>
      <c r="AK575" s="138"/>
    </row>
    <row r="576" spans="1:37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E576" s="138"/>
      <c r="AF576" s="138"/>
      <c r="AG576" s="138"/>
      <c r="AH576" s="138"/>
      <c r="AI576" s="138"/>
      <c r="AJ576" s="138"/>
      <c r="AK576" s="138"/>
    </row>
    <row r="577" spans="1:37" s="33" customFormat="1" ht="1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E577" s="138"/>
      <c r="AF577" s="138"/>
      <c r="AG577" s="138"/>
      <c r="AH577" s="138"/>
      <c r="AI577" s="138"/>
      <c r="AJ577" s="138"/>
      <c r="AK577" s="138"/>
    </row>
    <row r="578" spans="1:37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E578" s="138"/>
      <c r="AF578" s="138"/>
      <c r="AG578" s="138"/>
      <c r="AH578" s="138"/>
      <c r="AI578" s="138"/>
      <c r="AJ578" s="138"/>
      <c r="AK578" s="138"/>
    </row>
    <row r="579" spans="1:37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  <c r="AE579" s="138"/>
      <c r="AF579" s="138"/>
      <c r="AG579" s="138"/>
      <c r="AH579" s="138"/>
      <c r="AI579" s="138"/>
      <c r="AJ579" s="138"/>
      <c r="AK579" s="138"/>
    </row>
    <row r="580" spans="1:37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  <c r="AE580" s="138"/>
      <c r="AF580" s="138"/>
      <c r="AG580" s="138"/>
      <c r="AH580" s="138"/>
      <c r="AI580" s="138"/>
      <c r="AJ580" s="138"/>
      <c r="AK580" s="138"/>
    </row>
    <row r="581" spans="1:37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  <c r="AE581" s="138"/>
      <c r="AF581" s="138"/>
      <c r="AG581" s="138"/>
      <c r="AH581" s="138"/>
      <c r="AI581" s="138"/>
      <c r="AJ581" s="138"/>
      <c r="AK581" s="138"/>
    </row>
    <row r="582" spans="1:37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  <c r="AE582" s="138"/>
      <c r="AF582" s="138"/>
      <c r="AG582" s="138"/>
      <c r="AH582" s="138"/>
      <c r="AI582" s="138"/>
      <c r="AJ582" s="138"/>
      <c r="AK582" s="138"/>
    </row>
    <row r="583" spans="1:37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  <c r="AE583" s="138"/>
      <c r="AF583" s="138"/>
      <c r="AG583" s="138"/>
      <c r="AH583" s="138"/>
      <c r="AI583" s="138"/>
      <c r="AJ583" s="138"/>
      <c r="AK583" s="138"/>
    </row>
    <row r="584" spans="1:37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  <c r="AE584" s="138"/>
      <c r="AF584" s="138"/>
      <c r="AG584" s="138"/>
      <c r="AH584" s="138"/>
      <c r="AI584" s="138"/>
      <c r="AJ584" s="138"/>
      <c r="AK584" s="138"/>
    </row>
    <row r="585" spans="1:37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E585" s="138"/>
      <c r="AF585" s="138"/>
      <c r="AG585" s="138"/>
      <c r="AH585" s="138"/>
      <c r="AI585" s="138"/>
      <c r="AJ585" s="138"/>
      <c r="AK585" s="138"/>
    </row>
    <row r="586" spans="1:37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E586" s="138"/>
      <c r="AF586" s="138"/>
      <c r="AG586" s="138"/>
      <c r="AH586" s="138"/>
      <c r="AI586" s="138"/>
      <c r="AJ586" s="138"/>
      <c r="AK586" s="138"/>
    </row>
    <row r="587" spans="1:37" s="33" customFormat="1" ht="1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E587" s="138"/>
      <c r="AF587" s="138"/>
      <c r="AG587" s="138"/>
      <c r="AH587" s="138"/>
      <c r="AI587" s="138"/>
      <c r="AJ587" s="138"/>
      <c r="AK587" s="138"/>
    </row>
    <row r="588" spans="1:37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E588" s="138"/>
      <c r="AF588" s="138"/>
      <c r="AG588" s="138"/>
      <c r="AH588" s="138"/>
      <c r="AI588" s="138"/>
      <c r="AJ588" s="138"/>
      <c r="AK588" s="138"/>
    </row>
    <row r="589" spans="1:37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  <c r="AE589" s="138"/>
      <c r="AF589" s="138"/>
      <c r="AG589" s="138"/>
      <c r="AH589" s="138"/>
      <c r="AI589" s="138"/>
      <c r="AJ589" s="138"/>
      <c r="AK589" s="138"/>
    </row>
    <row r="590" spans="1:37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  <c r="AE590" s="138"/>
      <c r="AF590" s="138"/>
      <c r="AG590" s="138"/>
      <c r="AH590" s="138"/>
      <c r="AI590" s="138"/>
      <c r="AJ590" s="138"/>
      <c r="AK590" s="138"/>
    </row>
    <row r="591" spans="1:37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  <c r="AE591" s="138"/>
      <c r="AF591" s="138"/>
      <c r="AG591" s="138"/>
      <c r="AH591" s="138"/>
      <c r="AI591" s="138"/>
      <c r="AJ591" s="138"/>
      <c r="AK591" s="138"/>
    </row>
    <row r="592" spans="1:37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  <c r="AE592" s="138"/>
      <c r="AF592" s="138"/>
      <c r="AG592" s="138"/>
      <c r="AH592" s="138"/>
      <c r="AI592" s="138"/>
      <c r="AJ592" s="138"/>
      <c r="AK592" s="138"/>
    </row>
    <row r="593" spans="1:37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  <c r="AE593" s="138"/>
      <c r="AF593" s="138"/>
      <c r="AG593" s="138"/>
      <c r="AH593" s="138"/>
      <c r="AI593" s="138"/>
      <c r="AJ593" s="138"/>
      <c r="AK593" s="138"/>
    </row>
    <row r="594" spans="1:37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  <c r="AE594" s="138"/>
      <c r="AF594" s="138"/>
      <c r="AG594" s="138"/>
      <c r="AH594" s="138"/>
      <c r="AI594" s="138"/>
      <c r="AJ594" s="138"/>
      <c r="AK594" s="138"/>
    </row>
    <row r="595" spans="1:37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E595" s="138"/>
      <c r="AF595" s="138"/>
      <c r="AG595" s="138"/>
      <c r="AH595" s="138"/>
      <c r="AI595" s="138"/>
      <c r="AJ595" s="138"/>
      <c r="AK595" s="138"/>
    </row>
    <row r="596" spans="1:37" s="33" customFormat="1" ht="1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E596" s="138"/>
      <c r="AF596" s="138"/>
      <c r="AG596" s="138"/>
      <c r="AH596" s="138"/>
      <c r="AI596" s="138"/>
      <c r="AJ596" s="138"/>
      <c r="AK596" s="138"/>
    </row>
    <row r="597" spans="1:37" s="33" customFormat="1" ht="1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E597" s="138"/>
      <c r="AF597" s="138"/>
      <c r="AG597" s="138"/>
      <c r="AH597" s="138"/>
      <c r="AI597" s="138"/>
      <c r="AJ597" s="138"/>
      <c r="AK597" s="138"/>
    </row>
    <row r="598" spans="1:37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E598" s="138"/>
      <c r="AF598" s="138"/>
      <c r="AG598" s="138"/>
      <c r="AH598" s="138"/>
      <c r="AI598" s="138"/>
      <c r="AJ598" s="138"/>
      <c r="AK598" s="138"/>
    </row>
    <row r="599" spans="1:37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  <c r="AE599" s="138"/>
      <c r="AF599" s="138"/>
      <c r="AG599" s="138"/>
      <c r="AH599" s="138"/>
      <c r="AI599" s="138"/>
      <c r="AJ599" s="138"/>
      <c r="AK599" s="138"/>
    </row>
    <row r="600" spans="1:37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  <c r="AE600" s="138"/>
      <c r="AF600" s="138"/>
      <c r="AG600" s="138"/>
      <c r="AH600" s="138"/>
      <c r="AI600" s="138"/>
      <c r="AJ600" s="138"/>
      <c r="AK600" s="138"/>
    </row>
    <row r="601" spans="1:37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  <c r="AE601" s="138"/>
      <c r="AF601" s="138"/>
      <c r="AG601" s="138"/>
      <c r="AH601" s="138"/>
      <c r="AI601" s="138"/>
      <c r="AJ601" s="138"/>
      <c r="AK601" s="138"/>
    </row>
    <row r="602" spans="1:37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  <c r="AE602" s="138"/>
      <c r="AF602" s="138"/>
      <c r="AG602" s="138"/>
      <c r="AH602" s="138"/>
      <c r="AI602" s="138"/>
      <c r="AJ602" s="138"/>
      <c r="AK602" s="138"/>
    </row>
    <row r="603" spans="1:37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  <c r="AE603" s="138"/>
      <c r="AF603" s="138"/>
      <c r="AG603" s="138"/>
      <c r="AH603" s="138"/>
      <c r="AI603" s="138"/>
      <c r="AJ603" s="138"/>
      <c r="AK603" s="138"/>
    </row>
    <row r="604" spans="1:37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  <c r="AE604" s="138"/>
      <c r="AF604" s="138"/>
      <c r="AG604" s="138"/>
      <c r="AH604" s="138"/>
      <c r="AI604" s="138"/>
      <c r="AJ604" s="138"/>
      <c r="AK604" s="138"/>
    </row>
    <row r="605" spans="1:37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E605" s="138"/>
      <c r="AF605" s="138"/>
      <c r="AG605" s="138"/>
      <c r="AH605" s="138"/>
      <c r="AI605" s="138"/>
      <c r="AJ605" s="138"/>
      <c r="AK605" s="138"/>
    </row>
    <row r="606" spans="1:37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E606" s="138"/>
      <c r="AF606" s="138"/>
      <c r="AG606" s="138"/>
      <c r="AH606" s="138"/>
      <c r="AI606" s="138"/>
      <c r="AJ606" s="138"/>
      <c r="AK606" s="138"/>
    </row>
    <row r="607" spans="1:37" s="33" customFormat="1" ht="1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E607" s="138"/>
      <c r="AF607" s="138"/>
      <c r="AG607" s="138"/>
      <c r="AH607" s="138"/>
      <c r="AI607" s="138"/>
      <c r="AJ607" s="138"/>
      <c r="AK607" s="138"/>
    </row>
    <row r="608" spans="1:37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E608" s="138"/>
      <c r="AF608" s="138"/>
      <c r="AG608" s="138"/>
      <c r="AH608" s="138"/>
      <c r="AI608" s="138"/>
      <c r="AJ608" s="138"/>
      <c r="AK608" s="138"/>
    </row>
    <row r="609" spans="1:37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  <c r="AE609" s="138"/>
      <c r="AF609" s="138"/>
      <c r="AG609" s="138"/>
      <c r="AH609" s="138"/>
      <c r="AI609" s="138"/>
      <c r="AJ609" s="138"/>
      <c r="AK609" s="138"/>
    </row>
    <row r="610" spans="1:37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  <c r="AE610" s="138"/>
      <c r="AF610" s="138"/>
      <c r="AG610" s="138"/>
      <c r="AH610" s="138"/>
      <c r="AI610" s="138"/>
      <c r="AJ610" s="138"/>
      <c r="AK610" s="138"/>
    </row>
    <row r="611" spans="1:37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  <c r="AE611" s="138"/>
      <c r="AF611" s="138"/>
      <c r="AG611" s="138"/>
      <c r="AH611" s="138"/>
      <c r="AI611" s="138"/>
      <c r="AJ611" s="138"/>
      <c r="AK611" s="138"/>
    </row>
    <row r="612" spans="1:37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  <c r="AE612" s="138"/>
      <c r="AF612" s="138"/>
      <c r="AG612" s="138"/>
      <c r="AH612" s="138"/>
      <c r="AI612" s="138"/>
      <c r="AJ612" s="138"/>
      <c r="AK612" s="138"/>
    </row>
    <row r="613" spans="1:37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  <c r="AE613" s="138"/>
      <c r="AF613" s="138"/>
      <c r="AG613" s="138"/>
      <c r="AH613" s="138"/>
      <c r="AI613" s="138"/>
      <c r="AJ613" s="138"/>
      <c r="AK613" s="138"/>
    </row>
    <row r="614" spans="1:37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  <c r="AE614" s="138"/>
      <c r="AF614" s="138"/>
      <c r="AG614" s="138"/>
      <c r="AH614" s="138"/>
      <c r="AI614" s="138"/>
      <c r="AJ614" s="138"/>
      <c r="AK614" s="138"/>
    </row>
    <row r="615" spans="1:37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E615" s="138"/>
      <c r="AF615" s="138"/>
      <c r="AG615" s="138"/>
      <c r="AH615" s="138"/>
      <c r="AI615" s="138"/>
      <c r="AJ615" s="138"/>
      <c r="AK615" s="138"/>
    </row>
    <row r="616" spans="1:37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E616" s="138"/>
      <c r="AF616" s="138"/>
      <c r="AG616" s="138"/>
      <c r="AH616" s="138"/>
      <c r="AI616" s="138"/>
      <c r="AJ616" s="138"/>
      <c r="AK616" s="138"/>
    </row>
    <row r="617" spans="1:37" s="33" customFormat="1" ht="1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E617" s="138"/>
      <c r="AF617" s="138"/>
      <c r="AG617" s="138"/>
      <c r="AH617" s="138"/>
      <c r="AI617" s="138"/>
      <c r="AJ617" s="138"/>
      <c r="AK617" s="138"/>
    </row>
    <row r="618" spans="1:37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E618" s="138"/>
      <c r="AF618" s="138"/>
      <c r="AG618" s="138"/>
      <c r="AH618" s="138"/>
      <c r="AI618" s="138"/>
      <c r="AJ618" s="138"/>
      <c r="AK618" s="138"/>
    </row>
    <row r="619" spans="1:37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  <c r="AE619" s="138"/>
      <c r="AF619" s="138"/>
      <c r="AG619" s="138"/>
      <c r="AH619" s="138"/>
      <c r="AI619" s="138"/>
      <c r="AJ619" s="138"/>
      <c r="AK619" s="138"/>
    </row>
    <row r="620" spans="1:37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  <c r="AE620" s="138"/>
      <c r="AF620" s="138"/>
      <c r="AG620" s="138"/>
      <c r="AH620" s="138"/>
      <c r="AI620" s="138"/>
      <c r="AJ620" s="138"/>
      <c r="AK620" s="138"/>
    </row>
    <row r="621" spans="1:37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  <c r="AE621" s="138"/>
      <c r="AF621" s="138"/>
      <c r="AG621" s="138"/>
      <c r="AH621" s="138"/>
      <c r="AI621" s="138"/>
      <c r="AJ621" s="138"/>
      <c r="AK621" s="138"/>
    </row>
    <row r="622" spans="1:37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  <c r="AE622" s="138"/>
      <c r="AF622" s="138"/>
      <c r="AG622" s="138"/>
      <c r="AH622" s="138"/>
      <c r="AI622" s="138"/>
      <c r="AJ622" s="138"/>
      <c r="AK622" s="138"/>
    </row>
    <row r="623" spans="1:37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  <c r="AE623" s="138"/>
      <c r="AF623" s="138"/>
      <c r="AG623" s="138"/>
      <c r="AH623" s="138"/>
      <c r="AI623" s="138"/>
      <c r="AJ623" s="138"/>
      <c r="AK623" s="138"/>
    </row>
    <row r="624" spans="1:37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  <c r="AE624" s="138"/>
      <c r="AF624" s="138"/>
      <c r="AG624" s="138"/>
      <c r="AH624" s="138"/>
      <c r="AI624" s="138"/>
      <c r="AJ624" s="138"/>
      <c r="AK624" s="138"/>
    </row>
    <row r="625" spans="1:37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E625" s="138"/>
      <c r="AF625" s="138"/>
      <c r="AG625" s="138"/>
      <c r="AH625" s="138"/>
      <c r="AI625" s="138"/>
      <c r="AJ625" s="138"/>
      <c r="AK625" s="138"/>
    </row>
    <row r="626" spans="1:37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E626" s="138"/>
      <c r="AF626" s="138"/>
      <c r="AG626" s="138"/>
      <c r="AH626" s="138"/>
      <c r="AI626" s="138"/>
      <c r="AJ626" s="138"/>
      <c r="AK626" s="138"/>
    </row>
    <row r="627" spans="1:37" s="33" customFormat="1" ht="1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E627" s="138"/>
      <c r="AF627" s="138"/>
      <c r="AG627" s="138"/>
      <c r="AH627" s="138"/>
      <c r="AI627" s="138"/>
      <c r="AJ627" s="138"/>
      <c r="AK627" s="138"/>
    </row>
    <row r="628" spans="1:37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E628" s="138"/>
      <c r="AF628" s="138"/>
      <c r="AG628" s="138"/>
      <c r="AH628" s="138"/>
      <c r="AI628" s="138"/>
      <c r="AJ628" s="138"/>
      <c r="AK628" s="138"/>
    </row>
    <row r="629" spans="1:37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  <c r="AE629" s="138"/>
      <c r="AF629" s="138"/>
      <c r="AG629" s="138"/>
      <c r="AH629" s="138"/>
      <c r="AI629" s="138"/>
      <c r="AJ629" s="138"/>
      <c r="AK629" s="138"/>
    </row>
    <row r="630" spans="1:37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  <c r="AE630" s="138"/>
      <c r="AF630" s="138"/>
      <c r="AG630" s="138"/>
      <c r="AH630" s="138"/>
      <c r="AI630" s="138"/>
      <c r="AJ630" s="138"/>
      <c r="AK630" s="138"/>
    </row>
    <row r="631" spans="1:37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  <c r="AE631" s="138"/>
      <c r="AF631" s="138"/>
      <c r="AG631" s="138"/>
      <c r="AH631" s="138"/>
      <c r="AI631" s="138"/>
      <c r="AJ631" s="138"/>
      <c r="AK631" s="138"/>
    </row>
    <row r="632" spans="1:37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  <c r="AE632" s="138"/>
      <c r="AF632" s="138"/>
      <c r="AG632" s="138"/>
      <c r="AH632" s="138"/>
      <c r="AI632" s="138"/>
      <c r="AJ632" s="138"/>
      <c r="AK632" s="138"/>
    </row>
    <row r="633" spans="1:37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  <c r="AE633" s="138"/>
      <c r="AF633" s="138"/>
      <c r="AG633" s="138"/>
      <c r="AH633" s="138"/>
      <c r="AI633" s="138"/>
      <c r="AJ633" s="138"/>
      <c r="AK633" s="138"/>
    </row>
    <row r="634" spans="1:37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  <c r="AE634" s="138"/>
      <c r="AF634" s="138"/>
      <c r="AG634" s="138"/>
      <c r="AH634" s="138"/>
      <c r="AI634" s="138"/>
      <c r="AJ634" s="138"/>
      <c r="AK634" s="138"/>
    </row>
    <row r="635" spans="1:37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E635" s="138"/>
      <c r="AF635" s="138"/>
      <c r="AG635" s="138"/>
      <c r="AH635" s="138"/>
      <c r="AI635" s="138"/>
      <c r="AJ635" s="138"/>
      <c r="AK635" s="138"/>
    </row>
    <row r="636" spans="1:37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E636" s="138"/>
      <c r="AF636" s="138"/>
      <c r="AG636" s="138"/>
      <c r="AH636" s="138"/>
      <c r="AI636" s="138"/>
      <c r="AJ636" s="138"/>
      <c r="AK636" s="138"/>
    </row>
    <row r="637" spans="1:37" s="33" customFormat="1" ht="1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E637" s="138"/>
      <c r="AF637" s="138"/>
      <c r="AG637" s="138"/>
      <c r="AH637" s="138"/>
      <c r="AI637" s="138"/>
      <c r="AJ637" s="138"/>
      <c r="AK637" s="138"/>
    </row>
    <row r="638" spans="1:37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E638" s="138"/>
      <c r="AF638" s="138"/>
      <c r="AG638" s="138"/>
      <c r="AH638" s="138"/>
      <c r="AI638" s="138"/>
      <c r="AJ638" s="138"/>
      <c r="AK638" s="138"/>
    </row>
    <row r="639" spans="1:37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  <c r="AE639" s="138"/>
      <c r="AF639" s="138"/>
      <c r="AG639" s="138"/>
      <c r="AH639" s="138"/>
      <c r="AI639" s="138"/>
      <c r="AJ639" s="138"/>
      <c r="AK639" s="138"/>
    </row>
    <row r="640" spans="1:37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  <c r="AE640" s="138"/>
      <c r="AF640" s="138"/>
      <c r="AG640" s="138"/>
      <c r="AH640" s="138"/>
      <c r="AI640" s="138"/>
      <c r="AJ640" s="138"/>
      <c r="AK640" s="138"/>
    </row>
    <row r="641" spans="1:37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  <c r="AE641" s="138"/>
      <c r="AF641" s="138"/>
      <c r="AG641" s="138"/>
      <c r="AH641" s="138"/>
      <c r="AI641" s="138"/>
      <c r="AJ641" s="138"/>
      <c r="AK641" s="138"/>
    </row>
    <row r="642" spans="1:37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  <c r="AE642" s="138"/>
      <c r="AF642" s="138"/>
      <c r="AG642" s="138"/>
      <c r="AH642" s="138"/>
      <c r="AI642" s="138"/>
      <c r="AJ642" s="138"/>
      <c r="AK642" s="138"/>
    </row>
    <row r="643" spans="1:37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  <c r="AE643" s="138"/>
      <c r="AF643" s="138"/>
      <c r="AG643" s="138"/>
      <c r="AH643" s="138"/>
      <c r="AI643" s="138"/>
      <c r="AJ643" s="138"/>
      <c r="AK643" s="138"/>
    </row>
    <row r="644" spans="1:37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  <c r="AE644" s="138"/>
      <c r="AF644" s="138"/>
      <c r="AG644" s="138"/>
      <c r="AH644" s="138"/>
      <c r="AI644" s="138"/>
      <c r="AJ644" s="138"/>
      <c r="AK644" s="138"/>
    </row>
    <row r="645" spans="1:37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E645" s="138"/>
      <c r="AF645" s="138"/>
      <c r="AG645" s="138"/>
      <c r="AH645" s="138"/>
      <c r="AI645" s="138"/>
      <c r="AJ645" s="138"/>
      <c r="AK645" s="138"/>
    </row>
    <row r="646" spans="1:37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E646" s="138"/>
      <c r="AF646" s="138"/>
      <c r="AG646" s="138"/>
      <c r="AH646" s="138"/>
      <c r="AI646" s="138"/>
      <c r="AJ646" s="138"/>
      <c r="AK646" s="138"/>
    </row>
    <row r="647" spans="1:37" s="33" customFormat="1" ht="1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E647" s="138"/>
      <c r="AF647" s="138"/>
      <c r="AG647" s="138"/>
      <c r="AH647" s="138"/>
      <c r="AI647" s="138"/>
      <c r="AJ647" s="138"/>
      <c r="AK647" s="138"/>
    </row>
    <row r="648" spans="1:37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E648" s="138"/>
      <c r="AF648" s="138"/>
      <c r="AG648" s="138"/>
      <c r="AH648" s="138"/>
      <c r="AI648" s="138"/>
      <c r="AJ648" s="138"/>
      <c r="AK648" s="138"/>
    </row>
    <row r="649" spans="1:37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4800</v>
      </c>
      <c r="AA649" s="31">
        <f>D649-Z649</f>
        <v>3305.01</v>
      </c>
      <c r="AB649" s="38">
        <f>Z649/D649</f>
        <v>0.59222628966528112</v>
      </c>
      <c r="AC649" s="32"/>
      <c r="AE649" s="138"/>
      <c r="AF649" s="138"/>
      <c r="AG649" s="138"/>
      <c r="AH649" s="138"/>
      <c r="AI649" s="138"/>
      <c r="AJ649" s="138"/>
      <c r="AK649" s="138"/>
    </row>
    <row r="650" spans="1:37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  <c r="AE650" s="138"/>
      <c r="AF650" s="138"/>
      <c r="AG650" s="138"/>
      <c r="AH650" s="138"/>
      <c r="AI650" s="138"/>
      <c r="AJ650" s="138"/>
      <c r="AK650" s="138"/>
    </row>
    <row r="651" spans="1:37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  <c r="AE651" s="138"/>
      <c r="AF651" s="138"/>
      <c r="AG651" s="138"/>
      <c r="AH651" s="138"/>
      <c r="AI651" s="138"/>
      <c r="AJ651" s="138"/>
      <c r="AK651" s="138"/>
    </row>
    <row r="652" spans="1:37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4800</v>
      </c>
      <c r="AA652" s="40">
        <f t="shared" si="138"/>
        <v>3305.01</v>
      </c>
      <c r="AB652" s="41">
        <f>Z652/D652</f>
        <v>0.59222628966528112</v>
      </c>
      <c r="AC652" s="32"/>
      <c r="AE652" s="138"/>
      <c r="AF652" s="138"/>
      <c r="AG652" s="138"/>
      <c r="AH652" s="138"/>
      <c r="AI652" s="138"/>
      <c r="AJ652" s="138"/>
      <c r="AK652" s="138"/>
    </row>
    <row r="653" spans="1:37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  <c r="AE653" s="138"/>
      <c r="AF653" s="138"/>
      <c r="AG653" s="138"/>
      <c r="AH653" s="138"/>
      <c r="AI653" s="138"/>
      <c r="AJ653" s="138"/>
      <c r="AK653" s="138"/>
    </row>
    <row r="654" spans="1:37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4800</v>
      </c>
      <c r="AA654" s="40">
        <f t="shared" si="139"/>
        <v>3305.01</v>
      </c>
      <c r="AB654" s="41">
        <f>Z654/D654</f>
        <v>0.59222628966528112</v>
      </c>
      <c r="AC654" s="43"/>
      <c r="AE654" s="138"/>
      <c r="AF654" s="138"/>
      <c r="AG654" s="138"/>
      <c r="AH654" s="138"/>
      <c r="AI654" s="138"/>
      <c r="AJ654" s="138"/>
      <c r="AK654" s="138"/>
    </row>
    <row r="655" spans="1:37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E655" s="138"/>
      <c r="AF655" s="138"/>
      <c r="AG655" s="138"/>
      <c r="AH655" s="138"/>
      <c r="AI655" s="138"/>
      <c r="AJ655" s="138"/>
      <c r="AK655" s="138"/>
    </row>
    <row r="656" spans="1:37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E656" s="138"/>
      <c r="AF656" s="138"/>
      <c r="AG656" s="138"/>
      <c r="AH656" s="138"/>
      <c r="AI656" s="138"/>
      <c r="AJ656" s="138"/>
      <c r="AK656" s="138"/>
    </row>
    <row r="657" spans="1:37" s="33" customFormat="1" ht="1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E657" s="138"/>
      <c r="AF657" s="138"/>
      <c r="AG657" s="138"/>
      <c r="AH657" s="138"/>
      <c r="AI657" s="138"/>
      <c r="AJ657" s="138"/>
      <c r="AK657" s="138"/>
    </row>
    <row r="658" spans="1:37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E658" s="138"/>
      <c r="AF658" s="138"/>
      <c r="AG658" s="138"/>
      <c r="AH658" s="138"/>
      <c r="AI658" s="138"/>
      <c r="AJ658" s="138"/>
      <c r="AK658" s="138"/>
    </row>
    <row r="659" spans="1:37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  <c r="AE659" s="138"/>
      <c r="AF659" s="138"/>
      <c r="AG659" s="138"/>
      <c r="AH659" s="138"/>
      <c r="AI659" s="138"/>
      <c r="AJ659" s="138"/>
      <c r="AK659" s="138"/>
    </row>
    <row r="660" spans="1:37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  <c r="AE660" s="138"/>
      <c r="AF660" s="138"/>
      <c r="AG660" s="138"/>
      <c r="AH660" s="138"/>
      <c r="AI660" s="138"/>
      <c r="AJ660" s="138"/>
      <c r="AK660" s="138"/>
    </row>
    <row r="661" spans="1:37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  <c r="AE661" s="138"/>
      <c r="AF661" s="138"/>
      <c r="AG661" s="138"/>
      <c r="AH661" s="138"/>
      <c r="AI661" s="138"/>
      <c r="AJ661" s="138"/>
      <c r="AK661" s="138"/>
    </row>
    <row r="662" spans="1:37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  <c r="AE662" s="138"/>
      <c r="AF662" s="138"/>
      <c r="AG662" s="138"/>
      <c r="AH662" s="138"/>
      <c r="AI662" s="138"/>
      <c r="AJ662" s="138"/>
      <c r="AK662" s="138"/>
    </row>
    <row r="663" spans="1:37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  <c r="AE663" s="138"/>
      <c r="AF663" s="138"/>
      <c r="AG663" s="138"/>
      <c r="AH663" s="138"/>
      <c r="AI663" s="138"/>
      <c r="AJ663" s="138"/>
      <c r="AK663" s="138"/>
    </row>
    <row r="664" spans="1:37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  <c r="AE664" s="138"/>
      <c r="AF664" s="138"/>
      <c r="AG664" s="138"/>
      <c r="AH664" s="138"/>
      <c r="AI664" s="138"/>
      <c r="AJ664" s="138"/>
      <c r="AK664" s="138"/>
    </row>
    <row r="665" spans="1:37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E665" s="138"/>
      <c r="AF665" s="138"/>
      <c r="AG665" s="138"/>
      <c r="AH665" s="138"/>
      <c r="AI665" s="138"/>
      <c r="AJ665" s="138"/>
      <c r="AK665" s="138"/>
    </row>
    <row r="666" spans="1:37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E666" s="138"/>
      <c r="AF666" s="138"/>
      <c r="AG666" s="138"/>
      <c r="AH666" s="138"/>
      <c r="AI666" s="138"/>
      <c r="AJ666" s="138"/>
      <c r="AK666" s="138"/>
    </row>
    <row r="667" spans="1:37" s="33" customFormat="1" ht="1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E667" s="138"/>
      <c r="AF667" s="138"/>
      <c r="AG667" s="138"/>
      <c r="AH667" s="138"/>
      <c r="AI667" s="138"/>
      <c r="AJ667" s="138"/>
      <c r="AK667" s="138"/>
    </row>
    <row r="668" spans="1:37" s="33" customFormat="1" ht="1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E668" s="138"/>
      <c r="AF668" s="138"/>
      <c r="AG668" s="138"/>
      <c r="AH668" s="138"/>
      <c r="AI668" s="138"/>
      <c r="AJ668" s="138"/>
      <c r="AK668" s="138"/>
    </row>
    <row r="669" spans="1:37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E669" s="138"/>
      <c r="AF669" s="138"/>
      <c r="AG669" s="138"/>
      <c r="AH669" s="138"/>
      <c r="AI669" s="138"/>
      <c r="AJ669" s="138"/>
      <c r="AK669" s="138"/>
    </row>
    <row r="670" spans="1:37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E670" s="138"/>
      <c r="AF670" s="138"/>
      <c r="AG670" s="138"/>
      <c r="AH670" s="138"/>
      <c r="AI670" s="138"/>
      <c r="AJ670" s="138"/>
      <c r="AK670" s="138"/>
    </row>
    <row r="671" spans="1:37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E671" s="138"/>
      <c r="AF671" s="138"/>
      <c r="AG671" s="138"/>
      <c r="AH671" s="138"/>
      <c r="AI671" s="138"/>
      <c r="AJ671" s="138"/>
      <c r="AK671" s="138"/>
    </row>
    <row r="672" spans="1:37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  <c r="AE672" s="138"/>
      <c r="AF672" s="138"/>
      <c r="AG672" s="138"/>
      <c r="AH672" s="138"/>
      <c r="AI672" s="138"/>
      <c r="AJ672" s="138"/>
      <c r="AK672" s="138"/>
    </row>
    <row r="673" spans="1:37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  <c r="AE673" s="138"/>
      <c r="AF673" s="138"/>
      <c r="AG673" s="138"/>
      <c r="AH673" s="138"/>
      <c r="AI673" s="138"/>
      <c r="AJ673" s="138"/>
      <c r="AK673" s="138"/>
    </row>
    <row r="674" spans="1:37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  <c r="AE674" s="138"/>
      <c r="AF674" s="138"/>
      <c r="AG674" s="138"/>
      <c r="AH674" s="138"/>
      <c r="AI674" s="138"/>
      <c r="AJ674" s="138"/>
      <c r="AK674" s="138"/>
    </row>
    <row r="675" spans="1:37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  <c r="AE675" s="138"/>
      <c r="AF675" s="138"/>
      <c r="AG675" s="138"/>
      <c r="AH675" s="138"/>
      <c r="AI675" s="138"/>
      <c r="AJ675" s="138"/>
      <c r="AK675" s="138"/>
    </row>
    <row r="676" spans="1:37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  <c r="AE676" s="138"/>
      <c r="AF676" s="138"/>
      <c r="AG676" s="138"/>
      <c r="AH676" s="138"/>
      <c r="AI676" s="138"/>
      <c r="AJ676" s="138"/>
      <c r="AK676" s="138"/>
    </row>
    <row r="677" spans="1:37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  <c r="AE677" s="138"/>
      <c r="AF677" s="138"/>
      <c r="AG677" s="138"/>
      <c r="AH677" s="138"/>
      <c r="AI677" s="138"/>
      <c r="AJ677" s="138"/>
      <c r="AK677" s="138"/>
    </row>
    <row r="678" spans="1:37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E678" s="138"/>
      <c r="AF678" s="138"/>
      <c r="AG678" s="138"/>
      <c r="AH678" s="138"/>
      <c r="AI678" s="138"/>
      <c r="AJ678" s="138"/>
      <c r="AK678" s="138"/>
    </row>
    <row r="679" spans="1:37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E679" s="138"/>
      <c r="AF679" s="138"/>
      <c r="AG679" s="138"/>
      <c r="AH679" s="138"/>
      <c r="AI679" s="138"/>
      <c r="AJ679" s="138"/>
      <c r="AK679" s="138"/>
    </row>
    <row r="680" spans="1:37" s="33" customFormat="1" ht="1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E680" s="138"/>
      <c r="AF680" s="138"/>
      <c r="AG680" s="138"/>
      <c r="AH680" s="138"/>
      <c r="AI680" s="138"/>
      <c r="AJ680" s="138"/>
      <c r="AK680" s="138"/>
    </row>
    <row r="681" spans="1:37" s="33" customFormat="1" ht="1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E681" s="138"/>
      <c r="AF681" s="138"/>
      <c r="AG681" s="138"/>
      <c r="AH681" s="138"/>
      <c r="AI681" s="138"/>
      <c r="AJ681" s="138"/>
      <c r="AK681" s="138"/>
    </row>
    <row r="682" spans="1:37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E682" s="138"/>
      <c r="AF682" s="138"/>
      <c r="AG682" s="138"/>
      <c r="AH682" s="138"/>
      <c r="AI682" s="138"/>
      <c r="AJ682" s="138"/>
      <c r="AK682" s="138"/>
    </row>
    <row r="683" spans="1:37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E683" s="138"/>
      <c r="AF683" s="138"/>
      <c r="AG683" s="138"/>
      <c r="AH683" s="138"/>
      <c r="AI683" s="138"/>
      <c r="AJ683" s="138"/>
      <c r="AK683" s="138"/>
    </row>
    <row r="684" spans="1:37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E684" s="138"/>
      <c r="AF684" s="138"/>
      <c r="AG684" s="138"/>
      <c r="AH684" s="138"/>
      <c r="AI684" s="138"/>
      <c r="AJ684" s="138"/>
      <c r="AK684" s="138"/>
    </row>
    <row r="685" spans="1:37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  <c r="AE685" s="138"/>
      <c r="AF685" s="138"/>
      <c r="AG685" s="138"/>
      <c r="AH685" s="138"/>
      <c r="AI685" s="138"/>
      <c r="AJ685" s="138"/>
      <c r="AK685" s="138"/>
    </row>
    <row r="686" spans="1:37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  <c r="AE686" s="138"/>
      <c r="AF686" s="138"/>
      <c r="AG686" s="138"/>
      <c r="AH686" s="138"/>
      <c r="AI686" s="138"/>
      <c r="AJ686" s="138"/>
      <c r="AK686" s="138"/>
    </row>
    <row r="687" spans="1:37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  <c r="AE687" s="138"/>
      <c r="AF687" s="138"/>
      <c r="AG687" s="138"/>
      <c r="AH687" s="138"/>
      <c r="AI687" s="138"/>
      <c r="AJ687" s="138"/>
      <c r="AK687" s="138"/>
    </row>
    <row r="688" spans="1:37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  <c r="AE688" s="138"/>
      <c r="AF688" s="138"/>
      <c r="AG688" s="138"/>
      <c r="AH688" s="138"/>
      <c r="AI688" s="138"/>
      <c r="AJ688" s="138"/>
      <c r="AK688" s="138"/>
    </row>
    <row r="689" spans="1:37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  <c r="AE689" s="138"/>
      <c r="AF689" s="138"/>
      <c r="AG689" s="138"/>
      <c r="AH689" s="138"/>
      <c r="AI689" s="138"/>
      <c r="AJ689" s="138"/>
      <c r="AK689" s="138"/>
    </row>
    <row r="690" spans="1:37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  <c r="AE690" s="138"/>
      <c r="AF690" s="138"/>
      <c r="AG690" s="138"/>
      <c r="AH690" s="138"/>
      <c r="AI690" s="138"/>
      <c r="AJ690" s="138"/>
      <c r="AK690" s="138"/>
    </row>
    <row r="691" spans="1:37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E691" s="138"/>
      <c r="AF691" s="138"/>
      <c r="AG691" s="138"/>
      <c r="AH691" s="138"/>
      <c r="AI691" s="138"/>
      <c r="AJ691" s="138"/>
      <c r="AK691" s="138"/>
    </row>
    <row r="692" spans="1:37" s="33" customFormat="1" ht="1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E692" s="138"/>
      <c r="AF692" s="138"/>
      <c r="AG692" s="138"/>
      <c r="AH692" s="138"/>
      <c r="AI692" s="138"/>
      <c r="AJ692" s="138"/>
      <c r="AK692" s="138"/>
    </row>
    <row r="693" spans="1:37" s="46" customFormat="1" ht="17.100000000000001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E693" s="138"/>
      <c r="AF693" s="138"/>
      <c r="AG693" s="138"/>
      <c r="AH693" s="138"/>
      <c r="AI693" s="138"/>
      <c r="AJ693" s="138"/>
      <c r="AK693" s="138"/>
    </row>
    <row r="694" spans="1:37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38"/>
      <c r="AF694" s="138"/>
      <c r="AG694" s="138"/>
      <c r="AH694" s="138"/>
      <c r="AI694" s="138"/>
      <c r="AJ694" s="138"/>
      <c r="AK694" s="138"/>
    </row>
    <row r="695" spans="1:37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2.4192559067159891E-10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69829791.489999995</v>
      </c>
      <c r="G695" s="31">
        <f t="shared" si="147"/>
        <v>0</v>
      </c>
      <c r="H695" s="31">
        <f t="shared" si="147"/>
        <v>0</v>
      </c>
      <c r="I695" s="31">
        <f t="shared" si="147"/>
        <v>115903929.75000001</v>
      </c>
      <c r="J695" s="31">
        <f t="shared" si="147"/>
        <v>28949149.079999998</v>
      </c>
      <c r="K695" s="31">
        <f t="shared" si="147"/>
        <v>0</v>
      </c>
      <c r="L695" s="31">
        <f t="shared" si="147"/>
        <v>0</v>
      </c>
      <c r="M695" s="31">
        <f t="shared" si="147"/>
        <v>144853078.82999998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322971164.56999999</v>
      </c>
      <c r="AA695" s="31">
        <f>D695-Z695</f>
        <v>56818059.350000024</v>
      </c>
      <c r="AB695" s="38">
        <f>Z695/D695</f>
        <v>0.8503958096452775</v>
      </c>
      <c r="AC695" s="32"/>
      <c r="AE695" s="138"/>
      <c r="AF695" s="138"/>
      <c r="AG695" s="138"/>
      <c r="AH695" s="138"/>
      <c r="AI695" s="138"/>
      <c r="AJ695" s="138"/>
      <c r="AK695" s="138"/>
    </row>
    <row r="696" spans="1:37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  <c r="AE696" s="138"/>
      <c r="AF696" s="138"/>
      <c r="AG696" s="138"/>
      <c r="AH696" s="138"/>
      <c r="AI696" s="138"/>
      <c r="AJ696" s="138"/>
      <c r="AK696" s="138"/>
    </row>
    <row r="697" spans="1:37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0</v>
      </c>
      <c r="D697" s="31">
        <f t="shared" si="147"/>
        <v>264599274.19</v>
      </c>
      <c r="E697" s="31">
        <f t="shared" si="147"/>
        <v>65249438.890000001</v>
      </c>
      <c r="F697" s="31">
        <f t="shared" si="147"/>
        <v>4316342.0599999996</v>
      </c>
      <c r="G697" s="31">
        <f t="shared" si="147"/>
        <v>0</v>
      </c>
      <c r="H697" s="31">
        <f t="shared" si="147"/>
        <v>0</v>
      </c>
      <c r="I697" s="31">
        <f t="shared" si="147"/>
        <v>65249438.890000001</v>
      </c>
      <c r="J697" s="31">
        <f t="shared" si="147"/>
        <v>4316342.0599999996</v>
      </c>
      <c r="K697" s="31">
        <f t="shared" si="147"/>
        <v>0</v>
      </c>
      <c r="L697" s="31">
        <f t="shared" si="147"/>
        <v>0</v>
      </c>
      <c r="M697" s="31">
        <f t="shared" si="147"/>
        <v>69565780.950000003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69565780.950000003</v>
      </c>
      <c r="AA697" s="31">
        <f>D697-Z697</f>
        <v>195033493.24000001</v>
      </c>
      <c r="AB697" s="38">
        <f>Z697/D697</f>
        <v>0.26290994623079394</v>
      </c>
      <c r="AC697" s="32"/>
      <c r="AE697" s="138"/>
      <c r="AF697" s="138"/>
      <c r="AG697" s="138"/>
      <c r="AH697" s="138"/>
      <c r="AI697" s="138"/>
      <c r="AJ697" s="138"/>
      <c r="AK697" s="138"/>
    </row>
    <row r="698" spans="1:37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2.4192559067159891E-10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74146133.549999997</v>
      </c>
      <c r="G698" s="40">
        <f t="shared" si="148"/>
        <v>0</v>
      </c>
      <c r="H698" s="40">
        <f t="shared" si="148"/>
        <v>0</v>
      </c>
      <c r="I698" s="40">
        <f t="shared" si="148"/>
        <v>181153368.64000002</v>
      </c>
      <c r="J698" s="40">
        <f t="shared" si="148"/>
        <v>33265491.139999997</v>
      </c>
      <c r="K698" s="40">
        <f t="shared" si="148"/>
        <v>0</v>
      </c>
      <c r="L698" s="40">
        <f t="shared" si="148"/>
        <v>0</v>
      </c>
      <c r="M698" s="40">
        <f t="shared" si="148"/>
        <v>214418859.77999997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392536945.51999998</v>
      </c>
      <c r="AA698" s="40">
        <f t="shared" si="148"/>
        <v>251851552.59000003</v>
      </c>
      <c r="AB698" s="41">
        <f>Z698/D698</f>
        <v>0.60916193673741237</v>
      </c>
      <c r="AC698" s="32"/>
      <c r="AE698" s="138"/>
      <c r="AF698" s="138"/>
      <c r="AG698" s="138"/>
      <c r="AH698" s="138"/>
      <c r="AI698" s="138"/>
      <c r="AJ698" s="138"/>
      <c r="AK698" s="138"/>
    </row>
    <row r="699" spans="1:37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  <c r="AE699" s="138"/>
      <c r="AF699" s="138"/>
      <c r="AG699" s="138"/>
      <c r="AH699" s="138"/>
      <c r="AI699" s="138"/>
      <c r="AJ699" s="138"/>
      <c r="AK699" s="138"/>
    </row>
    <row r="700" spans="1:37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2.4192559067159891E-10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74146133.549999997</v>
      </c>
      <c r="G700" s="40">
        <f t="shared" si="149"/>
        <v>0</v>
      </c>
      <c r="H700" s="40">
        <f t="shared" si="149"/>
        <v>0</v>
      </c>
      <c r="I700" s="40">
        <f t="shared" si="149"/>
        <v>181153368.64000002</v>
      </c>
      <c r="J700" s="40">
        <f t="shared" si="149"/>
        <v>33265491.139999997</v>
      </c>
      <c r="K700" s="40">
        <f t="shared" si="149"/>
        <v>0</v>
      </c>
      <c r="L700" s="40">
        <f t="shared" si="149"/>
        <v>0</v>
      </c>
      <c r="M700" s="40">
        <f t="shared" si="149"/>
        <v>214418859.77999997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392536945.51999998</v>
      </c>
      <c r="AA700" s="40">
        <f t="shared" si="149"/>
        <v>251851552.59000003</v>
      </c>
      <c r="AB700" s="41">
        <f>Z700/D700</f>
        <v>0.60916193673741237</v>
      </c>
      <c r="AC700" s="43"/>
      <c r="AE700" s="138"/>
      <c r="AF700" s="138"/>
      <c r="AG700" s="138"/>
      <c r="AH700" s="138"/>
      <c r="AI700" s="138"/>
      <c r="AJ700" s="138"/>
      <c r="AK700" s="138"/>
    </row>
    <row r="701" spans="1:37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392536945.51999998</v>
      </c>
      <c r="AA701" s="31"/>
      <c r="AB701" s="38"/>
      <c r="AC701" s="32"/>
      <c r="AE701" s="138"/>
      <c r="AF701" s="138"/>
      <c r="AG701" s="138"/>
      <c r="AH701" s="138"/>
      <c r="AI701" s="138"/>
      <c r="AJ701" s="138"/>
      <c r="AK701" s="138"/>
    </row>
    <row r="702" spans="1:37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  <c r="AE702" s="138"/>
      <c r="AF702" s="138"/>
      <c r="AG702" s="138"/>
      <c r="AH702" s="138"/>
      <c r="AI702" s="138"/>
      <c r="AJ702" s="138"/>
      <c r="AK702" s="138"/>
    </row>
    <row r="703" spans="1:37" s="33" customFormat="1" ht="1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  <c r="AE703" s="138"/>
      <c r="AF703" s="138"/>
      <c r="AG703" s="138"/>
      <c r="AH703" s="138"/>
      <c r="AI703" s="138"/>
      <c r="AJ703" s="138"/>
      <c r="AK703" s="138"/>
    </row>
    <row r="704" spans="1:37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  <c r="AE704" s="138"/>
      <c r="AF704" s="138"/>
      <c r="AG704" s="138"/>
      <c r="AH704" s="138"/>
      <c r="AI704" s="138"/>
      <c r="AJ704" s="138"/>
      <c r="AK704" s="138"/>
    </row>
    <row r="705" spans="1:37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2.4192559067159891E-10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69829791.489999995</v>
      </c>
      <c r="G705" s="31">
        <f t="shared" si="150"/>
        <v>0</v>
      </c>
      <c r="H705" s="31">
        <f t="shared" si="150"/>
        <v>0</v>
      </c>
      <c r="I705" s="31">
        <f t="shared" si="150"/>
        <v>115903929.75000001</v>
      </c>
      <c r="J705" s="31">
        <f t="shared" si="150"/>
        <v>28949149.079999998</v>
      </c>
      <c r="K705" s="31">
        <f t="shared" si="150"/>
        <v>0</v>
      </c>
      <c r="L705" s="31">
        <f t="shared" si="150"/>
        <v>0</v>
      </c>
      <c r="M705" s="31">
        <f t="shared" si="150"/>
        <v>144853078.82999998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322971164.56999999</v>
      </c>
      <c r="AA705" s="31">
        <f>D705-Z705</f>
        <v>56818059.350000024</v>
      </c>
      <c r="AB705" s="38">
        <f>Z705/D705</f>
        <v>0.8503958096452775</v>
      </c>
      <c r="AC705" s="32"/>
      <c r="AE705" s="138"/>
      <c r="AF705" s="138"/>
      <c r="AG705" s="138"/>
      <c r="AH705" s="138"/>
      <c r="AI705" s="138"/>
      <c r="AJ705" s="138"/>
      <c r="AK705" s="138"/>
    </row>
    <row r="706" spans="1:37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  <c r="AE706" s="138"/>
      <c r="AF706" s="138"/>
      <c r="AG706" s="138"/>
      <c r="AH706" s="138"/>
      <c r="AI706" s="138"/>
      <c r="AJ706" s="138"/>
      <c r="AK706" s="138"/>
    </row>
    <row r="707" spans="1:37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0</v>
      </c>
      <c r="D707" s="31">
        <f t="shared" si="150"/>
        <v>264599274.19</v>
      </c>
      <c r="E707" s="31">
        <f t="shared" si="150"/>
        <v>65249438.890000001</v>
      </c>
      <c r="F707" s="31">
        <f t="shared" si="150"/>
        <v>4316342.0599999996</v>
      </c>
      <c r="G707" s="31">
        <f t="shared" si="150"/>
        <v>0</v>
      </c>
      <c r="H707" s="31">
        <f t="shared" si="150"/>
        <v>0</v>
      </c>
      <c r="I707" s="31">
        <f t="shared" si="150"/>
        <v>65249438.890000001</v>
      </c>
      <c r="J707" s="31">
        <f t="shared" si="150"/>
        <v>4316342.0599999996</v>
      </c>
      <c r="K707" s="31">
        <f t="shared" si="150"/>
        <v>0</v>
      </c>
      <c r="L707" s="31">
        <f t="shared" si="150"/>
        <v>0</v>
      </c>
      <c r="M707" s="31">
        <f t="shared" si="150"/>
        <v>69565780.950000003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69565780.950000003</v>
      </c>
      <c r="AA707" s="31">
        <f>D707-Z707</f>
        <v>195033493.24000001</v>
      </c>
      <c r="AB707" s="38">
        <f>Z707/D707</f>
        <v>0.26290994623079394</v>
      </c>
      <c r="AC707" s="32"/>
      <c r="AE707" s="138"/>
      <c r="AF707" s="138"/>
      <c r="AG707" s="138"/>
      <c r="AH707" s="138"/>
      <c r="AI707" s="138"/>
      <c r="AJ707" s="138"/>
      <c r="AK707" s="138"/>
    </row>
    <row r="708" spans="1:37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2.4192559067159891E-10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74146133.549999997</v>
      </c>
      <c r="G708" s="40">
        <f t="shared" si="151"/>
        <v>0</v>
      </c>
      <c r="H708" s="40">
        <f t="shared" si="151"/>
        <v>0</v>
      </c>
      <c r="I708" s="40">
        <f t="shared" si="151"/>
        <v>181153368.64000002</v>
      </c>
      <c r="J708" s="40">
        <f t="shared" si="151"/>
        <v>33265491.139999997</v>
      </c>
      <c r="K708" s="40">
        <f t="shared" si="151"/>
        <v>0</v>
      </c>
      <c r="L708" s="40">
        <f t="shared" si="151"/>
        <v>0</v>
      </c>
      <c r="M708" s="40">
        <f t="shared" si="151"/>
        <v>214418859.77999997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392536945.51999998</v>
      </c>
      <c r="AA708" s="40">
        <f t="shared" si="151"/>
        <v>251851552.59000003</v>
      </c>
      <c r="AB708" s="41">
        <f>Z708/D708</f>
        <v>0.60916193673741237</v>
      </c>
      <c r="AC708" s="32"/>
      <c r="AE708" s="138"/>
      <c r="AF708" s="138"/>
      <c r="AG708" s="138"/>
      <c r="AH708" s="138"/>
      <c r="AI708" s="138"/>
      <c r="AJ708" s="138"/>
      <c r="AK708" s="138"/>
    </row>
    <row r="709" spans="1:37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  <c r="AE709" s="138"/>
      <c r="AF709" s="138"/>
      <c r="AG709" s="138"/>
      <c r="AH709" s="138"/>
      <c r="AI709" s="138"/>
      <c r="AJ709" s="138"/>
      <c r="AK709" s="138"/>
    </row>
    <row r="710" spans="1:37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2.4192559067159891E-10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74146133.549999997</v>
      </c>
      <c r="G710" s="40">
        <f t="shared" si="152"/>
        <v>0</v>
      </c>
      <c r="H710" s="40">
        <f t="shared" si="152"/>
        <v>0</v>
      </c>
      <c r="I710" s="40">
        <f t="shared" si="152"/>
        <v>181153368.64000002</v>
      </c>
      <c r="J710" s="40">
        <f t="shared" si="152"/>
        <v>33265491.139999997</v>
      </c>
      <c r="K710" s="40">
        <f t="shared" si="152"/>
        <v>0</v>
      </c>
      <c r="L710" s="40">
        <f t="shared" si="152"/>
        <v>0</v>
      </c>
      <c r="M710" s="40">
        <f t="shared" si="152"/>
        <v>214418859.77999997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392536945.51999998</v>
      </c>
      <c r="AA710" s="40">
        <f t="shared" si="152"/>
        <v>251851552.59000003</v>
      </c>
      <c r="AB710" s="41">
        <f>Z710/D710</f>
        <v>0.60916193673741237</v>
      </c>
      <c r="AC710" s="43"/>
      <c r="AE710" s="138"/>
      <c r="AF710" s="138"/>
      <c r="AG710" s="138"/>
      <c r="AH710" s="138"/>
      <c r="AI710" s="138"/>
      <c r="AJ710" s="138"/>
      <c r="AK710" s="138"/>
    </row>
    <row r="711" spans="1:37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  <c r="AE711" s="138"/>
      <c r="AF711" s="138"/>
      <c r="AG711" s="138"/>
      <c r="AH711" s="138"/>
      <c r="AI711" s="138"/>
      <c r="AJ711" s="138"/>
      <c r="AK711" s="138"/>
    </row>
    <row r="712" spans="1:37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  <c r="AE712" s="138"/>
      <c r="AF712" s="138"/>
      <c r="AG712" s="138"/>
      <c r="AH712" s="138"/>
      <c r="AI712" s="138"/>
      <c r="AJ712" s="138"/>
      <c r="AK712" s="138"/>
    </row>
    <row r="713" spans="1:37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  <c r="AE713" s="138"/>
      <c r="AF713" s="138"/>
      <c r="AG713" s="138"/>
      <c r="AH713" s="138"/>
      <c r="AI713" s="138"/>
      <c r="AJ713" s="138"/>
      <c r="AK713" s="138"/>
    </row>
    <row r="714" spans="1:37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  <c r="AE714" s="138"/>
      <c r="AF714" s="138"/>
      <c r="AG714" s="138"/>
      <c r="AH714" s="138"/>
      <c r="AI714" s="138"/>
      <c r="AJ714" s="138"/>
      <c r="AK714" s="138"/>
    </row>
    <row r="715" spans="1:37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  <c r="AE715" s="138"/>
      <c r="AF715" s="138"/>
      <c r="AG715" s="138"/>
      <c r="AH715" s="138"/>
      <c r="AI715" s="138"/>
      <c r="AJ715" s="138"/>
      <c r="AK715" s="138"/>
    </row>
    <row r="716" spans="1:37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  <c r="AE716" s="138"/>
      <c r="AF716" s="138"/>
      <c r="AG716" s="138"/>
      <c r="AH716" s="138"/>
      <c r="AI716" s="138"/>
      <c r="AJ716" s="138"/>
      <c r="AK716" s="138"/>
    </row>
    <row r="717" spans="1:37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  <c r="AE717" s="138"/>
      <c r="AF717" s="138"/>
      <c r="AG717" s="138"/>
      <c r="AH717" s="138"/>
      <c r="AI717" s="138"/>
      <c r="AJ717" s="138"/>
      <c r="AK717" s="138"/>
    </row>
    <row r="718" spans="1:37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-3.4924596548080444E-9</v>
      </c>
      <c r="D718" s="31">
        <f t="shared" si="154"/>
        <v>98206306.009999976</v>
      </c>
      <c r="E718" s="31">
        <f t="shared" si="154"/>
        <v>81530755.080000013</v>
      </c>
      <c r="F718" s="31">
        <f t="shared" si="154"/>
        <v>4869530.2700000005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1524370.7000000002</v>
      </c>
      <c r="K718" s="31">
        <f t="shared" si="154"/>
        <v>0</v>
      </c>
      <c r="L718" s="31">
        <f t="shared" si="154"/>
        <v>0</v>
      </c>
      <c r="M718" s="31">
        <f t="shared" si="154"/>
        <v>43987810.68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86400285.350000009</v>
      </c>
      <c r="AA718" s="31">
        <f>D718-Z718</f>
        <v>11806020.659999967</v>
      </c>
      <c r="AB718" s="38">
        <f>Z718/D718</f>
        <v>0.87978347684925851</v>
      </c>
      <c r="AC718" s="32"/>
      <c r="AE718" s="138"/>
      <c r="AF718" s="138"/>
      <c r="AG718" s="138"/>
      <c r="AH718" s="138"/>
      <c r="AI718" s="138"/>
      <c r="AJ718" s="138"/>
      <c r="AK718" s="138"/>
    </row>
    <row r="719" spans="1:37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  <c r="AE719" s="138"/>
      <c r="AF719" s="138"/>
      <c r="AG719" s="138"/>
      <c r="AH719" s="138"/>
      <c r="AI719" s="138"/>
      <c r="AJ719" s="138"/>
      <c r="AK719" s="138"/>
    </row>
    <row r="720" spans="1:37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0</v>
      </c>
      <c r="D720" s="31">
        <f t="shared" si="154"/>
        <v>264599274.19</v>
      </c>
      <c r="E720" s="31">
        <f t="shared" si="154"/>
        <v>65249438.890000001</v>
      </c>
      <c r="F720" s="31">
        <f t="shared" si="154"/>
        <v>4316342.0599999996</v>
      </c>
      <c r="G720" s="31">
        <f t="shared" si="154"/>
        <v>0</v>
      </c>
      <c r="H720" s="31">
        <f t="shared" si="154"/>
        <v>0</v>
      </c>
      <c r="I720" s="31">
        <f t="shared" si="154"/>
        <v>65249438.890000001</v>
      </c>
      <c r="J720" s="31">
        <f t="shared" si="154"/>
        <v>4316342.0599999996</v>
      </c>
      <c r="K720" s="31">
        <f t="shared" si="154"/>
        <v>0</v>
      </c>
      <c r="L720" s="31">
        <f t="shared" si="154"/>
        <v>0</v>
      </c>
      <c r="M720" s="31">
        <f t="shared" si="154"/>
        <v>69565780.950000003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69565780.950000003</v>
      </c>
      <c r="AA720" s="31">
        <f>D720-Z720</f>
        <v>195033493.24000001</v>
      </c>
      <c r="AB720" s="38">
        <f>Z720/D720</f>
        <v>0.26290994623079394</v>
      </c>
      <c r="AC720" s="32"/>
      <c r="AE720" s="138"/>
      <c r="AF720" s="138"/>
      <c r="AG720" s="138"/>
      <c r="AH720" s="138"/>
      <c r="AI720" s="138"/>
      <c r="AJ720" s="138"/>
      <c r="AK720" s="138"/>
    </row>
    <row r="721" spans="1:37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-3.4924596548080444E-9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9185872.3300000001</v>
      </c>
      <c r="G721" s="40">
        <f t="shared" si="155"/>
        <v>0</v>
      </c>
      <c r="H721" s="40">
        <f t="shared" si="155"/>
        <v>0</v>
      </c>
      <c r="I721" s="40">
        <f t="shared" si="155"/>
        <v>107712878.87</v>
      </c>
      <c r="J721" s="40">
        <f t="shared" si="155"/>
        <v>5840712.7599999998</v>
      </c>
      <c r="K721" s="40">
        <f t="shared" si="155"/>
        <v>0</v>
      </c>
      <c r="L721" s="40">
        <f t="shared" si="155"/>
        <v>0</v>
      </c>
      <c r="M721" s="40">
        <f t="shared" si="155"/>
        <v>113553591.63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155966066.30000001</v>
      </c>
      <c r="AA721" s="40">
        <f t="shared" si="155"/>
        <v>206839513.89999998</v>
      </c>
      <c r="AB721" s="41">
        <f>Z721/D721</f>
        <v>0.42988882975290033</v>
      </c>
      <c r="AC721" s="32"/>
      <c r="AE721" s="138"/>
      <c r="AF721" s="138"/>
      <c r="AG721" s="138"/>
      <c r="AH721" s="138"/>
      <c r="AI721" s="138"/>
      <c r="AJ721" s="138"/>
      <c r="AK721" s="138"/>
    </row>
    <row r="722" spans="1:37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  <c r="AE722" s="138"/>
      <c r="AF722" s="138"/>
      <c r="AG722" s="138"/>
      <c r="AH722" s="138"/>
      <c r="AI722" s="138"/>
      <c r="AJ722" s="138"/>
      <c r="AK722" s="138"/>
    </row>
    <row r="723" spans="1:37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-3.4924596548080444E-9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9185872.3300000001</v>
      </c>
      <c r="G723" s="40">
        <f t="shared" si="157"/>
        <v>0</v>
      </c>
      <c r="H723" s="40">
        <f t="shared" si="157"/>
        <v>0</v>
      </c>
      <c r="I723" s="40">
        <f t="shared" si="157"/>
        <v>107712878.87</v>
      </c>
      <c r="J723" s="40">
        <f t="shared" si="157"/>
        <v>5840712.7599999998</v>
      </c>
      <c r="K723" s="40">
        <f t="shared" si="157"/>
        <v>0</v>
      </c>
      <c r="L723" s="40">
        <f t="shared" si="157"/>
        <v>0</v>
      </c>
      <c r="M723" s="40">
        <f t="shared" si="157"/>
        <v>113553591.63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155966066.30000001</v>
      </c>
      <c r="AA723" s="40">
        <f t="shared" si="157"/>
        <v>206839513.89999998</v>
      </c>
      <c r="AB723" s="41">
        <f>Z723/D723</f>
        <v>0.42988882975290033</v>
      </c>
      <c r="AC723" s="43"/>
      <c r="AE723" s="138"/>
      <c r="AF723" s="138"/>
      <c r="AG723" s="138"/>
      <c r="AH723" s="138"/>
      <c r="AI723" s="138"/>
      <c r="AJ723" s="138"/>
      <c r="AK723" s="138"/>
    </row>
    <row r="724" spans="1:37" s="46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  <c r="AE724" s="138"/>
      <c r="AF724" s="138"/>
      <c r="AG724" s="138"/>
      <c r="AH724" s="138"/>
      <c r="AI724" s="138"/>
      <c r="AJ724" s="138"/>
      <c r="AK724" s="138"/>
    </row>
    <row r="725" spans="1:37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  <c r="AE725" s="138"/>
      <c r="AF725" s="138"/>
      <c r="AG725" s="138"/>
      <c r="AH725" s="138"/>
      <c r="AI725" s="138"/>
      <c r="AJ725" s="138"/>
      <c r="AK725" s="138"/>
    </row>
    <row r="726" spans="1:37" s="33" customFormat="1" ht="1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  <c r="AE726" s="138"/>
      <c r="AF726" s="138"/>
      <c r="AG726" s="138"/>
      <c r="AH726" s="138"/>
      <c r="AI726" s="138"/>
      <c r="AJ726" s="138"/>
      <c r="AK726" s="138"/>
    </row>
    <row r="727" spans="1:37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  <c r="AE727" s="138"/>
      <c r="AF727" s="138"/>
      <c r="AG727" s="138"/>
      <c r="AH727" s="138"/>
      <c r="AI727" s="138"/>
      <c r="AJ727" s="138"/>
      <c r="AK727" s="138"/>
    </row>
    <row r="728" spans="1:37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-2.0954757928848267E-9</v>
      </c>
      <c r="D728" s="31">
        <f>[1]consoCURRENT!G14903</f>
        <v>44632439.75</v>
      </c>
      <c r="E728" s="31">
        <f>[1]consoCURRENT!H14903</f>
        <v>42463439.980000004</v>
      </c>
      <c r="F728" s="31">
        <f>[1]consoCURRENT!I14903</f>
        <v>1524370.7000000002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1524370.7000000002</v>
      </c>
      <c r="K728" s="31">
        <f>[1]consoCURRENT!N14903</f>
        <v>0</v>
      </c>
      <c r="L728" s="31">
        <f>[1]consoCURRENT!O14903</f>
        <v>0</v>
      </c>
      <c r="M728" s="31">
        <f>[1]consoCURRENT!P14903</f>
        <v>43987810.68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43987810.68</v>
      </c>
      <c r="AA728" s="31">
        <f>D728-Z728</f>
        <v>644629.0700000003</v>
      </c>
      <c r="AB728" s="38">
        <f>Z728/D728</f>
        <v>0.98555693854938775</v>
      </c>
      <c r="AC728" s="32"/>
      <c r="AE728" s="138"/>
      <c r="AF728" s="138"/>
      <c r="AG728" s="138"/>
      <c r="AH728" s="138"/>
      <c r="AI728" s="138"/>
      <c r="AJ728" s="138"/>
      <c r="AK728" s="138"/>
    </row>
    <row r="729" spans="1:37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  <c r="AE729" s="138"/>
      <c r="AF729" s="138"/>
      <c r="AG729" s="138"/>
      <c r="AH729" s="138"/>
      <c r="AI729" s="138"/>
      <c r="AJ729" s="138"/>
      <c r="AK729" s="138"/>
    </row>
    <row r="730" spans="1:37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65249438.890000001</v>
      </c>
      <c r="F730" s="31">
        <f>[1]consoCURRENT!I14938</f>
        <v>4316342.0599999996</v>
      </c>
      <c r="G730" s="31">
        <f>[1]consoCURRENT!J14938</f>
        <v>0</v>
      </c>
      <c r="H730" s="31">
        <f>[1]consoCURRENT!K14938</f>
        <v>0</v>
      </c>
      <c r="I730" s="31">
        <f>[1]consoCURRENT!L14938</f>
        <v>65249438.890000001</v>
      </c>
      <c r="J730" s="31">
        <f>[1]consoCURRENT!M14938</f>
        <v>4316342.0599999996</v>
      </c>
      <c r="K730" s="31">
        <f>[1]consoCURRENT!N14938</f>
        <v>0</v>
      </c>
      <c r="L730" s="31">
        <f>[1]consoCURRENT!O14938</f>
        <v>0</v>
      </c>
      <c r="M730" s="31">
        <f>[1]consoCURRENT!P14938</f>
        <v>69565780.950000003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69565780.950000003</v>
      </c>
      <c r="AA730" s="31">
        <f>D730-Z730</f>
        <v>195033493.24000001</v>
      </c>
      <c r="AB730" s="38">
        <f>Z730/D730</f>
        <v>0.26290994623079394</v>
      </c>
      <c r="AC730" s="32"/>
      <c r="AE730" s="138"/>
      <c r="AF730" s="138"/>
      <c r="AG730" s="138"/>
      <c r="AH730" s="138"/>
      <c r="AI730" s="138"/>
      <c r="AJ730" s="138"/>
      <c r="AK730" s="138"/>
    </row>
    <row r="731" spans="1:37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-2.0954757928848267E-9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5840712.7599999998</v>
      </c>
      <c r="G731" s="40">
        <f t="shared" si="158"/>
        <v>0</v>
      </c>
      <c r="H731" s="40">
        <f t="shared" si="158"/>
        <v>0</v>
      </c>
      <c r="I731" s="40">
        <f t="shared" si="158"/>
        <v>107712878.87</v>
      </c>
      <c r="J731" s="40">
        <f t="shared" si="158"/>
        <v>5840712.7599999998</v>
      </c>
      <c r="K731" s="40">
        <f t="shared" si="158"/>
        <v>0</v>
      </c>
      <c r="L731" s="40">
        <f t="shared" si="158"/>
        <v>0</v>
      </c>
      <c r="M731" s="40">
        <f t="shared" si="158"/>
        <v>113553591.63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113553591.63</v>
      </c>
      <c r="AA731" s="40">
        <f t="shared" si="158"/>
        <v>195678122.31</v>
      </c>
      <c r="AB731" s="41">
        <f>Z731/D731</f>
        <v>0.36721198541761702</v>
      </c>
      <c r="AC731" s="32"/>
      <c r="AE731" s="138"/>
      <c r="AF731" s="138"/>
      <c r="AG731" s="138"/>
      <c r="AH731" s="138"/>
      <c r="AI731" s="138"/>
      <c r="AJ731" s="138"/>
      <c r="AK731" s="138"/>
    </row>
    <row r="732" spans="1:37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  <c r="AE732" s="138"/>
      <c r="AF732" s="138"/>
      <c r="AG732" s="138"/>
      <c r="AH732" s="138"/>
      <c r="AI732" s="138"/>
      <c r="AJ732" s="138"/>
      <c r="AK732" s="138"/>
    </row>
    <row r="733" spans="1:37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-2.0954757928848267E-9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5840712.7599999998</v>
      </c>
      <c r="G733" s="40">
        <f t="shared" si="159"/>
        <v>0</v>
      </c>
      <c r="H733" s="40">
        <f t="shared" si="159"/>
        <v>0</v>
      </c>
      <c r="I733" s="40">
        <f t="shared" si="159"/>
        <v>107712878.87</v>
      </c>
      <c r="J733" s="40">
        <f t="shared" si="159"/>
        <v>5840712.7599999998</v>
      </c>
      <c r="K733" s="40">
        <f t="shared" si="159"/>
        <v>0</v>
      </c>
      <c r="L733" s="40">
        <f t="shared" si="159"/>
        <v>0</v>
      </c>
      <c r="M733" s="40">
        <f t="shared" si="159"/>
        <v>113553591.63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113553591.63</v>
      </c>
      <c r="AA733" s="40">
        <f t="shared" si="159"/>
        <v>195678122.31</v>
      </c>
      <c r="AB733" s="41">
        <f>Z733/D733</f>
        <v>0.36721198541761702</v>
      </c>
      <c r="AC733" s="43"/>
      <c r="AE733" s="138"/>
      <c r="AF733" s="138"/>
      <c r="AG733" s="138"/>
      <c r="AH733" s="138"/>
      <c r="AI733" s="138"/>
      <c r="AJ733" s="138"/>
      <c r="AK733" s="138"/>
    </row>
    <row r="734" spans="1:37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  <c r="AE734" s="138"/>
      <c r="AF734" s="138"/>
      <c r="AG734" s="138"/>
      <c r="AH734" s="138"/>
      <c r="AI734" s="138"/>
      <c r="AJ734" s="138"/>
      <c r="AK734" s="138"/>
    </row>
    <row r="735" spans="1:37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  <c r="AE735" s="138"/>
      <c r="AF735" s="138"/>
      <c r="AG735" s="138"/>
      <c r="AH735" s="138"/>
      <c r="AI735" s="138"/>
      <c r="AJ735" s="138"/>
      <c r="AK735" s="138"/>
    </row>
    <row r="736" spans="1:37" s="33" customFormat="1" ht="1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  <c r="AE736" s="138"/>
      <c r="AF736" s="138"/>
      <c r="AG736" s="138"/>
      <c r="AH736" s="138"/>
      <c r="AI736" s="138"/>
      <c r="AJ736" s="138"/>
      <c r="AK736" s="138"/>
    </row>
    <row r="737" spans="1:37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  <c r="AE737" s="138"/>
      <c r="AF737" s="138"/>
      <c r="AG737" s="138"/>
      <c r="AH737" s="138"/>
      <c r="AI737" s="138"/>
      <c r="AJ737" s="138"/>
      <c r="AK737" s="138"/>
    </row>
    <row r="738" spans="1:37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-1.3387762010097504E-9</v>
      </c>
      <c r="D738" s="31">
        <f>[1]consoCURRENT!G15116</f>
        <v>44963010.189999968</v>
      </c>
      <c r="E738" s="31">
        <f>[1]consoCURRENT!H15116</f>
        <v>30456939.48</v>
      </c>
      <c r="F738" s="31">
        <f>[1]consoCURRENT!I15116</f>
        <v>3344679.1199999996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33801618.600000001</v>
      </c>
      <c r="AA738" s="31">
        <f>D738-Z738</f>
        <v>11161391.589999966</v>
      </c>
      <c r="AB738" s="38">
        <f>Z738/D738</f>
        <v>0.7517650276786334</v>
      </c>
      <c r="AC738" s="32"/>
      <c r="AE738" s="138"/>
      <c r="AF738" s="138"/>
      <c r="AG738" s="138"/>
      <c r="AH738" s="138"/>
      <c r="AI738" s="138"/>
      <c r="AJ738" s="138"/>
      <c r="AK738" s="138"/>
    </row>
    <row r="739" spans="1:37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  <c r="AE739" s="138"/>
      <c r="AF739" s="138"/>
      <c r="AG739" s="138"/>
      <c r="AH739" s="138"/>
      <c r="AI739" s="138"/>
      <c r="AJ739" s="138"/>
      <c r="AK739" s="138"/>
    </row>
    <row r="740" spans="1:37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  <c r="AE740" s="138"/>
      <c r="AF740" s="138"/>
      <c r="AG740" s="138"/>
      <c r="AH740" s="138"/>
      <c r="AI740" s="138"/>
      <c r="AJ740" s="138"/>
      <c r="AK740" s="138"/>
    </row>
    <row r="741" spans="1:37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-1.3387762010097504E-9</v>
      </c>
      <c r="D741" s="40">
        <f t="shared" si="160"/>
        <v>44963010.189999968</v>
      </c>
      <c r="E741" s="40">
        <f t="shared" si="160"/>
        <v>30456939.48</v>
      </c>
      <c r="F741" s="40">
        <f t="shared" si="160"/>
        <v>3344679.1199999996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33801618.600000001</v>
      </c>
      <c r="AA741" s="40">
        <f t="shared" si="160"/>
        <v>11161391.589999966</v>
      </c>
      <c r="AB741" s="41">
        <f>Z741/D741</f>
        <v>0.7517650276786334</v>
      </c>
      <c r="AC741" s="32"/>
      <c r="AE741" s="138"/>
      <c r="AF741" s="138"/>
      <c r="AG741" s="138"/>
      <c r="AH741" s="138"/>
      <c r="AI741" s="138"/>
      <c r="AJ741" s="138"/>
      <c r="AK741" s="138"/>
    </row>
    <row r="742" spans="1:37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  <c r="AE742" s="138"/>
      <c r="AF742" s="138"/>
      <c r="AG742" s="138"/>
      <c r="AH742" s="138"/>
      <c r="AI742" s="138"/>
      <c r="AJ742" s="138"/>
      <c r="AK742" s="138"/>
    </row>
    <row r="743" spans="1:37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-1.3387762010097504E-9</v>
      </c>
      <c r="D743" s="40">
        <f t="shared" si="161"/>
        <v>44963010.189999968</v>
      </c>
      <c r="E743" s="40">
        <f t="shared" si="161"/>
        <v>30456939.48</v>
      </c>
      <c r="F743" s="40">
        <f t="shared" si="161"/>
        <v>3344679.1199999996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33801618.600000001</v>
      </c>
      <c r="AA743" s="40">
        <f t="shared" si="161"/>
        <v>11161391.589999966</v>
      </c>
      <c r="AB743" s="41">
        <f>Z743/D743</f>
        <v>0.7517650276786334</v>
      </c>
      <c r="AC743" s="43"/>
      <c r="AE743" s="138"/>
      <c r="AF743" s="138"/>
      <c r="AG743" s="138"/>
      <c r="AH743" s="138"/>
      <c r="AI743" s="138"/>
      <c r="AJ743" s="138"/>
      <c r="AK743" s="138"/>
    </row>
    <row r="744" spans="1:37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  <c r="AE744" s="138"/>
      <c r="AF744" s="138"/>
      <c r="AG744" s="138"/>
      <c r="AH744" s="138"/>
      <c r="AI744" s="138"/>
      <c r="AJ744" s="138"/>
      <c r="AK744" s="138"/>
    </row>
    <row r="745" spans="1:37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  <c r="AE745" s="138"/>
      <c r="AF745" s="138"/>
      <c r="AG745" s="138"/>
      <c r="AH745" s="138"/>
      <c r="AI745" s="138"/>
      <c r="AJ745" s="138"/>
      <c r="AK745" s="138"/>
    </row>
    <row r="746" spans="1:37" s="33" customFormat="1" ht="1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  <c r="AE746" s="138"/>
      <c r="AF746" s="138"/>
      <c r="AG746" s="138"/>
      <c r="AH746" s="138"/>
      <c r="AI746" s="138"/>
      <c r="AJ746" s="138"/>
      <c r="AK746" s="138"/>
    </row>
    <row r="747" spans="1:37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  <c r="AE747" s="138"/>
      <c r="AF747" s="138"/>
      <c r="AG747" s="138"/>
      <c r="AH747" s="138"/>
      <c r="AI747" s="138"/>
      <c r="AJ747" s="138"/>
      <c r="AK747" s="138"/>
    </row>
    <row r="748" spans="1:37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  <c r="AE748" s="138"/>
      <c r="AF748" s="138"/>
      <c r="AG748" s="138"/>
      <c r="AH748" s="138"/>
      <c r="AI748" s="138"/>
      <c r="AJ748" s="138"/>
      <c r="AK748" s="138"/>
    </row>
    <row r="749" spans="1:37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  <c r="AE749" s="138"/>
      <c r="AF749" s="138"/>
      <c r="AG749" s="138"/>
      <c r="AH749" s="138"/>
      <c r="AI749" s="138"/>
      <c r="AJ749" s="138"/>
      <c r="AK749" s="138"/>
    </row>
    <row r="750" spans="1:37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  <c r="AE750" s="138"/>
      <c r="AF750" s="138"/>
      <c r="AG750" s="138"/>
      <c r="AH750" s="138"/>
      <c r="AI750" s="138"/>
      <c r="AJ750" s="138"/>
      <c r="AK750" s="138"/>
    </row>
    <row r="751" spans="1:37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  <c r="AE751" s="138"/>
      <c r="AF751" s="138"/>
      <c r="AG751" s="138"/>
      <c r="AH751" s="138"/>
      <c r="AI751" s="138"/>
      <c r="AJ751" s="138"/>
      <c r="AK751" s="138"/>
    </row>
    <row r="752" spans="1:37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  <c r="AE752" s="138"/>
      <c r="AF752" s="138"/>
      <c r="AG752" s="138"/>
      <c r="AH752" s="138"/>
      <c r="AI752" s="138"/>
      <c r="AJ752" s="138"/>
      <c r="AK752" s="138"/>
    </row>
    <row r="753" spans="1:37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  <c r="AE753" s="138"/>
      <c r="AF753" s="138"/>
      <c r="AG753" s="138"/>
      <c r="AH753" s="138"/>
      <c r="AI753" s="138"/>
      <c r="AJ753" s="138"/>
      <c r="AK753" s="138"/>
    </row>
    <row r="754" spans="1:37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  <c r="AE754" s="138"/>
      <c r="AF754" s="138"/>
      <c r="AG754" s="138"/>
      <c r="AH754" s="138"/>
      <c r="AI754" s="138"/>
      <c r="AJ754" s="138"/>
      <c r="AK754" s="138"/>
    </row>
    <row r="755" spans="1:37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  <c r="AE755" s="138"/>
      <c r="AF755" s="138"/>
      <c r="AG755" s="138"/>
      <c r="AH755" s="138"/>
      <c r="AI755" s="138"/>
      <c r="AJ755" s="138"/>
      <c r="AK755" s="138"/>
    </row>
    <row r="756" spans="1:37" s="33" customFormat="1" ht="1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  <c r="AE756" s="138"/>
      <c r="AF756" s="138"/>
      <c r="AG756" s="138"/>
      <c r="AH756" s="138"/>
      <c r="AI756" s="138"/>
      <c r="AJ756" s="138"/>
      <c r="AK756" s="138"/>
    </row>
    <row r="757" spans="1:37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  <c r="AE757" s="138"/>
      <c r="AF757" s="138"/>
      <c r="AG757" s="138"/>
      <c r="AH757" s="138"/>
      <c r="AI757" s="138"/>
      <c r="AJ757" s="138"/>
      <c r="AK757" s="138"/>
    </row>
    <row r="758" spans="1:37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  <c r="AE758" s="138"/>
      <c r="AF758" s="138"/>
      <c r="AG758" s="138"/>
      <c r="AH758" s="138"/>
      <c r="AI758" s="138"/>
      <c r="AJ758" s="138"/>
      <c r="AK758" s="138"/>
    </row>
    <row r="759" spans="1:37" s="33" customFormat="1" ht="18" hidden="1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>SUM(M759:Y759)</f>
        <v>0</v>
      </c>
      <c r="AA759" s="50">
        <f>D759-Z759</f>
        <v>0</v>
      </c>
      <c r="AB759" s="51"/>
      <c r="AC759" s="43"/>
      <c r="AE759" s="138"/>
      <c r="AF759" s="138"/>
      <c r="AG759" s="138"/>
      <c r="AH759" s="138"/>
      <c r="AI759" s="138"/>
      <c r="AJ759" s="138"/>
      <c r="AK759" s="138"/>
    </row>
    <row r="760" spans="1:37" s="33" customFormat="1" ht="18" hidden="1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>SUM(M760:Y760)</f>
        <v>0</v>
      </c>
      <c r="AA760" s="50">
        <f>D760-Z760</f>
        <v>0</v>
      </c>
      <c r="AB760" s="51"/>
      <c r="AC760" s="43"/>
      <c r="AE760" s="138"/>
      <c r="AF760" s="138"/>
      <c r="AG760" s="138"/>
      <c r="AH760" s="138"/>
      <c r="AI760" s="138"/>
      <c r="AJ760" s="138"/>
      <c r="AK760" s="138"/>
    </row>
    <row r="761" spans="1:37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  <c r="AE761" s="138"/>
      <c r="AF761" s="138"/>
      <c r="AG761" s="138"/>
      <c r="AH761" s="138"/>
      <c r="AI761" s="138"/>
      <c r="AJ761" s="138"/>
      <c r="AK761" s="138"/>
    </row>
    <row r="762" spans="1:37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  <c r="AE762" s="138"/>
      <c r="AF762" s="138"/>
      <c r="AG762" s="138"/>
      <c r="AH762" s="138"/>
      <c r="AI762" s="138"/>
      <c r="AJ762" s="138"/>
      <c r="AK762" s="138"/>
    </row>
    <row r="763" spans="1:37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  <c r="AE763" s="138"/>
      <c r="AF763" s="138"/>
      <c r="AG763" s="138"/>
      <c r="AH763" s="138"/>
      <c r="AI763" s="138"/>
      <c r="AJ763" s="138"/>
      <c r="AK763" s="138"/>
    </row>
    <row r="764" spans="1:37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  <c r="AE764" s="138"/>
      <c r="AF764" s="138"/>
      <c r="AG764" s="138"/>
      <c r="AH764" s="138"/>
      <c r="AI764" s="138"/>
      <c r="AJ764" s="138"/>
      <c r="AK764" s="138"/>
    </row>
    <row r="765" spans="1:37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  <c r="AE765" s="138"/>
      <c r="AF765" s="138"/>
      <c r="AG765" s="138"/>
      <c r="AH765" s="138"/>
      <c r="AI765" s="138"/>
      <c r="AJ765" s="138"/>
      <c r="AK765" s="138"/>
    </row>
    <row r="766" spans="1:37" s="33" customFormat="1" ht="1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  <c r="AE766" s="138"/>
      <c r="AF766" s="138"/>
      <c r="AG766" s="138"/>
      <c r="AH766" s="138"/>
      <c r="AI766" s="138"/>
      <c r="AJ766" s="138"/>
      <c r="AK766" s="138"/>
    </row>
    <row r="767" spans="1:37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  <c r="AE767" s="138"/>
      <c r="AF767" s="138"/>
      <c r="AG767" s="138"/>
      <c r="AH767" s="138"/>
      <c r="AI767" s="138"/>
      <c r="AJ767" s="138"/>
      <c r="AK767" s="138"/>
    </row>
    <row r="768" spans="1:37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  <c r="AE768" s="138"/>
      <c r="AF768" s="138"/>
      <c r="AG768" s="138"/>
      <c r="AH768" s="138"/>
      <c r="AI768" s="138"/>
      <c r="AJ768" s="138"/>
      <c r="AK768" s="138"/>
    </row>
    <row r="769" spans="1:37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  <c r="AE769" s="138"/>
      <c r="AF769" s="138"/>
      <c r="AG769" s="138"/>
      <c r="AH769" s="138"/>
      <c r="AI769" s="138"/>
      <c r="AJ769" s="138"/>
      <c r="AK769" s="138"/>
    </row>
    <row r="770" spans="1:37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  <c r="AE770" s="138"/>
      <c r="AF770" s="138"/>
      <c r="AG770" s="138"/>
      <c r="AH770" s="138"/>
      <c r="AI770" s="138"/>
      <c r="AJ770" s="138"/>
      <c r="AK770" s="138"/>
    </row>
    <row r="771" spans="1:37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  <c r="AE771" s="138"/>
      <c r="AF771" s="138"/>
      <c r="AG771" s="138"/>
      <c r="AH771" s="138"/>
      <c r="AI771" s="138"/>
      <c r="AJ771" s="138"/>
      <c r="AK771" s="138"/>
    </row>
    <row r="772" spans="1:37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  <c r="AE772" s="138"/>
      <c r="AF772" s="138"/>
      <c r="AG772" s="138"/>
      <c r="AH772" s="138"/>
      <c r="AI772" s="138"/>
      <c r="AJ772" s="138"/>
      <c r="AK772" s="138"/>
    </row>
    <row r="773" spans="1:37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  <c r="AE773" s="138"/>
      <c r="AF773" s="138"/>
      <c r="AG773" s="138"/>
      <c r="AH773" s="138"/>
      <c r="AI773" s="138"/>
      <c r="AJ773" s="138"/>
      <c r="AK773" s="138"/>
    </row>
    <row r="774" spans="1:37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  <c r="AE774" s="138"/>
      <c r="AF774" s="138"/>
      <c r="AG774" s="138"/>
      <c r="AH774" s="138"/>
      <c r="AI774" s="138"/>
      <c r="AJ774" s="138"/>
      <c r="AK774" s="138"/>
    </row>
    <row r="775" spans="1:37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  <c r="AE775" s="138"/>
      <c r="AF775" s="138"/>
      <c r="AG775" s="138"/>
      <c r="AH775" s="138"/>
      <c r="AI775" s="138"/>
      <c r="AJ775" s="138"/>
      <c r="AK775" s="138"/>
    </row>
    <row r="776" spans="1:37" s="33" customFormat="1" ht="1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  <c r="AE776" s="138"/>
      <c r="AF776" s="138"/>
      <c r="AG776" s="138"/>
      <c r="AH776" s="138"/>
      <c r="AI776" s="138"/>
      <c r="AJ776" s="138"/>
      <c r="AK776" s="138"/>
    </row>
    <row r="777" spans="1:37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  <c r="AE777" s="138"/>
      <c r="AF777" s="138"/>
      <c r="AG777" s="138"/>
      <c r="AH777" s="138"/>
      <c r="AI777" s="138"/>
      <c r="AJ777" s="138"/>
      <c r="AK777" s="138"/>
    </row>
    <row r="778" spans="1:37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  <c r="AE778" s="138"/>
      <c r="AF778" s="138"/>
      <c r="AG778" s="138"/>
      <c r="AH778" s="138"/>
      <c r="AI778" s="138"/>
      <c r="AJ778" s="138"/>
      <c r="AK778" s="138"/>
    </row>
    <row r="779" spans="1:37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  <c r="AE779" s="138"/>
      <c r="AF779" s="138"/>
      <c r="AG779" s="138"/>
      <c r="AH779" s="138"/>
      <c r="AI779" s="138"/>
      <c r="AJ779" s="138"/>
      <c r="AK779" s="138"/>
    </row>
    <row r="780" spans="1:37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  <c r="AE780" s="138"/>
      <c r="AF780" s="138"/>
      <c r="AG780" s="138"/>
      <c r="AH780" s="138"/>
      <c r="AI780" s="138"/>
      <c r="AJ780" s="138"/>
      <c r="AK780" s="138"/>
    </row>
    <row r="781" spans="1:37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  <c r="AE781" s="138"/>
      <c r="AF781" s="138"/>
      <c r="AG781" s="138"/>
      <c r="AH781" s="138"/>
      <c r="AI781" s="138"/>
      <c r="AJ781" s="138"/>
      <c r="AK781" s="138"/>
    </row>
    <row r="782" spans="1:37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  <c r="AE782" s="138"/>
      <c r="AF782" s="138"/>
      <c r="AG782" s="138"/>
      <c r="AH782" s="138"/>
      <c r="AI782" s="138"/>
      <c r="AJ782" s="138"/>
      <c r="AK782" s="138"/>
    </row>
    <row r="783" spans="1:37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  <c r="AE783" s="138"/>
      <c r="AF783" s="138"/>
      <c r="AG783" s="138"/>
      <c r="AH783" s="138"/>
      <c r="AI783" s="138"/>
      <c r="AJ783" s="138"/>
      <c r="AK783" s="138"/>
    </row>
    <row r="784" spans="1:37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  <c r="AE784" s="138"/>
      <c r="AF784" s="138"/>
      <c r="AG784" s="138"/>
      <c r="AH784" s="138"/>
      <c r="AI784" s="138"/>
      <c r="AJ784" s="138"/>
      <c r="AK784" s="138"/>
    </row>
    <row r="785" spans="1:37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  <c r="AE785" s="138"/>
      <c r="AF785" s="138"/>
      <c r="AG785" s="138"/>
      <c r="AH785" s="138"/>
      <c r="AI785" s="138"/>
      <c r="AJ785" s="138"/>
      <c r="AK785" s="138"/>
    </row>
    <row r="786" spans="1:37" s="33" customFormat="1" ht="1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  <c r="AE786" s="138"/>
      <c r="AF786" s="138"/>
      <c r="AG786" s="138"/>
      <c r="AH786" s="138"/>
      <c r="AI786" s="138"/>
      <c r="AJ786" s="138"/>
      <c r="AK786" s="138"/>
    </row>
    <row r="787" spans="1:37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  <c r="AE787" s="138"/>
      <c r="AF787" s="138"/>
      <c r="AG787" s="138"/>
      <c r="AH787" s="138"/>
      <c r="AI787" s="138"/>
      <c r="AJ787" s="138"/>
      <c r="AK787" s="138"/>
    </row>
    <row r="788" spans="1:37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  <c r="AE788" s="138"/>
      <c r="AF788" s="138"/>
      <c r="AG788" s="138"/>
      <c r="AH788" s="138"/>
      <c r="AI788" s="138"/>
      <c r="AJ788" s="138"/>
      <c r="AK788" s="138"/>
    </row>
    <row r="789" spans="1:37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  <c r="AE789" s="138"/>
      <c r="AF789" s="138"/>
      <c r="AG789" s="138"/>
      <c r="AH789" s="138"/>
      <c r="AI789" s="138"/>
      <c r="AJ789" s="138"/>
      <c r="AK789" s="138"/>
    </row>
    <row r="790" spans="1:37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  <c r="AE790" s="138"/>
      <c r="AF790" s="138"/>
      <c r="AG790" s="138"/>
      <c r="AH790" s="138"/>
      <c r="AI790" s="138"/>
      <c r="AJ790" s="138"/>
      <c r="AK790" s="138"/>
    </row>
    <row r="791" spans="1:37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  <c r="AE791" s="138"/>
      <c r="AF791" s="138"/>
      <c r="AG791" s="138"/>
      <c r="AH791" s="138"/>
      <c r="AI791" s="138"/>
      <c r="AJ791" s="138"/>
      <c r="AK791" s="138"/>
    </row>
    <row r="792" spans="1:37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  <c r="AE792" s="138"/>
      <c r="AF792" s="138"/>
      <c r="AG792" s="138"/>
      <c r="AH792" s="138"/>
      <c r="AI792" s="138"/>
      <c r="AJ792" s="138"/>
      <c r="AK792" s="138"/>
    </row>
    <row r="793" spans="1:37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  <c r="AE793" s="138"/>
      <c r="AF793" s="138"/>
      <c r="AG793" s="138"/>
      <c r="AH793" s="138"/>
      <c r="AI793" s="138"/>
      <c r="AJ793" s="138"/>
      <c r="AK793" s="138"/>
    </row>
    <row r="794" spans="1:37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  <c r="AE794" s="138"/>
      <c r="AF794" s="138"/>
      <c r="AG794" s="138"/>
      <c r="AH794" s="138"/>
      <c r="AI794" s="138"/>
      <c r="AJ794" s="138"/>
      <c r="AK794" s="138"/>
    </row>
    <row r="795" spans="1:37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  <c r="AE795" s="138"/>
      <c r="AF795" s="138"/>
      <c r="AG795" s="138"/>
      <c r="AH795" s="138"/>
      <c r="AI795" s="138"/>
      <c r="AJ795" s="138"/>
      <c r="AK795" s="138"/>
    </row>
    <row r="796" spans="1:37" s="33" customFormat="1" ht="1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  <c r="AE796" s="138"/>
      <c r="AF796" s="138"/>
      <c r="AG796" s="138"/>
      <c r="AH796" s="138"/>
      <c r="AI796" s="138"/>
      <c r="AJ796" s="138"/>
      <c r="AK796" s="138"/>
    </row>
    <row r="797" spans="1:37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  <c r="AE797" s="138"/>
      <c r="AF797" s="138"/>
      <c r="AG797" s="138"/>
      <c r="AH797" s="138"/>
      <c r="AI797" s="138"/>
      <c r="AJ797" s="138"/>
      <c r="AK797" s="138"/>
    </row>
    <row r="798" spans="1:37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  <c r="AE798" s="138"/>
      <c r="AF798" s="138"/>
      <c r="AG798" s="138"/>
      <c r="AH798" s="138"/>
      <c r="AI798" s="138"/>
      <c r="AJ798" s="138"/>
      <c r="AK798" s="138"/>
    </row>
    <row r="799" spans="1:37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  <c r="AE799" s="138"/>
      <c r="AF799" s="138"/>
      <c r="AG799" s="138"/>
      <c r="AH799" s="138"/>
      <c r="AI799" s="138"/>
      <c r="AJ799" s="138"/>
      <c r="AK799" s="138"/>
    </row>
    <row r="800" spans="1:37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  <c r="AE800" s="138"/>
      <c r="AF800" s="138"/>
      <c r="AG800" s="138"/>
      <c r="AH800" s="138"/>
      <c r="AI800" s="138"/>
      <c r="AJ800" s="138"/>
      <c r="AK800" s="138"/>
    </row>
    <row r="801" spans="1:37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  <c r="AE801" s="138"/>
      <c r="AF801" s="138"/>
      <c r="AG801" s="138"/>
      <c r="AH801" s="138"/>
      <c r="AI801" s="138"/>
      <c r="AJ801" s="138"/>
      <c r="AK801" s="138"/>
    </row>
    <row r="802" spans="1:37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  <c r="AE802" s="138"/>
      <c r="AF802" s="138"/>
      <c r="AG802" s="138"/>
      <c r="AH802" s="138"/>
      <c r="AI802" s="138"/>
      <c r="AJ802" s="138"/>
      <c r="AK802" s="138"/>
    </row>
    <row r="803" spans="1:37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  <c r="AE803" s="138"/>
      <c r="AF803" s="138"/>
      <c r="AG803" s="138"/>
      <c r="AH803" s="138"/>
      <c r="AI803" s="138"/>
      <c r="AJ803" s="138"/>
      <c r="AK803" s="138"/>
    </row>
    <row r="804" spans="1:37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  <c r="AE804" s="138"/>
      <c r="AF804" s="138"/>
      <c r="AG804" s="138"/>
      <c r="AH804" s="138"/>
      <c r="AI804" s="138"/>
      <c r="AJ804" s="138"/>
      <c r="AK804" s="138"/>
    </row>
    <row r="805" spans="1:37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  <c r="AE805" s="138"/>
      <c r="AF805" s="138"/>
      <c r="AG805" s="138"/>
      <c r="AH805" s="138"/>
      <c r="AI805" s="138"/>
      <c r="AJ805" s="138"/>
      <c r="AK805" s="138"/>
    </row>
    <row r="806" spans="1:37" s="33" customFormat="1" ht="1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  <c r="AE806" s="138"/>
      <c r="AF806" s="138"/>
      <c r="AG806" s="138"/>
      <c r="AH806" s="138"/>
      <c r="AI806" s="138"/>
      <c r="AJ806" s="138"/>
      <c r="AK806" s="138"/>
    </row>
    <row r="807" spans="1:37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  <c r="AE807" s="138"/>
      <c r="AF807" s="138"/>
      <c r="AG807" s="138"/>
      <c r="AH807" s="138"/>
      <c r="AI807" s="138"/>
      <c r="AJ807" s="138"/>
      <c r="AK807" s="138"/>
    </row>
    <row r="808" spans="1:37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  <c r="AE808" s="138"/>
      <c r="AF808" s="138"/>
      <c r="AG808" s="138"/>
      <c r="AH808" s="138"/>
      <c r="AI808" s="138"/>
      <c r="AJ808" s="138"/>
      <c r="AK808" s="138"/>
    </row>
    <row r="809" spans="1:37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  <c r="AE809" s="138"/>
      <c r="AF809" s="138"/>
      <c r="AG809" s="138"/>
      <c r="AH809" s="138"/>
      <c r="AI809" s="138"/>
      <c r="AJ809" s="138"/>
      <c r="AK809" s="138"/>
    </row>
    <row r="810" spans="1:37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  <c r="AE810" s="138"/>
      <c r="AF810" s="138"/>
      <c r="AG810" s="138"/>
      <c r="AH810" s="138"/>
      <c r="AI810" s="138"/>
      <c r="AJ810" s="138"/>
      <c r="AK810" s="138"/>
    </row>
    <row r="811" spans="1:37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  <c r="AE811" s="138"/>
      <c r="AF811" s="138"/>
      <c r="AG811" s="138"/>
      <c r="AH811" s="138"/>
      <c r="AI811" s="138"/>
      <c r="AJ811" s="138"/>
      <c r="AK811" s="138"/>
    </row>
    <row r="812" spans="1:37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  <c r="AE812" s="138"/>
      <c r="AF812" s="138"/>
      <c r="AG812" s="138"/>
      <c r="AH812" s="138"/>
      <c r="AI812" s="138"/>
      <c r="AJ812" s="138"/>
      <c r="AK812" s="138"/>
    </row>
    <row r="813" spans="1:37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  <c r="AE813" s="138"/>
      <c r="AF813" s="138"/>
      <c r="AG813" s="138"/>
      <c r="AH813" s="138"/>
      <c r="AI813" s="138"/>
      <c r="AJ813" s="138"/>
      <c r="AK813" s="138"/>
    </row>
    <row r="814" spans="1:37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  <c r="AE814" s="138"/>
      <c r="AF814" s="138"/>
      <c r="AG814" s="138"/>
      <c r="AH814" s="138"/>
      <c r="AI814" s="138"/>
      <c r="AJ814" s="138"/>
      <c r="AK814" s="138"/>
    </row>
    <row r="815" spans="1:37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  <c r="AE815" s="138"/>
      <c r="AF815" s="138"/>
      <c r="AG815" s="138"/>
      <c r="AH815" s="138"/>
      <c r="AI815" s="138"/>
      <c r="AJ815" s="138"/>
      <c r="AK815" s="138"/>
    </row>
    <row r="816" spans="1:37" s="33" customFormat="1" ht="1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  <c r="AE816" s="138"/>
      <c r="AF816" s="138"/>
      <c r="AG816" s="138"/>
      <c r="AH816" s="138"/>
      <c r="AI816" s="138"/>
      <c r="AJ816" s="138"/>
      <c r="AK816" s="138"/>
    </row>
    <row r="817" spans="1:37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  <c r="AE817" s="138"/>
      <c r="AF817" s="138"/>
      <c r="AG817" s="138"/>
      <c r="AH817" s="138"/>
      <c r="AI817" s="138"/>
      <c r="AJ817" s="138"/>
      <c r="AK817" s="138"/>
    </row>
    <row r="818" spans="1:37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  <c r="AE818" s="138"/>
      <c r="AF818" s="138"/>
      <c r="AG818" s="138"/>
      <c r="AH818" s="138"/>
      <c r="AI818" s="138"/>
      <c r="AJ818" s="138"/>
      <c r="AK818" s="138"/>
    </row>
    <row r="819" spans="1:37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  <c r="AE819" s="138"/>
      <c r="AF819" s="138"/>
      <c r="AG819" s="138"/>
      <c r="AH819" s="138"/>
      <c r="AI819" s="138"/>
      <c r="AJ819" s="138"/>
      <c r="AK819" s="138"/>
    </row>
    <row r="820" spans="1:37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  <c r="AE820" s="138"/>
      <c r="AF820" s="138"/>
      <c r="AG820" s="138"/>
      <c r="AH820" s="138"/>
      <c r="AI820" s="138"/>
      <c r="AJ820" s="138"/>
      <c r="AK820" s="138"/>
    </row>
    <row r="821" spans="1:37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  <c r="AE821" s="138"/>
      <c r="AF821" s="138"/>
      <c r="AG821" s="138"/>
      <c r="AH821" s="138"/>
      <c r="AI821" s="138"/>
      <c r="AJ821" s="138"/>
      <c r="AK821" s="138"/>
    </row>
    <row r="822" spans="1:37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  <c r="AE822" s="138"/>
      <c r="AF822" s="138"/>
      <c r="AG822" s="138"/>
      <c r="AH822" s="138"/>
      <c r="AI822" s="138"/>
      <c r="AJ822" s="138"/>
      <c r="AK822" s="138"/>
    </row>
    <row r="823" spans="1:37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  <c r="AE823" s="138"/>
      <c r="AF823" s="138"/>
      <c r="AG823" s="138"/>
      <c r="AH823" s="138"/>
      <c r="AI823" s="138"/>
      <c r="AJ823" s="138"/>
      <c r="AK823" s="138"/>
    </row>
    <row r="824" spans="1:37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  <c r="AE824" s="138"/>
      <c r="AF824" s="138"/>
      <c r="AG824" s="138"/>
      <c r="AH824" s="138"/>
      <c r="AI824" s="138"/>
      <c r="AJ824" s="138"/>
      <c r="AK824" s="138"/>
    </row>
    <row r="825" spans="1:37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  <c r="AE825" s="138"/>
      <c r="AF825" s="138"/>
      <c r="AG825" s="138"/>
      <c r="AH825" s="138"/>
      <c r="AI825" s="138"/>
      <c r="AJ825" s="138"/>
      <c r="AK825" s="138"/>
    </row>
    <row r="826" spans="1:37" s="33" customFormat="1" ht="1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  <c r="AE826" s="138"/>
      <c r="AF826" s="138"/>
      <c r="AG826" s="138"/>
      <c r="AH826" s="138"/>
      <c r="AI826" s="138"/>
      <c r="AJ826" s="138"/>
      <c r="AK826" s="138"/>
    </row>
    <row r="827" spans="1:37" s="33" customFormat="1" ht="18" hidden="1" customHeight="1" x14ac:dyDescent="0.2">
      <c r="A827" s="49" t="s">
        <v>34</v>
      </c>
      <c r="B827" s="50">
        <f>[1]consoCURRENT!E16920</f>
        <v>0</v>
      </c>
      <c r="C827" s="50">
        <f>[1]consoCURRENT!F16920</f>
        <v>0</v>
      </c>
      <c r="D827" s="50">
        <f>[1]consoCURRENT!G16920</f>
        <v>0</v>
      </c>
      <c r="E827" s="50">
        <f>[1]consoCURRENT!H16920</f>
        <v>0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0</v>
      </c>
      <c r="O827" s="50">
        <f>[1]consoCURRENT!R16920</f>
        <v>0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  <c r="AE827" s="138"/>
      <c r="AF827" s="138"/>
      <c r="AG827" s="138"/>
      <c r="AH827" s="138"/>
      <c r="AI827" s="138"/>
      <c r="AJ827" s="138"/>
      <c r="AK827" s="138"/>
    </row>
    <row r="828" spans="1:37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  <c r="AE828" s="138"/>
      <c r="AF828" s="138"/>
      <c r="AG828" s="138"/>
      <c r="AH828" s="138"/>
      <c r="AI828" s="138"/>
      <c r="AJ828" s="138"/>
      <c r="AK828" s="138"/>
    </row>
    <row r="829" spans="1:37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  <c r="AE829" s="138"/>
      <c r="AF829" s="138"/>
      <c r="AG829" s="138"/>
      <c r="AH829" s="138"/>
      <c r="AI829" s="138"/>
      <c r="AJ829" s="138"/>
      <c r="AK829" s="138"/>
    </row>
    <row r="830" spans="1:37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  <c r="AE830" s="138"/>
      <c r="AF830" s="138"/>
      <c r="AG830" s="138"/>
      <c r="AH830" s="138"/>
      <c r="AI830" s="138"/>
      <c r="AJ830" s="138"/>
      <c r="AK830" s="138"/>
    </row>
    <row r="831" spans="1:37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  <c r="AE831" s="138"/>
      <c r="AF831" s="138"/>
      <c r="AG831" s="138"/>
      <c r="AH831" s="138"/>
      <c r="AI831" s="138"/>
      <c r="AJ831" s="138"/>
      <c r="AK831" s="138"/>
    </row>
    <row r="832" spans="1:37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  <c r="AE832" s="138"/>
      <c r="AF832" s="138"/>
      <c r="AG832" s="138"/>
      <c r="AH832" s="138"/>
      <c r="AI832" s="138"/>
      <c r="AJ832" s="138"/>
      <c r="AK832" s="138"/>
    </row>
    <row r="833" spans="1:37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  <c r="AE833" s="138"/>
      <c r="AF833" s="138"/>
      <c r="AG833" s="138"/>
      <c r="AH833" s="138"/>
      <c r="AI833" s="138"/>
      <c r="AJ833" s="138"/>
      <c r="AK833" s="138"/>
    </row>
    <row r="834" spans="1:37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  <c r="AE834" s="138"/>
      <c r="AF834" s="138"/>
      <c r="AG834" s="138"/>
      <c r="AH834" s="138"/>
      <c r="AI834" s="138"/>
      <c r="AJ834" s="138"/>
      <c r="AK834" s="138"/>
    </row>
    <row r="835" spans="1:37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  <c r="AE835" s="138"/>
      <c r="AF835" s="138"/>
      <c r="AG835" s="138"/>
      <c r="AH835" s="138"/>
      <c r="AI835" s="138"/>
      <c r="AJ835" s="138"/>
      <c r="AK835" s="138"/>
    </row>
    <row r="836" spans="1:37" s="33" customFormat="1" ht="1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  <c r="AE836" s="138"/>
      <c r="AF836" s="138"/>
      <c r="AG836" s="138"/>
      <c r="AH836" s="138"/>
      <c r="AI836" s="138"/>
      <c r="AJ836" s="138"/>
      <c r="AK836" s="138"/>
    </row>
    <row r="837" spans="1:37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  <c r="AE837" s="138"/>
      <c r="AF837" s="138"/>
      <c r="AG837" s="138"/>
      <c r="AH837" s="138"/>
      <c r="AI837" s="138"/>
      <c r="AJ837" s="138"/>
      <c r="AK837" s="138"/>
    </row>
    <row r="838" spans="1:37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  <c r="AE838" s="138"/>
      <c r="AF838" s="138"/>
      <c r="AG838" s="138"/>
      <c r="AH838" s="138"/>
      <c r="AI838" s="138"/>
      <c r="AJ838" s="138"/>
      <c r="AK838" s="138"/>
    </row>
    <row r="839" spans="1:37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  <c r="AE839" s="138"/>
      <c r="AF839" s="138"/>
      <c r="AG839" s="138"/>
      <c r="AH839" s="138"/>
      <c r="AI839" s="138"/>
      <c r="AJ839" s="138"/>
      <c r="AK839" s="138"/>
    </row>
    <row r="840" spans="1:37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  <c r="AE840" s="138"/>
      <c r="AF840" s="138"/>
      <c r="AG840" s="138"/>
      <c r="AH840" s="138"/>
      <c r="AI840" s="138"/>
      <c r="AJ840" s="138"/>
      <c r="AK840" s="138"/>
    </row>
    <row r="841" spans="1:37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  <c r="AE841" s="138"/>
      <c r="AF841" s="138"/>
      <c r="AG841" s="138"/>
      <c r="AH841" s="138"/>
      <c r="AI841" s="138"/>
      <c r="AJ841" s="138"/>
      <c r="AK841" s="138"/>
    </row>
    <row r="842" spans="1:37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  <c r="AE842" s="138"/>
      <c r="AF842" s="138"/>
      <c r="AG842" s="138"/>
      <c r="AH842" s="138"/>
      <c r="AI842" s="138"/>
      <c r="AJ842" s="138"/>
      <c r="AK842" s="138"/>
    </row>
    <row r="843" spans="1:37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  <c r="AE843" s="138"/>
      <c r="AF843" s="138"/>
      <c r="AG843" s="138"/>
      <c r="AH843" s="138"/>
      <c r="AI843" s="138"/>
      <c r="AJ843" s="138"/>
      <c r="AK843" s="138"/>
    </row>
    <row r="844" spans="1:37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  <c r="AE844" s="138"/>
      <c r="AF844" s="138"/>
      <c r="AG844" s="138"/>
      <c r="AH844" s="138"/>
      <c r="AI844" s="138"/>
      <c r="AJ844" s="138"/>
      <c r="AK844" s="138"/>
    </row>
    <row r="845" spans="1:37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  <c r="AE845" s="138"/>
      <c r="AF845" s="138"/>
      <c r="AG845" s="138"/>
      <c r="AH845" s="138"/>
      <c r="AI845" s="138"/>
      <c r="AJ845" s="138"/>
      <c r="AK845" s="138"/>
    </row>
    <row r="846" spans="1:37" s="33" customFormat="1" ht="1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  <c r="AE846" s="138"/>
      <c r="AF846" s="138"/>
      <c r="AG846" s="138"/>
      <c r="AH846" s="138"/>
      <c r="AI846" s="138"/>
      <c r="AJ846" s="138"/>
      <c r="AK846" s="138"/>
    </row>
    <row r="847" spans="1:37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  <c r="AE847" s="138"/>
      <c r="AF847" s="138"/>
      <c r="AG847" s="138"/>
      <c r="AH847" s="138"/>
      <c r="AI847" s="138"/>
      <c r="AJ847" s="138"/>
      <c r="AK847" s="138"/>
    </row>
    <row r="848" spans="1:37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  <c r="AE848" s="138"/>
      <c r="AF848" s="138"/>
      <c r="AG848" s="138"/>
      <c r="AH848" s="138"/>
      <c r="AI848" s="138"/>
      <c r="AJ848" s="138"/>
      <c r="AK848" s="138"/>
    </row>
    <row r="849" spans="1:37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  <c r="AE849" s="138"/>
      <c r="AF849" s="138"/>
      <c r="AG849" s="138"/>
      <c r="AH849" s="138"/>
      <c r="AI849" s="138"/>
      <c r="AJ849" s="138"/>
      <c r="AK849" s="138"/>
    </row>
    <row r="850" spans="1:37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  <c r="AE850" s="138"/>
      <c r="AF850" s="138"/>
      <c r="AG850" s="138"/>
      <c r="AH850" s="138"/>
      <c r="AI850" s="138"/>
      <c r="AJ850" s="138"/>
      <c r="AK850" s="138"/>
    </row>
    <row r="851" spans="1:37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  <c r="AE851" s="138"/>
      <c r="AF851" s="138"/>
      <c r="AG851" s="138"/>
      <c r="AH851" s="138"/>
      <c r="AI851" s="138"/>
      <c r="AJ851" s="138"/>
      <c r="AK851" s="138"/>
    </row>
    <row r="852" spans="1:37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  <c r="AE852" s="138"/>
      <c r="AF852" s="138"/>
      <c r="AG852" s="138"/>
      <c r="AH852" s="138"/>
      <c r="AI852" s="138"/>
      <c r="AJ852" s="138"/>
      <c r="AK852" s="138"/>
    </row>
    <row r="853" spans="1:37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  <c r="AE853" s="138"/>
      <c r="AF853" s="138"/>
      <c r="AG853" s="138"/>
      <c r="AH853" s="138"/>
      <c r="AI853" s="138"/>
      <c r="AJ853" s="138"/>
      <c r="AK853" s="138"/>
    </row>
    <row r="854" spans="1:37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  <c r="AE854" s="138"/>
      <c r="AF854" s="138"/>
      <c r="AG854" s="138"/>
      <c r="AH854" s="138"/>
      <c r="AI854" s="138"/>
      <c r="AJ854" s="138"/>
      <c r="AK854" s="138"/>
    </row>
    <row r="855" spans="1:37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  <c r="AE855" s="138"/>
      <c r="AF855" s="138"/>
      <c r="AG855" s="138"/>
      <c r="AH855" s="138"/>
      <c r="AI855" s="138"/>
      <c r="AJ855" s="138"/>
      <c r="AK855" s="138"/>
    </row>
    <row r="856" spans="1:37" s="33" customFormat="1" ht="1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  <c r="AE856" s="138"/>
      <c r="AF856" s="138"/>
      <c r="AG856" s="138"/>
      <c r="AH856" s="138"/>
      <c r="AI856" s="138"/>
      <c r="AJ856" s="138"/>
      <c r="AK856" s="138"/>
    </row>
    <row r="857" spans="1:37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  <c r="AE857" s="138"/>
      <c r="AF857" s="138"/>
      <c r="AG857" s="138"/>
      <c r="AH857" s="138"/>
      <c r="AI857" s="138"/>
      <c r="AJ857" s="138"/>
      <c r="AK857" s="138"/>
    </row>
    <row r="858" spans="1:37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  <c r="AE858" s="138"/>
      <c r="AF858" s="138"/>
      <c r="AG858" s="138"/>
      <c r="AH858" s="138"/>
      <c r="AI858" s="138"/>
      <c r="AJ858" s="138"/>
      <c r="AK858" s="138"/>
    </row>
    <row r="859" spans="1:37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  <c r="AE859" s="138"/>
      <c r="AF859" s="138"/>
      <c r="AG859" s="138"/>
      <c r="AH859" s="138"/>
      <c r="AI859" s="138"/>
      <c r="AJ859" s="138"/>
      <c r="AK859" s="138"/>
    </row>
    <row r="860" spans="1:37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  <c r="AE860" s="138"/>
      <c r="AF860" s="138"/>
      <c r="AG860" s="138"/>
      <c r="AH860" s="138"/>
      <c r="AI860" s="138"/>
      <c r="AJ860" s="138"/>
      <c r="AK860" s="138"/>
    </row>
    <row r="861" spans="1:37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  <c r="AE861" s="138"/>
      <c r="AF861" s="138"/>
      <c r="AG861" s="138"/>
      <c r="AH861" s="138"/>
      <c r="AI861" s="138"/>
      <c r="AJ861" s="138"/>
      <c r="AK861" s="138"/>
    </row>
    <row r="862" spans="1:37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  <c r="AE862" s="138"/>
      <c r="AF862" s="138"/>
      <c r="AG862" s="138"/>
      <c r="AH862" s="138"/>
      <c r="AI862" s="138"/>
      <c r="AJ862" s="138"/>
      <c r="AK862" s="138"/>
    </row>
    <row r="863" spans="1:37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  <c r="AE863" s="138"/>
      <c r="AF863" s="138"/>
      <c r="AG863" s="138"/>
      <c r="AH863" s="138"/>
      <c r="AI863" s="138"/>
      <c r="AJ863" s="138"/>
      <c r="AK863" s="138"/>
    </row>
    <row r="864" spans="1:37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  <c r="AE864" s="138"/>
      <c r="AF864" s="138"/>
      <c r="AG864" s="138"/>
      <c r="AH864" s="138"/>
      <c r="AI864" s="138"/>
      <c r="AJ864" s="138"/>
      <c r="AK864" s="138"/>
    </row>
    <row r="865" spans="1:37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  <c r="AE865" s="138"/>
      <c r="AF865" s="138"/>
      <c r="AG865" s="138"/>
      <c r="AH865" s="138"/>
      <c r="AI865" s="138"/>
      <c r="AJ865" s="138"/>
      <c r="AK865" s="138"/>
    </row>
    <row r="866" spans="1:37" s="33" customFormat="1" ht="1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  <c r="AE866" s="138"/>
      <c r="AF866" s="138"/>
      <c r="AG866" s="138"/>
      <c r="AH866" s="138"/>
      <c r="AI866" s="138"/>
      <c r="AJ866" s="138"/>
      <c r="AK866" s="138"/>
    </row>
    <row r="867" spans="1:37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  <c r="AE867" s="138"/>
      <c r="AF867" s="138"/>
      <c r="AG867" s="138"/>
      <c r="AH867" s="138"/>
      <c r="AI867" s="138"/>
      <c r="AJ867" s="138"/>
      <c r="AK867" s="138"/>
    </row>
    <row r="868" spans="1:37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  <c r="AE868" s="138"/>
      <c r="AF868" s="138"/>
      <c r="AG868" s="138"/>
      <c r="AH868" s="138"/>
      <c r="AI868" s="138"/>
      <c r="AJ868" s="138"/>
      <c r="AK868" s="138"/>
    </row>
    <row r="869" spans="1:37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  <c r="AE869" s="138"/>
      <c r="AF869" s="138"/>
      <c r="AG869" s="138"/>
      <c r="AH869" s="138"/>
      <c r="AI869" s="138"/>
      <c r="AJ869" s="138"/>
      <c r="AK869" s="138"/>
    </row>
    <row r="870" spans="1:37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  <c r="AE870" s="138"/>
      <c r="AF870" s="138"/>
      <c r="AG870" s="138"/>
      <c r="AH870" s="138"/>
      <c r="AI870" s="138"/>
      <c r="AJ870" s="138"/>
      <c r="AK870" s="138"/>
    </row>
    <row r="871" spans="1:37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  <c r="AE871" s="138"/>
      <c r="AF871" s="138"/>
      <c r="AG871" s="138"/>
      <c r="AH871" s="138"/>
      <c r="AI871" s="138"/>
      <c r="AJ871" s="138"/>
      <c r="AK871" s="138"/>
    </row>
    <row r="872" spans="1:37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  <c r="AE872" s="138"/>
      <c r="AF872" s="138"/>
      <c r="AG872" s="138"/>
      <c r="AH872" s="138"/>
      <c r="AI872" s="138"/>
      <c r="AJ872" s="138"/>
      <c r="AK872" s="138"/>
    </row>
    <row r="873" spans="1:37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  <c r="AE873" s="138"/>
      <c r="AF873" s="138"/>
      <c r="AG873" s="138"/>
      <c r="AH873" s="138"/>
      <c r="AI873" s="138"/>
      <c r="AJ873" s="138"/>
      <c r="AK873" s="138"/>
    </row>
    <row r="874" spans="1:37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  <c r="AE874" s="138"/>
      <c r="AF874" s="138"/>
      <c r="AG874" s="138"/>
      <c r="AH874" s="138"/>
      <c r="AI874" s="138"/>
      <c r="AJ874" s="138"/>
      <c r="AK874" s="138"/>
    </row>
    <row r="875" spans="1:37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  <c r="AE875" s="138"/>
      <c r="AF875" s="138"/>
      <c r="AG875" s="138"/>
      <c r="AH875" s="138"/>
      <c r="AI875" s="138"/>
      <c r="AJ875" s="138"/>
      <c r="AK875" s="138"/>
    </row>
    <row r="876" spans="1:37" s="33" customFormat="1" ht="1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  <c r="AE876" s="138"/>
      <c r="AF876" s="138"/>
      <c r="AG876" s="138"/>
      <c r="AH876" s="138"/>
      <c r="AI876" s="138"/>
      <c r="AJ876" s="138"/>
      <c r="AK876" s="138"/>
    </row>
    <row r="877" spans="1:37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  <c r="AE877" s="138"/>
      <c r="AF877" s="138"/>
      <c r="AG877" s="138"/>
      <c r="AH877" s="138"/>
      <c r="AI877" s="138"/>
      <c r="AJ877" s="138"/>
      <c r="AK877" s="138"/>
    </row>
    <row r="878" spans="1:37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  <c r="AE878" s="138"/>
      <c r="AF878" s="138"/>
      <c r="AG878" s="138"/>
      <c r="AH878" s="138"/>
      <c r="AI878" s="138"/>
      <c r="AJ878" s="138"/>
      <c r="AK878" s="138"/>
    </row>
    <row r="879" spans="1:37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  <c r="AE879" s="138"/>
      <c r="AF879" s="138"/>
      <c r="AG879" s="138"/>
      <c r="AH879" s="138"/>
      <c r="AI879" s="138"/>
      <c r="AJ879" s="138"/>
      <c r="AK879" s="138"/>
    </row>
    <row r="880" spans="1:37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  <c r="AE880" s="138"/>
      <c r="AF880" s="138"/>
      <c r="AG880" s="138"/>
      <c r="AH880" s="138"/>
      <c r="AI880" s="138"/>
      <c r="AJ880" s="138"/>
      <c r="AK880" s="138"/>
    </row>
    <row r="881" spans="1:37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  <c r="AE881" s="138"/>
      <c r="AF881" s="138"/>
      <c r="AG881" s="138"/>
      <c r="AH881" s="138"/>
      <c r="AI881" s="138"/>
      <c r="AJ881" s="138"/>
      <c r="AK881" s="138"/>
    </row>
    <row r="882" spans="1:37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  <c r="AE882" s="138"/>
      <c r="AF882" s="138"/>
      <c r="AG882" s="138"/>
      <c r="AH882" s="138"/>
      <c r="AI882" s="138"/>
      <c r="AJ882" s="138"/>
      <c r="AK882" s="138"/>
    </row>
    <row r="883" spans="1:37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  <c r="AE883" s="138"/>
      <c r="AF883" s="138"/>
      <c r="AG883" s="138"/>
      <c r="AH883" s="138"/>
      <c r="AI883" s="138"/>
      <c r="AJ883" s="138"/>
      <c r="AK883" s="138"/>
    </row>
    <row r="884" spans="1:37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  <c r="AE884" s="138"/>
      <c r="AF884" s="138"/>
      <c r="AG884" s="138"/>
      <c r="AH884" s="138"/>
      <c r="AI884" s="138"/>
      <c r="AJ884" s="138"/>
      <c r="AK884" s="138"/>
    </row>
    <row r="885" spans="1:37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  <c r="AE885" s="138"/>
      <c r="AF885" s="138"/>
      <c r="AG885" s="138"/>
      <c r="AH885" s="138"/>
      <c r="AI885" s="138"/>
      <c r="AJ885" s="138"/>
      <c r="AK885" s="138"/>
    </row>
    <row r="886" spans="1:37" s="33" customFormat="1" ht="1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  <c r="AE886" s="138"/>
      <c r="AF886" s="138"/>
      <c r="AG886" s="138"/>
      <c r="AH886" s="138"/>
      <c r="AI886" s="138"/>
      <c r="AJ886" s="138"/>
      <c r="AK886" s="138"/>
    </row>
    <row r="887" spans="1:37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  <c r="AE887" s="138"/>
      <c r="AF887" s="138"/>
      <c r="AG887" s="138"/>
      <c r="AH887" s="138"/>
      <c r="AI887" s="138"/>
      <c r="AJ887" s="138"/>
      <c r="AK887" s="138"/>
    </row>
    <row r="888" spans="1:37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  <c r="AE888" s="138"/>
      <c r="AF888" s="138"/>
      <c r="AG888" s="138"/>
      <c r="AH888" s="138"/>
      <c r="AI888" s="138"/>
      <c r="AJ888" s="138"/>
      <c r="AK888" s="138"/>
    </row>
    <row r="889" spans="1:37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  <c r="AE889" s="138"/>
      <c r="AF889" s="138"/>
      <c r="AG889" s="138"/>
      <c r="AH889" s="138"/>
      <c r="AI889" s="138"/>
      <c r="AJ889" s="138"/>
      <c r="AK889" s="138"/>
    </row>
    <row r="890" spans="1:37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  <c r="AE890" s="138"/>
      <c r="AF890" s="138"/>
      <c r="AG890" s="138"/>
      <c r="AH890" s="138"/>
      <c r="AI890" s="138"/>
      <c r="AJ890" s="138"/>
      <c r="AK890" s="138"/>
    </row>
    <row r="891" spans="1:37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  <c r="AE891" s="138"/>
      <c r="AF891" s="138"/>
      <c r="AG891" s="138"/>
      <c r="AH891" s="138"/>
      <c r="AI891" s="138"/>
      <c r="AJ891" s="138"/>
      <c r="AK891" s="138"/>
    </row>
    <row r="892" spans="1:37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  <c r="AE892" s="138"/>
      <c r="AF892" s="138"/>
      <c r="AG892" s="138"/>
      <c r="AH892" s="138"/>
      <c r="AI892" s="138"/>
      <c r="AJ892" s="138"/>
      <c r="AK892" s="138"/>
    </row>
    <row r="893" spans="1:37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  <c r="AE893" s="138"/>
      <c r="AF893" s="138"/>
      <c r="AG893" s="138"/>
      <c r="AH893" s="138"/>
      <c r="AI893" s="138"/>
      <c r="AJ893" s="138"/>
      <c r="AK893" s="138"/>
    </row>
    <row r="894" spans="1:37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  <c r="AE894" s="138"/>
      <c r="AF894" s="138"/>
      <c r="AG894" s="138"/>
      <c r="AH894" s="138"/>
      <c r="AI894" s="138"/>
      <c r="AJ894" s="138"/>
      <c r="AK894" s="138"/>
    </row>
    <row r="895" spans="1:37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  <c r="AE895" s="138"/>
      <c r="AF895" s="138"/>
      <c r="AG895" s="138"/>
      <c r="AH895" s="138"/>
      <c r="AI895" s="138"/>
      <c r="AJ895" s="138"/>
      <c r="AK895" s="138"/>
    </row>
    <row r="896" spans="1:37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  <c r="AE896" s="138"/>
      <c r="AF896" s="138"/>
      <c r="AG896" s="138"/>
      <c r="AH896" s="138"/>
      <c r="AI896" s="138"/>
      <c r="AJ896" s="138"/>
      <c r="AK896" s="138"/>
    </row>
    <row r="897" spans="1:37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  <c r="AE897" s="138"/>
      <c r="AF897" s="138"/>
      <c r="AG897" s="138"/>
      <c r="AH897" s="138"/>
      <c r="AI897" s="138"/>
      <c r="AJ897" s="138"/>
      <c r="AK897" s="138"/>
    </row>
    <row r="898" spans="1:37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  <c r="AE898" s="138"/>
      <c r="AF898" s="138"/>
      <c r="AG898" s="138"/>
      <c r="AH898" s="138"/>
      <c r="AI898" s="138"/>
      <c r="AJ898" s="138"/>
      <c r="AK898" s="138"/>
    </row>
    <row r="899" spans="1:37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  <c r="AE899" s="138"/>
      <c r="AF899" s="138"/>
      <c r="AG899" s="138"/>
      <c r="AH899" s="138"/>
      <c r="AI899" s="138"/>
      <c r="AJ899" s="138"/>
      <c r="AK899" s="138"/>
    </row>
    <row r="900" spans="1:37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  <c r="AE900" s="138"/>
      <c r="AF900" s="138"/>
      <c r="AG900" s="138"/>
      <c r="AH900" s="138"/>
      <c r="AI900" s="138"/>
      <c r="AJ900" s="138"/>
      <c r="AK900" s="138"/>
    </row>
    <row r="901" spans="1:37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4.1654857341200113E-10</v>
      </c>
      <c r="D901" s="31">
        <f t="shared" si="193"/>
        <v>97430111.780000061</v>
      </c>
      <c r="E901" s="31">
        <f t="shared" si="193"/>
        <v>26482018.309999999</v>
      </c>
      <c r="F901" s="31">
        <f t="shared" si="193"/>
        <v>40922180.039999999</v>
      </c>
      <c r="G901" s="31">
        <f t="shared" si="193"/>
        <v>0</v>
      </c>
      <c r="H901" s="31">
        <f t="shared" si="193"/>
        <v>0</v>
      </c>
      <c r="I901" s="31">
        <f t="shared" si="193"/>
        <v>1154250</v>
      </c>
      <c r="J901" s="31">
        <f t="shared" si="193"/>
        <v>15000002.210000001</v>
      </c>
      <c r="K901" s="31">
        <f t="shared" si="193"/>
        <v>0</v>
      </c>
      <c r="L901" s="31">
        <f t="shared" si="193"/>
        <v>0</v>
      </c>
      <c r="M901" s="31">
        <f t="shared" si="193"/>
        <v>16154252.210000001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67404198.350000009</v>
      </c>
      <c r="AA901" s="31">
        <f>D901-Z901</f>
        <v>30025913.430000052</v>
      </c>
      <c r="AB901" s="38">
        <f>Z901/D901</f>
        <v>0.69182101014315356</v>
      </c>
      <c r="AC901" s="32"/>
      <c r="AE901" s="138"/>
      <c r="AF901" s="138"/>
      <c r="AG901" s="138"/>
      <c r="AH901" s="138"/>
      <c r="AI901" s="138"/>
      <c r="AJ901" s="138"/>
      <c r="AK901" s="138"/>
    </row>
    <row r="902" spans="1:37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  <c r="AE902" s="138"/>
      <c r="AF902" s="138"/>
      <c r="AG902" s="138"/>
      <c r="AH902" s="138"/>
      <c r="AI902" s="138"/>
      <c r="AJ902" s="138"/>
      <c r="AK902" s="138"/>
    </row>
    <row r="903" spans="1:37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  <c r="AE903" s="138"/>
      <c r="AF903" s="138"/>
      <c r="AG903" s="138"/>
      <c r="AH903" s="138"/>
      <c r="AI903" s="138"/>
      <c r="AJ903" s="138"/>
      <c r="AK903" s="138"/>
    </row>
    <row r="904" spans="1:37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4.1654857341200113E-10</v>
      </c>
      <c r="D904" s="40">
        <f>SUM(D900:D903)</f>
        <v>97430111.780000061</v>
      </c>
      <c r="E904" s="40">
        <f t="shared" ref="E904:AA904" si="194">SUM(E900:E903)</f>
        <v>26482018.309999999</v>
      </c>
      <c r="F904" s="40">
        <f t="shared" si="194"/>
        <v>40922180.039999999</v>
      </c>
      <c r="G904" s="40">
        <f t="shared" si="194"/>
        <v>0</v>
      </c>
      <c r="H904" s="40">
        <f t="shared" si="194"/>
        <v>0</v>
      </c>
      <c r="I904" s="40">
        <f t="shared" si="194"/>
        <v>1154250</v>
      </c>
      <c r="J904" s="40">
        <f t="shared" si="194"/>
        <v>15000002.210000001</v>
      </c>
      <c r="K904" s="40">
        <f t="shared" si="194"/>
        <v>0</v>
      </c>
      <c r="L904" s="40">
        <f t="shared" si="194"/>
        <v>0</v>
      </c>
      <c r="M904" s="40">
        <f t="shared" si="194"/>
        <v>16154252.210000001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67404198.350000009</v>
      </c>
      <c r="AA904" s="40">
        <f t="shared" si="194"/>
        <v>30025913.430000052</v>
      </c>
      <c r="AB904" s="41">
        <f>Z904/D904</f>
        <v>0.69182101014315356</v>
      </c>
      <c r="AC904" s="32"/>
      <c r="AE904" s="138"/>
      <c r="AF904" s="138"/>
      <c r="AG904" s="138"/>
      <c r="AH904" s="138"/>
      <c r="AI904" s="138"/>
      <c r="AJ904" s="138"/>
      <c r="AK904" s="138"/>
    </row>
    <row r="905" spans="1:37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  <c r="AE905" s="138"/>
      <c r="AF905" s="138"/>
      <c r="AG905" s="138"/>
      <c r="AH905" s="138"/>
      <c r="AI905" s="138"/>
      <c r="AJ905" s="138"/>
      <c r="AK905" s="138"/>
    </row>
    <row r="906" spans="1:37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4.1654857341200113E-10</v>
      </c>
      <c r="D906" s="40">
        <f>D905+D904</f>
        <v>97430111.780000061</v>
      </c>
      <c r="E906" s="40">
        <f t="shared" ref="E906:AA906" si="196">E905+E904</f>
        <v>26482018.309999999</v>
      </c>
      <c r="F906" s="40">
        <f t="shared" si="196"/>
        <v>40922180.039999999</v>
      </c>
      <c r="G906" s="40">
        <f t="shared" si="196"/>
        <v>0</v>
      </c>
      <c r="H906" s="40">
        <f t="shared" si="196"/>
        <v>0</v>
      </c>
      <c r="I906" s="40">
        <f t="shared" si="196"/>
        <v>1154250</v>
      </c>
      <c r="J906" s="40">
        <f t="shared" si="196"/>
        <v>15000002.210000001</v>
      </c>
      <c r="K906" s="40">
        <f t="shared" si="196"/>
        <v>0</v>
      </c>
      <c r="L906" s="40">
        <f t="shared" si="196"/>
        <v>0</v>
      </c>
      <c r="M906" s="40">
        <f t="shared" si="196"/>
        <v>16154252.210000001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67404198.350000009</v>
      </c>
      <c r="AA906" s="40">
        <f t="shared" si="196"/>
        <v>30025913.430000052</v>
      </c>
      <c r="AB906" s="41">
        <f>Z906/D906</f>
        <v>0.69182101014315356</v>
      </c>
      <c r="AC906" s="43"/>
      <c r="AE906" s="138"/>
      <c r="AF906" s="138"/>
      <c r="AG906" s="138"/>
      <c r="AH906" s="138"/>
      <c r="AI906" s="138"/>
      <c r="AJ906" s="138"/>
      <c r="AK906" s="138"/>
    </row>
    <row r="907" spans="1:37" s="46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  <c r="AE907" s="138"/>
      <c r="AF907" s="138"/>
      <c r="AG907" s="138"/>
      <c r="AH907" s="138"/>
      <c r="AI907" s="138"/>
      <c r="AJ907" s="138"/>
      <c r="AK907" s="138"/>
    </row>
    <row r="908" spans="1:37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  <c r="AE908" s="138"/>
      <c r="AF908" s="138"/>
      <c r="AG908" s="138"/>
      <c r="AH908" s="138"/>
      <c r="AI908" s="138"/>
      <c r="AJ908" s="138"/>
      <c r="AK908" s="138"/>
    </row>
    <row r="909" spans="1:37" s="33" customFormat="1" ht="1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  <c r="AE909" s="138"/>
      <c r="AF909" s="138"/>
      <c r="AG909" s="138"/>
      <c r="AH909" s="138"/>
      <c r="AI909" s="138"/>
      <c r="AJ909" s="138"/>
      <c r="AK909" s="138"/>
    </row>
    <row r="910" spans="1:37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  <c r="AE910" s="138"/>
      <c r="AF910" s="138"/>
      <c r="AG910" s="138"/>
      <c r="AH910" s="138"/>
      <c r="AI910" s="138"/>
      <c r="AJ910" s="138"/>
      <c r="AK910" s="138"/>
    </row>
    <row r="911" spans="1:37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15348985.26</v>
      </c>
      <c r="G911" s="31">
        <f>[1]consoCURRENT!J18737</f>
        <v>0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15000002.210000001</v>
      </c>
      <c r="K911" s="31">
        <f>[1]consoCURRENT!N18737</f>
        <v>0</v>
      </c>
      <c r="L911" s="31">
        <f>[1]consoCURRENT!O18737</f>
        <v>0</v>
      </c>
      <c r="M911" s="31">
        <f>[1]consoCURRENT!P18737</f>
        <v>16154252.210000001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17880593.699999999</v>
      </c>
      <c r="AA911" s="31">
        <f>D911-Z911</f>
        <v>1749663.7000000477</v>
      </c>
      <c r="AB911" s="38">
        <f>Z911/D911</f>
        <v>0.91086903934331276</v>
      </c>
      <c r="AC911" s="32"/>
      <c r="AE911" s="138"/>
      <c r="AF911" s="138"/>
      <c r="AG911" s="138"/>
      <c r="AH911" s="138"/>
      <c r="AI911" s="138"/>
      <c r="AJ911" s="138"/>
      <c r="AK911" s="138"/>
    </row>
    <row r="912" spans="1:37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  <c r="AE912" s="138"/>
      <c r="AF912" s="138"/>
      <c r="AG912" s="138"/>
      <c r="AH912" s="138"/>
      <c r="AI912" s="138"/>
      <c r="AJ912" s="138"/>
      <c r="AK912" s="138"/>
    </row>
    <row r="913" spans="1:37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  <c r="AE913" s="138"/>
      <c r="AF913" s="138"/>
      <c r="AG913" s="138"/>
      <c r="AH913" s="138"/>
      <c r="AI913" s="138"/>
      <c r="AJ913" s="138"/>
      <c r="AK913" s="138"/>
    </row>
    <row r="914" spans="1:37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15348985.26</v>
      </c>
      <c r="G914" s="40">
        <f t="shared" si="197"/>
        <v>0</v>
      </c>
      <c r="H914" s="40">
        <f t="shared" si="197"/>
        <v>0</v>
      </c>
      <c r="I914" s="40">
        <f t="shared" si="197"/>
        <v>1154250</v>
      </c>
      <c r="J914" s="40">
        <f t="shared" si="197"/>
        <v>15000002.210000001</v>
      </c>
      <c r="K914" s="40">
        <f t="shared" si="197"/>
        <v>0</v>
      </c>
      <c r="L914" s="40">
        <f t="shared" si="197"/>
        <v>0</v>
      </c>
      <c r="M914" s="40">
        <f t="shared" si="197"/>
        <v>16154252.210000001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17880593.699999999</v>
      </c>
      <c r="AA914" s="40">
        <f t="shared" si="197"/>
        <v>1749663.7000000477</v>
      </c>
      <c r="AB914" s="41">
        <f>Z914/D914</f>
        <v>0.91086903934331276</v>
      </c>
      <c r="AC914" s="32"/>
      <c r="AE914" s="138"/>
      <c r="AF914" s="138"/>
      <c r="AG914" s="138"/>
      <c r="AH914" s="138"/>
      <c r="AI914" s="138"/>
      <c r="AJ914" s="138"/>
      <c r="AK914" s="138"/>
    </row>
    <row r="915" spans="1:37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  <c r="AE915" s="138"/>
      <c r="AF915" s="138"/>
      <c r="AG915" s="138"/>
      <c r="AH915" s="138"/>
      <c r="AI915" s="138"/>
      <c r="AJ915" s="138"/>
      <c r="AK915" s="138"/>
    </row>
    <row r="916" spans="1:37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15348985.26</v>
      </c>
      <c r="G916" s="40">
        <f t="shared" si="198"/>
        <v>0</v>
      </c>
      <c r="H916" s="40">
        <f t="shared" si="198"/>
        <v>0</v>
      </c>
      <c r="I916" s="40">
        <f t="shared" si="198"/>
        <v>1154250</v>
      </c>
      <c r="J916" s="40">
        <f t="shared" si="198"/>
        <v>15000002.210000001</v>
      </c>
      <c r="K916" s="40">
        <f t="shared" si="198"/>
        <v>0</v>
      </c>
      <c r="L916" s="40">
        <f t="shared" si="198"/>
        <v>0</v>
      </c>
      <c r="M916" s="40">
        <f t="shared" si="198"/>
        <v>16154252.210000001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17880593.699999999</v>
      </c>
      <c r="AA916" s="40">
        <f t="shared" si="198"/>
        <v>1749663.7000000477</v>
      </c>
      <c r="AB916" s="41">
        <f>Z916/D916</f>
        <v>0.91086903934331276</v>
      </c>
      <c r="AC916" s="43"/>
      <c r="AE916" s="138"/>
      <c r="AF916" s="138"/>
      <c r="AG916" s="138"/>
      <c r="AH916" s="138"/>
      <c r="AI916" s="138"/>
      <c r="AJ916" s="138"/>
      <c r="AK916" s="138"/>
    </row>
    <row r="917" spans="1:37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  <c r="AE917" s="138"/>
      <c r="AF917" s="138"/>
      <c r="AG917" s="138"/>
      <c r="AH917" s="138"/>
      <c r="AI917" s="138"/>
      <c r="AJ917" s="138"/>
      <c r="AK917" s="138"/>
    </row>
    <row r="918" spans="1:37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  <c r="AE918" s="138"/>
      <c r="AF918" s="138"/>
      <c r="AG918" s="138"/>
      <c r="AH918" s="138"/>
      <c r="AI918" s="138"/>
      <c r="AJ918" s="138"/>
      <c r="AK918" s="138"/>
    </row>
    <row r="919" spans="1:37" s="33" customFormat="1" ht="1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  <c r="AE919" s="138"/>
      <c r="AF919" s="138"/>
      <c r="AG919" s="138"/>
      <c r="AH919" s="138"/>
      <c r="AI919" s="138"/>
      <c r="AJ919" s="138"/>
      <c r="AK919" s="138"/>
    </row>
    <row r="920" spans="1:37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  <c r="AE920" s="138"/>
      <c r="AF920" s="138"/>
      <c r="AG920" s="138"/>
      <c r="AH920" s="138"/>
      <c r="AI920" s="138"/>
      <c r="AJ920" s="138"/>
      <c r="AK920" s="138"/>
    </row>
    <row r="921" spans="1:37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3512149.9</v>
      </c>
      <c r="AA921" s="31">
        <f>D921-Z921</f>
        <v>20371507.280000005</v>
      </c>
      <c r="AB921" s="38">
        <f>Z921/D921</f>
        <v>0.14705243311485178</v>
      </c>
      <c r="AC921" s="32"/>
      <c r="AE921" s="138"/>
      <c r="AF921" s="138"/>
      <c r="AG921" s="138"/>
      <c r="AH921" s="138"/>
      <c r="AI921" s="138"/>
      <c r="AJ921" s="138"/>
      <c r="AK921" s="138"/>
    </row>
    <row r="922" spans="1:37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  <c r="AE922" s="138"/>
      <c r="AF922" s="138"/>
      <c r="AG922" s="138"/>
      <c r="AH922" s="138"/>
      <c r="AI922" s="138"/>
      <c r="AJ922" s="138"/>
      <c r="AK922" s="138"/>
    </row>
    <row r="923" spans="1:37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  <c r="AE923" s="138"/>
      <c r="AF923" s="138"/>
      <c r="AG923" s="138"/>
      <c r="AH923" s="138"/>
      <c r="AI923" s="138"/>
      <c r="AJ923" s="138"/>
      <c r="AK923" s="138"/>
    </row>
    <row r="924" spans="1:37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23883657.180000003</v>
      </c>
      <c r="E924" s="40">
        <f t="shared" si="199"/>
        <v>0</v>
      </c>
      <c r="F924" s="40">
        <f t="shared" si="199"/>
        <v>3512149.9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3512149.9</v>
      </c>
      <c r="AA924" s="40">
        <f t="shared" si="199"/>
        <v>20371507.280000005</v>
      </c>
      <c r="AB924" s="41">
        <f>Z924/D924</f>
        <v>0.14705243311485178</v>
      </c>
      <c r="AC924" s="32"/>
      <c r="AE924" s="138"/>
      <c r="AF924" s="138"/>
      <c r="AG924" s="138"/>
      <c r="AH924" s="138"/>
      <c r="AI924" s="138"/>
      <c r="AJ924" s="138"/>
      <c r="AK924" s="138"/>
    </row>
    <row r="925" spans="1:37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  <c r="AE925" s="138"/>
      <c r="AF925" s="138"/>
      <c r="AG925" s="138"/>
      <c r="AH925" s="138"/>
      <c r="AI925" s="138"/>
      <c r="AJ925" s="138"/>
      <c r="AK925" s="138"/>
    </row>
    <row r="926" spans="1:37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23883657.180000003</v>
      </c>
      <c r="E926" s="40">
        <f t="shared" si="200"/>
        <v>0</v>
      </c>
      <c r="F926" s="40">
        <f t="shared" si="200"/>
        <v>3512149.9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3512149.9</v>
      </c>
      <c r="AA926" s="40">
        <f t="shared" si="200"/>
        <v>20371507.280000005</v>
      </c>
      <c r="AB926" s="41">
        <f>Z926/D926</f>
        <v>0.14705243311485178</v>
      </c>
      <c r="AC926" s="43"/>
      <c r="AE926" s="138"/>
      <c r="AF926" s="138"/>
      <c r="AG926" s="138"/>
      <c r="AH926" s="138"/>
      <c r="AI926" s="138"/>
      <c r="AJ926" s="138"/>
      <c r="AK926" s="138"/>
    </row>
    <row r="927" spans="1:37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  <c r="AE927" s="138"/>
      <c r="AF927" s="138"/>
      <c r="AG927" s="138"/>
      <c r="AH927" s="138"/>
      <c r="AI927" s="138"/>
      <c r="AJ927" s="138"/>
      <c r="AK927" s="138"/>
    </row>
    <row r="928" spans="1:37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  <c r="AE928" s="138"/>
      <c r="AF928" s="138"/>
      <c r="AG928" s="138"/>
      <c r="AH928" s="138"/>
      <c r="AI928" s="138"/>
      <c r="AJ928" s="138"/>
      <c r="AK928" s="138"/>
    </row>
    <row r="929" spans="1:37" s="33" customFormat="1" ht="1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  <c r="AE929" s="138"/>
      <c r="AF929" s="138"/>
      <c r="AG929" s="138"/>
      <c r="AH929" s="138"/>
      <c r="AI929" s="138"/>
      <c r="AJ929" s="138"/>
      <c r="AK929" s="138"/>
    </row>
    <row r="930" spans="1:37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  <c r="AE930" s="138"/>
      <c r="AF930" s="138"/>
      <c r="AG930" s="138"/>
      <c r="AH930" s="138"/>
      <c r="AI930" s="138"/>
      <c r="AJ930" s="138"/>
      <c r="AK930" s="138"/>
    </row>
    <row r="931" spans="1:37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9.0949470177292824E-12</v>
      </c>
      <c r="D931" s="31">
        <f>[1]consoCURRENT!G19163</f>
        <v>6556591.9699999988</v>
      </c>
      <c r="E931" s="31">
        <f>[1]consoCURRENT!H19163</f>
        <v>253465.62</v>
      </c>
      <c r="F931" s="31">
        <f>[1]consoCURRENT!I19163</f>
        <v>6161286.0700000003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6414751.6900000004</v>
      </c>
      <c r="AA931" s="31">
        <f>D931-Z931</f>
        <v>141840.2799999984</v>
      </c>
      <c r="AB931" s="38">
        <f>Z931/D931</f>
        <v>0.97836676727040583</v>
      </c>
      <c r="AC931" s="32"/>
      <c r="AE931" s="138"/>
      <c r="AF931" s="138"/>
      <c r="AG931" s="138"/>
      <c r="AH931" s="138"/>
      <c r="AI931" s="138"/>
      <c r="AJ931" s="138"/>
      <c r="AK931" s="138"/>
    </row>
    <row r="932" spans="1:37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  <c r="AE932" s="138"/>
      <c r="AF932" s="138"/>
      <c r="AG932" s="138"/>
      <c r="AH932" s="138"/>
      <c r="AI932" s="138"/>
      <c r="AJ932" s="138"/>
      <c r="AK932" s="138"/>
    </row>
    <row r="933" spans="1:37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  <c r="AE933" s="138"/>
      <c r="AF933" s="138"/>
      <c r="AG933" s="138"/>
      <c r="AH933" s="138"/>
      <c r="AI933" s="138"/>
      <c r="AJ933" s="138"/>
      <c r="AK933" s="138"/>
    </row>
    <row r="934" spans="1:37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9.0949470177292824E-12</v>
      </c>
      <c r="D934" s="40">
        <f t="shared" si="201"/>
        <v>6556591.9699999988</v>
      </c>
      <c r="E934" s="40">
        <f t="shared" si="201"/>
        <v>253465.62</v>
      </c>
      <c r="F934" s="40">
        <f t="shared" si="201"/>
        <v>6161286.0700000003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6414751.6900000004</v>
      </c>
      <c r="AA934" s="40">
        <f t="shared" si="201"/>
        <v>141840.2799999984</v>
      </c>
      <c r="AB934" s="41">
        <f>Z934/D934</f>
        <v>0.97836676727040583</v>
      </c>
      <c r="AC934" s="32"/>
      <c r="AE934" s="138"/>
      <c r="AF934" s="138"/>
      <c r="AG934" s="138"/>
      <c r="AH934" s="138"/>
      <c r="AI934" s="138"/>
      <c r="AJ934" s="138"/>
      <c r="AK934" s="138"/>
    </row>
    <row r="935" spans="1:37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  <c r="AE935" s="138"/>
      <c r="AF935" s="138"/>
      <c r="AG935" s="138"/>
      <c r="AH935" s="138"/>
      <c r="AI935" s="138"/>
      <c r="AJ935" s="138"/>
      <c r="AK935" s="138"/>
    </row>
    <row r="936" spans="1:37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9.0949470177292824E-12</v>
      </c>
      <c r="D936" s="40">
        <f t="shared" si="202"/>
        <v>6556591.9699999988</v>
      </c>
      <c r="E936" s="40">
        <f t="shared" si="202"/>
        <v>253465.62</v>
      </c>
      <c r="F936" s="40">
        <f t="shared" si="202"/>
        <v>6161286.0700000003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6414751.6900000004</v>
      </c>
      <c r="AA936" s="40">
        <f t="shared" si="202"/>
        <v>141840.2799999984</v>
      </c>
      <c r="AB936" s="41">
        <f>Z936/D936</f>
        <v>0.97836676727040583</v>
      </c>
      <c r="AC936" s="43"/>
      <c r="AE936" s="138"/>
      <c r="AF936" s="138"/>
      <c r="AG936" s="138"/>
      <c r="AH936" s="138"/>
      <c r="AI936" s="138"/>
      <c r="AJ936" s="138"/>
      <c r="AK936" s="138"/>
    </row>
    <row r="937" spans="1:37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  <c r="AE937" s="138"/>
      <c r="AF937" s="138"/>
      <c r="AG937" s="138"/>
      <c r="AH937" s="138"/>
      <c r="AI937" s="138"/>
      <c r="AJ937" s="138"/>
      <c r="AK937" s="138"/>
    </row>
    <row r="938" spans="1:37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  <c r="AE938" s="138"/>
      <c r="AF938" s="138"/>
      <c r="AG938" s="138"/>
      <c r="AH938" s="138"/>
      <c r="AI938" s="138"/>
      <c r="AJ938" s="138"/>
      <c r="AK938" s="138"/>
    </row>
    <row r="939" spans="1:37" s="33" customFormat="1" ht="1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  <c r="AE939" s="138"/>
      <c r="AF939" s="138"/>
      <c r="AG939" s="138"/>
      <c r="AH939" s="138"/>
      <c r="AI939" s="138"/>
      <c r="AJ939" s="138"/>
      <c r="AK939" s="138"/>
    </row>
    <row r="940" spans="1:37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  <c r="AE940" s="138"/>
      <c r="AF940" s="138"/>
      <c r="AG940" s="138"/>
      <c r="AH940" s="138"/>
      <c r="AI940" s="138"/>
      <c r="AJ940" s="138"/>
      <c r="AK940" s="138"/>
    </row>
    <row r="941" spans="1:37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  <c r="AE941" s="138"/>
      <c r="AF941" s="138"/>
      <c r="AG941" s="138"/>
      <c r="AH941" s="138"/>
      <c r="AI941" s="138"/>
      <c r="AJ941" s="138"/>
      <c r="AK941" s="138"/>
    </row>
    <row r="942" spans="1:37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  <c r="AE942" s="138"/>
      <c r="AF942" s="138"/>
      <c r="AG942" s="138"/>
      <c r="AH942" s="138"/>
      <c r="AI942" s="138"/>
      <c r="AJ942" s="138"/>
      <c r="AK942" s="138"/>
    </row>
    <row r="943" spans="1:37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  <c r="AE943" s="138"/>
      <c r="AF943" s="138"/>
      <c r="AG943" s="138"/>
      <c r="AH943" s="138"/>
      <c r="AI943" s="138"/>
      <c r="AJ943" s="138"/>
      <c r="AK943" s="138"/>
    </row>
    <row r="944" spans="1:37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  <c r="AE944" s="138"/>
      <c r="AF944" s="138"/>
      <c r="AG944" s="138"/>
      <c r="AH944" s="138"/>
      <c r="AI944" s="138"/>
      <c r="AJ944" s="138"/>
      <c r="AK944" s="138"/>
    </row>
    <row r="945" spans="1:37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  <c r="AE945" s="138"/>
      <c r="AF945" s="138"/>
      <c r="AG945" s="138"/>
      <c r="AH945" s="138"/>
      <c r="AI945" s="138"/>
      <c r="AJ945" s="138"/>
      <c r="AK945" s="138"/>
    </row>
    <row r="946" spans="1:37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  <c r="AE946" s="138"/>
      <c r="AF946" s="138"/>
      <c r="AG946" s="138"/>
      <c r="AH946" s="138"/>
      <c r="AI946" s="138"/>
      <c r="AJ946" s="138"/>
      <c r="AK946" s="138"/>
    </row>
    <row r="947" spans="1:37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  <c r="AE947" s="138"/>
      <c r="AF947" s="138"/>
      <c r="AG947" s="138"/>
      <c r="AH947" s="138"/>
      <c r="AI947" s="138"/>
      <c r="AJ947" s="138"/>
      <c r="AK947" s="138"/>
    </row>
    <row r="948" spans="1:37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  <c r="AE948" s="138"/>
      <c r="AF948" s="138"/>
      <c r="AG948" s="138"/>
      <c r="AH948" s="138"/>
      <c r="AI948" s="138"/>
      <c r="AJ948" s="138"/>
      <c r="AK948" s="138"/>
    </row>
    <row r="949" spans="1:37" s="33" customFormat="1" ht="1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  <c r="AE949" s="138"/>
      <c r="AF949" s="138"/>
      <c r="AG949" s="138"/>
      <c r="AH949" s="138"/>
      <c r="AI949" s="138"/>
      <c r="AJ949" s="138"/>
      <c r="AK949" s="138"/>
    </row>
    <row r="950" spans="1:37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  <c r="AE950" s="138"/>
      <c r="AF950" s="138"/>
      <c r="AG950" s="138"/>
      <c r="AH950" s="138"/>
      <c r="AI950" s="138"/>
      <c r="AJ950" s="138"/>
      <c r="AK950" s="138"/>
    </row>
    <row r="951" spans="1:37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  <c r="AE951" s="138"/>
      <c r="AF951" s="138"/>
      <c r="AG951" s="138"/>
      <c r="AH951" s="138"/>
      <c r="AI951" s="138"/>
      <c r="AJ951" s="138"/>
      <c r="AK951" s="138"/>
    </row>
    <row r="952" spans="1:37" s="33" customFormat="1" ht="18" hidden="1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>SUM(M952:Y952)</f>
        <v>0</v>
      </c>
      <c r="AA952" s="50">
        <f>D952-Z952</f>
        <v>0</v>
      </c>
      <c r="AB952" s="51"/>
      <c r="AC952" s="50"/>
      <c r="AE952" s="138"/>
      <c r="AF952" s="138"/>
      <c r="AG952" s="138"/>
      <c r="AH952" s="138"/>
      <c r="AI952" s="138"/>
      <c r="AJ952" s="138"/>
      <c r="AK952" s="138"/>
    </row>
    <row r="953" spans="1:37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  <c r="AE953" s="138"/>
      <c r="AF953" s="138"/>
      <c r="AG953" s="138"/>
      <c r="AH953" s="138"/>
      <c r="AI953" s="138"/>
      <c r="AJ953" s="138"/>
      <c r="AK953" s="138"/>
    </row>
    <row r="954" spans="1:37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  <c r="AE954" s="138"/>
      <c r="AF954" s="138"/>
      <c r="AG954" s="138"/>
      <c r="AH954" s="138"/>
      <c r="AI954" s="138"/>
      <c r="AJ954" s="138"/>
      <c r="AK954" s="138"/>
    </row>
    <row r="955" spans="1:37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  <c r="AE955" s="138"/>
      <c r="AF955" s="138"/>
      <c r="AG955" s="138"/>
      <c r="AH955" s="138"/>
      <c r="AI955" s="138"/>
      <c r="AJ955" s="138"/>
      <c r="AK955" s="138"/>
    </row>
    <row r="956" spans="1:37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  <c r="AE956" s="138"/>
      <c r="AF956" s="138"/>
      <c r="AG956" s="138"/>
      <c r="AH956" s="138"/>
      <c r="AI956" s="138"/>
      <c r="AJ956" s="138"/>
      <c r="AK956" s="138"/>
    </row>
    <row r="957" spans="1:37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  <c r="AE957" s="138"/>
      <c r="AF957" s="138"/>
      <c r="AG957" s="138"/>
      <c r="AH957" s="138"/>
      <c r="AI957" s="138"/>
      <c r="AJ957" s="138"/>
      <c r="AK957" s="138"/>
    </row>
    <row r="958" spans="1:37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  <c r="AE958" s="138"/>
      <c r="AF958" s="138"/>
      <c r="AG958" s="138"/>
      <c r="AH958" s="138"/>
      <c r="AI958" s="138"/>
      <c r="AJ958" s="138"/>
      <c r="AK958" s="138"/>
    </row>
    <row r="959" spans="1:37" s="33" customFormat="1" ht="1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  <c r="AE959" s="138"/>
      <c r="AF959" s="138"/>
      <c r="AG959" s="138"/>
      <c r="AH959" s="138"/>
      <c r="AI959" s="138"/>
      <c r="AJ959" s="138"/>
      <c r="AK959" s="138"/>
    </row>
    <row r="960" spans="1:37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  <c r="AE960" s="138"/>
      <c r="AF960" s="138"/>
      <c r="AG960" s="138"/>
      <c r="AH960" s="138"/>
      <c r="AI960" s="138"/>
      <c r="AJ960" s="138"/>
      <c r="AK960" s="138"/>
    </row>
    <row r="961" spans="1:37" s="33" customFormat="1" ht="18" hidden="1" customHeight="1" x14ac:dyDescent="0.2">
      <c r="A961" s="49" t="s">
        <v>35</v>
      </c>
      <c r="B961" s="50">
        <f>[1]consoCURRENT!E19802</f>
        <v>560057.86</v>
      </c>
      <c r="C961" s="50">
        <f>[1]consoCURRENT!F19802</f>
        <v>0</v>
      </c>
      <c r="D961" s="50">
        <f>[1]consoCURRENT!G19802</f>
        <v>560057.86</v>
      </c>
      <c r="E961" s="50">
        <f>[1]consoCURRENT!H19802</f>
        <v>265566</v>
      </c>
      <c r="F961" s="50">
        <f>[1]consoCURRENT!I19802</f>
        <v>294491.86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0</v>
      </c>
      <c r="O961" s="50">
        <f>[1]consoCURRENT!R19802</f>
        <v>265566</v>
      </c>
      <c r="P961" s="50">
        <f>[1]consoCURRENT!S19802</f>
        <v>0</v>
      </c>
      <c r="Q961" s="50">
        <f>[1]consoCURRENT!T19802</f>
        <v>0</v>
      </c>
      <c r="R961" s="50">
        <f>[1]consoCURRENT!U19802</f>
        <v>294491.86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>SUM(M961:Y961)</f>
        <v>560057.86</v>
      </c>
      <c r="AA961" s="50">
        <f>D961-Z961</f>
        <v>0</v>
      </c>
      <c r="AB961" s="51">
        <f>Z961/D961</f>
        <v>1</v>
      </c>
      <c r="AC961" s="43"/>
      <c r="AE961" s="138"/>
      <c r="AF961" s="138"/>
      <c r="AG961" s="138"/>
      <c r="AH961" s="138"/>
      <c r="AI961" s="138"/>
      <c r="AJ961" s="138"/>
      <c r="AK961" s="138"/>
    </row>
    <row r="962" spans="1:37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  <c r="AE962" s="138"/>
      <c r="AF962" s="138"/>
      <c r="AG962" s="138"/>
      <c r="AH962" s="138"/>
      <c r="AI962" s="138"/>
      <c r="AJ962" s="138"/>
      <c r="AK962" s="138"/>
    </row>
    <row r="963" spans="1:37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  <c r="AE963" s="138"/>
      <c r="AF963" s="138"/>
      <c r="AG963" s="138"/>
      <c r="AH963" s="138"/>
      <c r="AI963" s="138"/>
      <c r="AJ963" s="138"/>
      <c r="AK963" s="138"/>
    </row>
    <row r="964" spans="1:37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  <c r="AE964" s="138"/>
      <c r="AF964" s="138"/>
      <c r="AG964" s="138"/>
      <c r="AH964" s="138"/>
      <c r="AI964" s="138"/>
      <c r="AJ964" s="138"/>
      <c r="AK964" s="138"/>
    </row>
    <row r="965" spans="1:37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  <c r="AE965" s="138"/>
      <c r="AF965" s="138"/>
      <c r="AG965" s="138"/>
      <c r="AH965" s="138"/>
      <c r="AI965" s="138"/>
      <c r="AJ965" s="138"/>
      <c r="AK965" s="138"/>
    </row>
    <row r="966" spans="1:37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  <c r="AE966" s="138"/>
      <c r="AF966" s="138"/>
      <c r="AG966" s="138"/>
      <c r="AH966" s="138"/>
      <c r="AI966" s="138"/>
      <c r="AJ966" s="138"/>
      <c r="AK966" s="138"/>
    </row>
    <row r="967" spans="1:37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  <c r="AE967" s="138"/>
      <c r="AF967" s="138"/>
      <c r="AG967" s="138"/>
      <c r="AH967" s="138"/>
      <c r="AI967" s="138"/>
      <c r="AJ967" s="138"/>
      <c r="AK967" s="138"/>
    </row>
    <row r="968" spans="1:37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  <c r="AE968" s="138"/>
      <c r="AF968" s="138"/>
      <c r="AG968" s="138"/>
      <c r="AH968" s="138"/>
      <c r="AI968" s="138"/>
      <c r="AJ968" s="138"/>
      <c r="AK968" s="138"/>
    </row>
    <row r="969" spans="1:37" s="33" customFormat="1" ht="1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  <c r="AE969" s="138"/>
      <c r="AF969" s="138"/>
      <c r="AG969" s="138"/>
      <c r="AH969" s="138"/>
      <c r="AI969" s="138"/>
      <c r="AJ969" s="138"/>
      <c r="AK969" s="138"/>
    </row>
    <row r="970" spans="1:37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  <c r="AE970" s="138"/>
      <c r="AF970" s="138"/>
      <c r="AG970" s="138"/>
      <c r="AH970" s="138"/>
      <c r="AI970" s="138"/>
      <c r="AJ970" s="138"/>
      <c r="AK970" s="138"/>
    </row>
    <row r="971" spans="1:37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  <c r="AE971" s="138"/>
      <c r="AF971" s="138"/>
      <c r="AG971" s="138"/>
      <c r="AH971" s="138"/>
      <c r="AI971" s="138"/>
      <c r="AJ971" s="138"/>
      <c r="AK971" s="138"/>
    </row>
    <row r="972" spans="1:37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  <c r="AE972" s="138"/>
      <c r="AF972" s="138"/>
      <c r="AG972" s="138"/>
      <c r="AH972" s="138"/>
      <c r="AI972" s="138"/>
      <c r="AJ972" s="138"/>
      <c r="AK972" s="138"/>
    </row>
    <row r="973" spans="1:37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  <c r="AE973" s="138"/>
      <c r="AF973" s="138"/>
      <c r="AG973" s="138"/>
      <c r="AH973" s="138"/>
      <c r="AI973" s="138"/>
      <c r="AJ973" s="138"/>
      <c r="AK973" s="138"/>
    </row>
    <row r="974" spans="1:37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  <c r="AE974" s="138"/>
      <c r="AF974" s="138"/>
      <c r="AG974" s="138"/>
      <c r="AH974" s="138"/>
      <c r="AI974" s="138"/>
      <c r="AJ974" s="138"/>
      <c r="AK974" s="138"/>
    </row>
    <row r="975" spans="1:37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  <c r="AE975" s="138"/>
      <c r="AF975" s="138"/>
      <c r="AG975" s="138"/>
      <c r="AH975" s="138"/>
      <c r="AI975" s="138"/>
      <c r="AJ975" s="138"/>
      <c r="AK975" s="138"/>
    </row>
    <row r="976" spans="1:37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  <c r="AE976" s="138"/>
      <c r="AF976" s="138"/>
      <c r="AG976" s="138"/>
      <c r="AH976" s="138"/>
      <c r="AI976" s="138"/>
      <c r="AJ976" s="138"/>
      <c r="AK976" s="138"/>
    </row>
    <row r="977" spans="1:37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  <c r="AE977" s="138"/>
      <c r="AF977" s="138"/>
      <c r="AG977" s="138"/>
      <c r="AH977" s="138"/>
      <c r="AI977" s="138"/>
      <c r="AJ977" s="138"/>
      <c r="AK977" s="138"/>
    </row>
    <row r="978" spans="1:37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  <c r="AE978" s="138"/>
      <c r="AF978" s="138"/>
      <c r="AG978" s="138"/>
      <c r="AH978" s="138"/>
      <c r="AI978" s="138"/>
      <c r="AJ978" s="138"/>
      <c r="AK978" s="138"/>
    </row>
    <row r="979" spans="1:37" s="33" customFormat="1" ht="1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  <c r="AE979" s="138"/>
      <c r="AF979" s="138"/>
      <c r="AG979" s="138"/>
      <c r="AH979" s="138"/>
      <c r="AI979" s="138"/>
      <c r="AJ979" s="138"/>
      <c r="AK979" s="138"/>
    </row>
    <row r="980" spans="1:37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  <c r="AE980" s="138"/>
      <c r="AF980" s="138"/>
      <c r="AG980" s="138"/>
      <c r="AH980" s="138"/>
      <c r="AI980" s="138"/>
      <c r="AJ980" s="138"/>
      <c r="AK980" s="138"/>
    </row>
    <row r="981" spans="1:37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1932519.1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2397510.4500000002</v>
      </c>
      <c r="AA981" s="31">
        <f>D981-Z981</f>
        <v>40640.899999999907</v>
      </c>
      <c r="AB981" s="38">
        <f>Z981/D981</f>
        <v>0.98333126448446284</v>
      </c>
      <c r="AC981" s="32"/>
      <c r="AE981" s="138"/>
      <c r="AF981" s="138"/>
      <c r="AG981" s="138"/>
      <c r="AH981" s="138"/>
      <c r="AI981" s="138"/>
      <c r="AJ981" s="138"/>
      <c r="AK981" s="138"/>
    </row>
    <row r="982" spans="1:37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  <c r="AE982" s="138"/>
      <c r="AF982" s="138"/>
      <c r="AG982" s="138"/>
      <c r="AH982" s="138"/>
      <c r="AI982" s="138"/>
      <c r="AJ982" s="138"/>
      <c r="AK982" s="138"/>
    </row>
    <row r="983" spans="1:37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  <c r="AE983" s="138"/>
      <c r="AF983" s="138"/>
      <c r="AG983" s="138"/>
      <c r="AH983" s="138"/>
      <c r="AI983" s="138"/>
      <c r="AJ983" s="138"/>
      <c r="AK983" s="138"/>
    </row>
    <row r="984" spans="1:37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1932519.1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2397510.4500000002</v>
      </c>
      <c r="AA984" s="40">
        <f t="shared" si="211"/>
        <v>40640.899999999907</v>
      </c>
      <c r="AB984" s="41">
        <f>Z984/D984</f>
        <v>0.98333126448446284</v>
      </c>
      <c r="AC984" s="32"/>
      <c r="AE984" s="138"/>
      <c r="AF984" s="138"/>
      <c r="AG984" s="138"/>
      <c r="AH984" s="138"/>
      <c r="AI984" s="138"/>
      <c r="AJ984" s="138"/>
      <c r="AK984" s="138"/>
    </row>
    <row r="985" spans="1:37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  <c r="AE985" s="138"/>
      <c r="AF985" s="138"/>
      <c r="AG985" s="138"/>
      <c r="AH985" s="138"/>
      <c r="AI985" s="138"/>
      <c r="AJ985" s="138"/>
      <c r="AK985" s="138"/>
    </row>
    <row r="986" spans="1:37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1932519.1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2397510.4500000002</v>
      </c>
      <c r="AA986" s="40">
        <f t="shared" si="212"/>
        <v>40640.899999999907</v>
      </c>
      <c r="AB986" s="41">
        <f>Z986/D986</f>
        <v>0.98333126448446284</v>
      </c>
      <c r="AC986" s="43"/>
      <c r="AE986" s="138"/>
      <c r="AF986" s="138"/>
      <c r="AG986" s="138"/>
      <c r="AH986" s="138"/>
      <c r="AI986" s="138"/>
      <c r="AJ986" s="138"/>
      <c r="AK986" s="138"/>
    </row>
    <row r="987" spans="1:37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  <c r="AE987" s="138"/>
      <c r="AF987" s="138"/>
      <c r="AG987" s="138"/>
      <c r="AH987" s="138"/>
      <c r="AI987" s="138"/>
      <c r="AJ987" s="138"/>
      <c r="AK987" s="138"/>
    </row>
    <row r="988" spans="1:37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  <c r="AE988" s="138"/>
      <c r="AF988" s="138"/>
      <c r="AG988" s="138"/>
      <c r="AH988" s="138"/>
      <c r="AI988" s="138"/>
      <c r="AJ988" s="138"/>
      <c r="AK988" s="138"/>
    </row>
    <row r="989" spans="1:37" s="33" customFormat="1" ht="1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  <c r="AE989" s="138"/>
      <c r="AF989" s="138"/>
      <c r="AG989" s="138"/>
      <c r="AH989" s="138"/>
      <c r="AI989" s="138"/>
      <c r="AJ989" s="138"/>
      <c r="AK989" s="138"/>
    </row>
    <row r="990" spans="1:37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  <c r="AE990" s="138"/>
      <c r="AF990" s="138"/>
      <c r="AG990" s="138"/>
      <c r="AH990" s="138"/>
      <c r="AI990" s="138"/>
      <c r="AJ990" s="138"/>
      <c r="AK990" s="138"/>
    </row>
    <row r="991" spans="1:37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  <c r="AE991" s="138"/>
      <c r="AF991" s="138"/>
      <c r="AG991" s="138"/>
      <c r="AH991" s="138"/>
      <c r="AI991" s="138"/>
      <c r="AJ991" s="138"/>
      <c r="AK991" s="138"/>
    </row>
    <row r="992" spans="1:37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  <c r="AE992" s="138"/>
      <c r="AF992" s="138"/>
      <c r="AG992" s="138"/>
      <c r="AH992" s="138"/>
      <c r="AI992" s="138"/>
      <c r="AJ992" s="138"/>
      <c r="AK992" s="138"/>
    </row>
    <row r="993" spans="1:37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  <c r="AE993" s="138"/>
      <c r="AF993" s="138"/>
      <c r="AG993" s="138"/>
      <c r="AH993" s="138"/>
      <c r="AI993" s="138"/>
      <c r="AJ993" s="138"/>
      <c r="AK993" s="138"/>
    </row>
    <row r="994" spans="1:37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  <c r="AE994" s="138"/>
      <c r="AF994" s="138"/>
      <c r="AG994" s="138"/>
      <c r="AH994" s="138"/>
      <c r="AI994" s="138"/>
      <c r="AJ994" s="138"/>
      <c r="AK994" s="138"/>
    </row>
    <row r="995" spans="1:37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  <c r="AE995" s="138"/>
      <c r="AF995" s="138"/>
      <c r="AG995" s="138"/>
      <c r="AH995" s="138"/>
      <c r="AI995" s="138"/>
      <c r="AJ995" s="138"/>
      <c r="AK995" s="138"/>
    </row>
    <row r="996" spans="1:37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  <c r="AE996" s="138"/>
      <c r="AF996" s="138"/>
      <c r="AG996" s="138"/>
      <c r="AH996" s="138"/>
      <c r="AI996" s="138"/>
      <c r="AJ996" s="138"/>
      <c r="AK996" s="138"/>
    </row>
    <row r="997" spans="1:37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  <c r="AE997" s="138"/>
      <c r="AF997" s="138"/>
      <c r="AG997" s="138"/>
      <c r="AH997" s="138"/>
      <c r="AI997" s="138"/>
      <c r="AJ997" s="138"/>
      <c r="AK997" s="138"/>
    </row>
    <row r="998" spans="1:37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  <c r="AE998" s="138"/>
      <c r="AF998" s="138"/>
      <c r="AG998" s="138"/>
      <c r="AH998" s="138"/>
      <c r="AI998" s="138"/>
      <c r="AJ998" s="138"/>
      <c r="AK998" s="138"/>
    </row>
    <row r="999" spans="1:37" s="33" customFormat="1" ht="1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  <c r="AE999" s="138"/>
      <c r="AF999" s="138"/>
      <c r="AG999" s="138"/>
      <c r="AH999" s="138"/>
      <c r="AI999" s="138"/>
      <c r="AJ999" s="138"/>
      <c r="AK999" s="138"/>
    </row>
    <row r="1000" spans="1:37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  <c r="AE1000" s="138"/>
      <c r="AF1000" s="138"/>
      <c r="AG1000" s="138"/>
      <c r="AH1000" s="138"/>
      <c r="AI1000" s="138"/>
      <c r="AJ1000" s="138"/>
      <c r="AK1000" s="138"/>
    </row>
    <row r="1001" spans="1:37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  <c r="AE1001" s="138"/>
      <c r="AF1001" s="138"/>
      <c r="AG1001" s="138"/>
      <c r="AH1001" s="138"/>
      <c r="AI1001" s="138"/>
      <c r="AJ1001" s="138"/>
      <c r="AK1001" s="138"/>
    </row>
    <row r="1002" spans="1:37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  <c r="AE1002" s="138"/>
      <c r="AF1002" s="138"/>
      <c r="AG1002" s="138"/>
      <c r="AH1002" s="138"/>
      <c r="AI1002" s="138"/>
      <c r="AJ1002" s="138"/>
      <c r="AK1002" s="138"/>
    </row>
    <row r="1003" spans="1:37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  <c r="AE1003" s="138"/>
      <c r="AF1003" s="138"/>
      <c r="AG1003" s="138"/>
      <c r="AH1003" s="138"/>
      <c r="AI1003" s="138"/>
      <c r="AJ1003" s="138"/>
      <c r="AK1003" s="138"/>
    </row>
    <row r="1004" spans="1:37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  <c r="AE1004" s="138"/>
      <c r="AF1004" s="138"/>
      <c r="AG1004" s="138"/>
      <c r="AH1004" s="138"/>
      <c r="AI1004" s="138"/>
      <c r="AJ1004" s="138"/>
      <c r="AK1004" s="138"/>
    </row>
    <row r="1005" spans="1:37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  <c r="AE1005" s="138"/>
      <c r="AF1005" s="138"/>
      <c r="AG1005" s="138"/>
      <c r="AH1005" s="138"/>
      <c r="AI1005" s="138"/>
      <c r="AJ1005" s="138"/>
      <c r="AK1005" s="138"/>
    </row>
    <row r="1006" spans="1:37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  <c r="AE1006" s="138"/>
      <c r="AF1006" s="138"/>
      <c r="AG1006" s="138"/>
      <c r="AH1006" s="138"/>
      <c r="AI1006" s="138"/>
      <c r="AJ1006" s="138"/>
      <c r="AK1006" s="138"/>
    </row>
    <row r="1007" spans="1:37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  <c r="AE1007" s="138"/>
      <c r="AF1007" s="138"/>
      <c r="AG1007" s="138"/>
      <c r="AH1007" s="138"/>
      <c r="AI1007" s="138"/>
      <c r="AJ1007" s="138"/>
      <c r="AK1007" s="138"/>
    </row>
    <row r="1008" spans="1:37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  <c r="AE1008" s="138"/>
      <c r="AF1008" s="138"/>
      <c r="AG1008" s="138"/>
      <c r="AH1008" s="138"/>
      <c r="AI1008" s="138"/>
      <c r="AJ1008" s="138"/>
      <c r="AK1008" s="138"/>
    </row>
    <row r="1009" spans="1:37" s="33" customFormat="1" ht="1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  <c r="AE1009" s="138"/>
      <c r="AF1009" s="138"/>
      <c r="AG1009" s="138"/>
      <c r="AH1009" s="138"/>
      <c r="AI1009" s="138"/>
      <c r="AJ1009" s="138"/>
      <c r="AK1009" s="138"/>
    </row>
    <row r="1010" spans="1:37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  <c r="AE1010" s="138"/>
      <c r="AF1010" s="138"/>
      <c r="AG1010" s="138"/>
      <c r="AH1010" s="138"/>
      <c r="AI1010" s="138"/>
      <c r="AJ1010" s="138"/>
      <c r="AK1010" s="138"/>
    </row>
    <row r="1011" spans="1:37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  <c r="AE1011" s="138"/>
      <c r="AF1011" s="138"/>
      <c r="AG1011" s="138"/>
      <c r="AH1011" s="138"/>
      <c r="AI1011" s="138"/>
      <c r="AJ1011" s="138"/>
      <c r="AK1011" s="138"/>
    </row>
    <row r="1012" spans="1:37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  <c r="AE1012" s="138"/>
      <c r="AF1012" s="138"/>
      <c r="AG1012" s="138"/>
      <c r="AH1012" s="138"/>
      <c r="AI1012" s="138"/>
      <c r="AJ1012" s="138"/>
      <c r="AK1012" s="138"/>
    </row>
    <row r="1013" spans="1:37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  <c r="AE1013" s="138"/>
      <c r="AF1013" s="138"/>
      <c r="AG1013" s="138"/>
      <c r="AH1013" s="138"/>
      <c r="AI1013" s="138"/>
      <c r="AJ1013" s="138"/>
      <c r="AK1013" s="138"/>
    </row>
    <row r="1014" spans="1:37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  <c r="AE1014" s="138"/>
      <c r="AF1014" s="138"/>
      <c r="AG1014" s="138"/>
      <c r="AH1014" s="138"/>
      <c r="AI1014" s="138"/>
      <c r="AJ1014" s="138"/>
      <c r="AK1014" s="138"/>
    </row>
    <row r="1015" spans="1:37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  <c r="AE1015" s="138"/>
      <c r="AF1015" s="138"/>
      <c r="AG1015" s="138"/>
      <c r="AH1015" s="138"/>
      <c r="AI1015" s="138"/>
      <c r="AJ1015" s="138"/>
      <c r="AK1015" s="138"/>
    </row>
    <row r="1016" spans="1:37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  <c r="AE1016" s="138"/>
      <c r="AF1016" s="138"/>
      <c r="AG1016" s="138"/>
      <c r="AH1016" s="138"/>
      <c r="AI1016" s="138"/>
      <c r="AJ1016" s="138"/>
      <c r="AK1016" s="138"/>
    </row>
    <row r="1017" spans="1:37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  <c r="AE1017" s="138"/>
      <c r="AF1017" s="138"/>
      <c r="AG1017" s="138"/>
      <c r="AH1017" s="138"/>
      <c r="AI1017" s="138"/>
      <c r="AJ1017" s="138"/>
      <c r="AK1017" s="138"/>
    </row>
    <row r="1018" spans="1:37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  <c r="AE1018" s="138"/>
      <c r="AF1018" s="138"/>
      <c r="AG1018" s="138"/>
      <c r="AH1018" s="138"/>
      <c r="AI1018" s="138"/>
      <c r="AJ1018" s="138"/>
      <c r="AK1018" s="138"/>
    </row>
    <row r="1019" spans="1:37" s="33" customFormat="1" ht="1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  <c r="AE1019" s="138"/>
      <c r="AF1019" s="138"/>
      <c r="AG1019" s="138"/>
      <c r="AH1019" s="138"/>
      <c r="AI1019" s="138"/>
      <c r="AJ1019" s="138"/>
      <c r="AK1019" s="138"/>
    </row>
    <row r="1020" spans="1:37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  <c r="AE1020" s="138"/>
      <c r="AF1020" s="138"/>
      <c r="AG1020" s="138"/>
      <c r="AH1020" s="138"/>
      <c r="AI1020" s="138"/>
      <c r="AJ1020" s="138"/>
      <c r="AK1020" s="138"/>
    </row>
    <row r="1021" spans="1:37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  <c r="AE1021" s="138"/>
      <c r="AF1021" s="138"/>
      <c r="AG1021" s="138"/>
      <c r="AH1021" s="138"/>
      <c r="AI1021" s="138"/>
      <c r="AJ1021" s="138"/>
      <c r="AK1021" s="138"/>
    </row>
    <row r="1022" spans="1:37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  <c r="AE1022" s="138"/>
      <c r="AF1022" s="138"/>
      <c r="AG1022" s="138"/>
      <c r="AH1022" s="138"/>
      <c r="AI1022" s="138"/>
      <c r="AJ1022" s="138"/>
      <c r="AK1022" s="138"/>
    </row>
    <row r="1023" spans="1:37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  <c r="AE1023" s="138"/>
      <c r="AF1023" s="138"/>
      <c r="AG1023" s="138"/>
      <c r="AH1023" s="138"/>
      <c r="AI1023" s="138"/>
      <c r="AJ1023" s="138"/>
      <c r="AK1023" s="138"/>
    </row>
    <row r="1024" spans="1:37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  <c r="AE1024" s="138"/>
      <c r="AF1024" s="138"/>
      <c r="AG1024" s="138"/>
      <c r="AH1024" s="138"/>
      <c r="AI1024" s="138"/>
      <c r="AJ1024" s="138"/>
      <c r="AK1024" s="138"/>
    </row>
    <row r="1025" spans="1:37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  <c r="AE1025" s="138"/>
      <c r="AF1025" s="138"/>
      <c r="AG1025" s="138"/>
      <c r="AH1025" s="138"/>
      <c r="AI1025" s="138"/>
      <c r="AJ1025" s="138"/>
      <c r="AK1025" s="138"/>
    </row>
    <row r="1026" spans="1:37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  <c r="AE1026" s="138"/>
      <c r="AF1026" s="138"/>
      <c r="AG1026" s="138"/>
      <c r="AH1026" s="138"/>
      <c r="AI1026" s="138"/>
      <c r="AJ1026" s="138"/>
      <c r="AK1026" s="138"/>
    </row>
    <row r="1027" spans="1:37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  <c r="AE1027" s="138"/>
      <c r="AF1027" s="138"/>
      <c r="AG1027" s="138"/>
      <c r="AH1027" s="138"/>
      <c r="AI1027" s="138"/>
      <c r="AJ1027" s="138"/>
      <c r="AK1027" s="138"/>
    </row>
    <row r="1028" spans="1:37" s="33" customFormat="1" ht="1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  <c r="AE1028" s="138"/>
      <c r="AF1028" s="138"/>
      <c r="AG1028" s="138"/>
      <c r="AH1028" s="138"/>
      <c r="AI1028" s="138"/>
      <c r="AJ1028" s="138"/>
      <c r="AK1028" s="138"/>
    </row>
    <row r="1029" spans="1:37" s="33" customFormat="1" ht="1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  <c r="AE1029" s="138"/>
      <c r="AF1029" s="138"/>
      <c r="AG1029" s="138"/>
      <c r="AH1029" s="138"/>
      <c r="AI1029" s="138"/>
      <c r="AJ1029" s="138"/>
      <c r="AK1029" s="138"/>
    </row>
    <row r="1030" spans="1:37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  <c r="AE1030" s="138"/>
      <c r="AF1030" s="138"/>
      <c r="AG1030" s="138"/>
      <c r="AH1030" s="138"/>
      <c r="AI1030" s="138"/>
      <c r="AJ1030" s="138"/>
      <c r="AK1030" s="138"/>
    </row>
    <row r="1031" spans="1:37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565096.66999999993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930375.08</v>
      </c>
      <c r="AA1031" s="31">
        <f>D1031-Z1031</f>
        <v>7722261.2699999996</v>
      </c>
      <c r="AB1031" s="38">
        <f>Z1031/D1031</f>
        <v>0.10752504119741493</v>
      </c>
      <c r="AC1031" s="32"/>
      <c r="AE1031" s="138"/>
      <c r="AF1031" s="138"/>
      <c r="AG1031" s="138"/>
      <c r="AH1031" s="138"/>
      <c r="AI1031" s="138"/>
      <c r="AJ1031" s="138"/>
      <c r="AK1031" s="138"/>
    </row>
    <row r="1032" spans="1:37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  <c r="AE1032" s="138"/>
      <c r="AF1032" s="138"/>
      <c r="AG1032" s="138"/>
      <c r="AH1032" s="138"/>
      <c r="AI1032" s="138"/>
      <c r="AJ1032" s="138"/>
      <c r="AK1032" s="138"/>
    </row>
    <row r="1033" spans="1:37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  <c r="AE1033" s="138"/>
      <c r="AF1033" s="138"/>
      <c r="AG1033" s="138"/>
      <c r="AH1033" s="138"/>
      <c r="AI1033" s="138"/>
      <c r="AJ1033" s="138"/>
      <c r="AK1033" s="138"/>
    </row>
    <row r="1034" spans="1:37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565096.66999999993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930375.08</v>
      </c>
      <c r="AA1034" s="40">
        <f t="shared" si="221"/>
        <v>7722261.2699999996</v>
      </c>
      <c r="AB1034" s="41">
        <f>Z1034/D1034</f>
        <v>0.10752504119741493</v>
      </c>
      <c r="AC1034" s="32"/>
      <c r="AE1034" s="138"/>
      <c r="AF1034" s="138"/>
      <c r="AG1034" s="138"/>
      <c r="AH1034" s="138"/>
      <c r="AI1034" s="138"/>
      <c r="AJ1034" s="138"/>
      <c r="AK1034" s="138"/>
    </row>
    <row r="1035" spans="1:37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  <c r="AE1035" s="138"/>
      <c r="AF1035" s="138"/>
      <c r="AG1035" s="138"/>
      <c r="AH1035" s="138"/>
      <c r="AI1035" s="138"/>
      <c r="AJ1035" s="138"/>
      <c r="AK1035" s="138"/>
    </row>
    <row r="1036" spans="1:37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565096.66999999993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930375.08</v>
      </c>
      <c r="AA1036" s="40">
        <f t="shared" si="222"/>
        <v>7722261.2699999996</v>
      </c>
      <c r="AB1036" s="41">
        <f>Z1036/D1036</f>
        <v>0.10752504119741493</v>
      </c>
      <c r="AC1036" s="43"/>
      <c r="AE1036" s="138"/>
      <c r="AF1036" s="138"/>
      <c r="AG1036" s="138"/>
      <c r="AH1036" s="138"/>
      <c r="AI1036" s="138"/>
      <c r="AJ1036" s="138"/>
      <c r="AK1036" s="138"/>
    </row>
    <row r="1037" spans="1:37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  <c r="AE1037" s="138"/>
      <c r="AF1037" s="138"/>
      <c r="AG1037" s="138"/>
      <c r="AH1037" s="138"/>
      <c r="AI1037" s="138"/>
      <c r="AJ1037" s="138"/>
      <c r="AK1037" s="138"/>
    </row>
    <row r="1038" spans="1:37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  <c r="AE1038" s="138"/>
      <c r="AF1038" s="138"/>
      <c r="AG1038" s="138"/>
      <c r="AH1038" s="138"/>
      <c r="AI1038" s="138"/>
      <c r="AJ1038" s="138"/>
      <c r="AK1038" s="138"/>
    </row>
    <row r="1039" spans="1:37" s="33" customFormat="1" ht="1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  <c r="AE1039" s="138"/>
      <c r="AF1039" s="138"/>
      <c r="AG1039" s="138"/>
      <c r="AH1039" s="138"/>
      <c r="AI1039" s="138"/>
      <c r="AJ1039" s="138"/>
      <c r="AK1039" s="138"/>
    </row>
    <row r="1040" spans="1:37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  <c r="AE1040" s="138"/>
      <c r="AF1040" s="138"/>
      <c r="AG1040" s="138"/>
      <c r="AH1040" s="138"/>
      <c r="AI1040" s="138"/>
      <c r="AJ1040" s="138"/>
      <c r="AK1040" s="138"/>
    </row>
    <row r="1041" spans="1:37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  <c r="AE1041" s="138"/>
      <c r="AF1041" s="138"/>
      <c r="AG1041" s="138"/>
      <c r="AH1041" s="138"/>
      <c r="AI1041" s="138"/>
      <c r="AJ1041" s="138"/>
      <c r="AK1041" s="138"/>
    </row>
    <row r="1042" spans="1:37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  <c r="AE1042" s="138"/>
      <c r="AF1042" s="138"/>
      <c r="AG1042" s="138"/>
      <c r="AH1042" s="138"/>
      <c r="AI1042" s="138"/>
      <c r="AJ1042" s="138"/>
      <c r="AK1042" s="138"/>
    </row>
    <row r="1043" spans="1:37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  <c r="AE1043" s="138"/>
      <c r="AF1043" s="138"/>
      <c r="AG1043" s="138"/>
      <c r="AH1043" s="138"/>
      <c r="AI1043" s="138"/>
      <c r="AJ1043" s="138"/>
      <c r="AK1043" s="138"/>
    </row>
    <row r="1044" spans="1:37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  <c r="AE1044" s="138"/>
      <c r="AF1044" s="138"/>
      <c r="AG1044" s="138"/>
      <c r="AH1044" s="138"/>
      <c r="AI1044" s="138"/>
      <c r="AJ1044" s="138"/>
      <c r="AK1044" s="138"/>
    </row>
    <row r="1045" spans="1:37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  <c r="AE1045" s="138"/>
      <c r="AF1045" s="138"/>
      <c r="AG1045" s="138"/>
      <c r="AH1045" s="138"/>
      <c r="AI1045" s="138"/>
      <c r="AJ1045" s="138"/>
      <c r="AK1045" s="138"/>
    </row>
    <row r="1046" spans="1:37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  <c r="AE1046" s="138"/>
      <c r="AF1046" s="138"/>
      <c r="AG1046" s="138"/>
      <c r="AH1046" s="138"/>
      <c r="AI1046" s="138"/>
      <c r="AJ1046" s="138"/>
      <c r="AK1046" s="138"/>
    </row>
    <row r="1047" spans="1:37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  <c r="AE1047" s="138"/>
      <c r="AF1047" s="138"/>
      <c r="AG1047" s="138"/>
      <c r="AH1047" s="138"/>
      <c r="AI1047" s="138"/>
      <c r="AJ1047" s="138"/>
      <c r="AK1047" s="138"/>
    </row>
    <row r="1048" spans="1:37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  <c r="AE1048" s="138"/>
      <c r="AF1048" s="138"/>
      <c r="AG1048" s="138"/>
      <c r="AH1048" s="138"/>
      <c r="AI1048" s="138"/>
      <c r="AJ1048" s="138"/>
      <c r="AK1048" s="138"/>
    </row>
    <row r="1049" spans="1:37" s="33" customFormat="1" ht="1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  <c r="AE1049" s="138"/>
      <c r="AF1049" s="138"/>
      <c r="AG1049" s="138"/>
      <c r="AH1049" s="138"/>
      <c r="AI1049" s="138"/>
      <c r="AJ1049" s="138"/>
      <c r="AK1049" s="138"/>
    </row>
    <row r="1050" spans="1:37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  <c r="AE1050" s="138"/>
      <c r="AF1050" s="138"/>
      <c r="AG1050" s="138"/>
      <c r="AH1050" s="138"/>
      <c r="AI1050" s="138"/>
      <c r="AJ1050" s="138"/>
      <c r="AK1050" s="138"/>
    </row>
    <row r="1051" spans="1:37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  <c r="AE1051" s="138"/>
      <c r="AF1051" s="138"/>
      <c r="AG1051" s="138"/>
      <c r="AH1051" s="138"/>
      <c r="AI1051" s="138"/>
      <c r="AJ1051" s="138"/>
      <c r="AK1051" s="138"/>
    </row>
    <row r="1052" spans="1:37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  <c r="AE1052" s="138"/>
      <c r="AF1052" s="138"/>
      <c r="AG1052" s="138"/>
      <c r="AH1052" s="138"/>
      <c r="AI1052" s="138"/>
      <c r="AJ1052" s="138"/>
      <c r="AK1052" s="138"/>
    </row>
    <row r="1053" spans="1:37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  <c r="AE1053" s="138"/>
      <c r="AF1053" s="138"/>
      <c r="AG1053" s="138"/>
      <c r="AH1053" s="138"/>
      <c r="AI1053" s="138"/>
      <c r="AJ1053" s="138"/>
      <c r="AK1053" s="138"/>
    </row>
    <row r="1054" spans="1:37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  <c r="AE1054" s="138"/>
      <c r="AF1054" s="138"/>
      <c r="AG1054" s="138"/>
      <c r="AH1054" s="138"/>
      <c r="AI1054" s="138"/>
      <c r="AJ1054" s="138"/>
      <c r="AK1054" s="138"/>
    </row>
    <row r="1055" spans="1:37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  <c r="AE1055" s="138"/>
      <c r="AF1055" s="138"/>
      <c r="AG1055" s="138"/>
      <c r="AH1055" s="138"/>
      <c r="AI1055" s="138"/>
      <c r="AJ1055" s="138"/>
      <c r="AK1055" s="138"/>
    </row>
    <row r="1056" spans="1:37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  <c r="AE1056" s="138"/>
      <c r="AF1056" s="138"/>
      <c r="AG1056" s="138"/>
      <c r="AH1056" s="138"/>
      <c r="AI1056" s="138"/>
      <c r="AJ1056" s="138"/>
      <c r="AK1056" s="138"/>
    </row>
    <row r="1057" spans="1:37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  <c r="AE1057" s="138"/>
      <c r="AF1057" s="138"/>
      <c r="AG1057" s="138"/>
      <c r="AH1057" s="138"/>
      <c r="AI1057" s="138"/>
      <c r="AJ1057" s="138"/>
      <c r="AK1057" s="138"/>
    </row>
    <row r="1058" spans="1:37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  <c r="AE1058" s="138"/>
      <c r="AF1058" s="138"/>
      <c r="AG1058" s="138"/>
      <c r="AH1058" s="138"/>
      <c r="AI1058" s="138"/>
      <c r="AJ1058" s="138"/>
      <c r="AK1058" s="138"/>
    </row>
    <row r="1059" spans="1:37" s="33" customFormat="1" ht="1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  <c r="AE1059" s="138"/>
      <c r="AF1059" s="138"/>
      <c r="AG1059" s="138"/>
      <c r="AH1059" s="138"/>
      <c r="AI1059" s="138"/>
      <c r="AJ1059" s="138"/>
      <c r="AK1059" s="138"/>
    </row>
    <row r="1060" spans="1:37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  <c r="AE1060" s="138"/>
      <c r="AF1060" s="138"/>
      <c r="AG1060" s="138"/>
      <c r="AH1060" s="138"/>
      <c r="AI1060" s="138"/>
      <c r="AJ1060" s="138"/>
      <c r="AK1060" s="138"/>
    </row>
    <row r="1061" spans="1:37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  <c r="AE1061" s="138"/>
      <c r="AF1061" s="138"/>
      <c r="AG1061" s="138"/>
      <c r="AH1061" s="138"/>
      <c r="AI1061" s="138"/>
      <c r="AJ1061" s="138"/>
      <c r="AK1061" s="138"/>
    </row>
    <row r="1062" spans="1:37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  <c r="AE1062" s="138"/>
      <c r="AF1062" s="138"/>
      <c r="AG1062" s="138"/>
      <c r="AH1062" s="138"/>
      <c r="AI1062" s="138"/>
      <c r="AJ1062" s="138"/>
      <c r="AK1062" s="138"/>
    </row>
    <row r="1063" spans="1:37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  <c r="AE1063" s="138"/>
      <c r="AF1063" s="138"/>
      <c r="AG1063" s="138"/>
      <c r="AH1063" s="138"/>
      <c r="AI1063" s="138"/>
      <c r="AJ1063" s="138"/>
      <c r="AK1063" s="138"/>
    </row>
    <row r="1064" spans="1:37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  <c r="AE1064" s="138"/>
      <c r="AF1064" s="138"/>
      <c r="AG1064" s="138"/>
      <c r="AH1064" s="138"/>
      <c r="AI1064" s="138"/>
      <c r="AJ1064" s="138"/>
      <c r="AK1064" s="138"/>
    </row>
    <row r="1065" spans="1:37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  <c r="AE1065" s="138"/>
      <c r="AF1065" s="138"/>
      <c r="AG1065" s="138"/>
      <c r="AH1065" s="138"/>
      <c r="AI1065" s="138"/>
      <c r="AJ1065" s="138"/>
      <c r="AK1065" s="138"/>
    </row>
    <row r="1066" spans="1:37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  <c r="AE1066" s="138"/>
      <c r="AF1066" s="138"/>
      <c r="AG1066" s="138"/>
      <c r="AH1066" s="138"/>
      <c r="AI1066" s="138"/>
      <c r="AJ1066" s="138"/>
      <c r="AK1066" s="138"/>
    </row>
    <row r="1067" spans="1:37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  <c r="AE1067" s="138"/>
      <c r="AF1067" s="138"/>
      <c r="AG1067" s="138"/>
      <c r="AH1067" s="138"/>
      <c r="AI1067" s="138"/>
      <c r="AJ1067" s="138"/>
      <c r="AK1067" s="138"/>
    </row>
    <row r="1068" spans="1:37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  <c r="AE1068" s="138"/>
      <c r="AF1068" s="138"/>
      <c r="AG1068" s="138"/>
      <c r="AH1068" s="138"/>
      <c r="AI1068" s="138"/>
      <c r="AJ1068" s="138"/>
      <c r="AK1068" s="138"/>
    </row>
    <row r="1069" spans="1:37" s="33" customFormat="1" ht="1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  <c r="AE1069" s="138"/>
      <c r="AF1069" s="138"/>
      <c r="AG1069" s="138"/>
      <c r="AH1069" s="138"/>
      <c r="AI1069" s="138"/>
      <c r="AJ1069" s="138"/>
      <c r="AK1069" s="138"/>
    </row>
    <row r="1070" spans="1:37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  <c r="AE1070" s="138"/>
      <c r="AF1070" s="138"/>
      <c r="AG1070" s="138"/>
      <c r="AH1070" s="138"/>
      <c r="AI1070" s="138"/>
      <c r="AJ1070" s="138"/>
      <c r="AK1070" s="138"/>
    </row>
    <row r="1071" spans="1:37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  <c r="AE1071" s="138"/>
      <c r="AF1071" s="138"/>
      <c r="AG1071" s="138"/>
      <c r="AH1071" s="138"/>
      <c r="AI1071" s="138"/>
      <c r="AJ1071" s="138"/>
      <c r="AK1071" s="138"/>
    </row>
    <row r="1072" spans="1:37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  <c r="AE1072" s="138"/>
      <c r="AF1072" s="138"/>
      <c r="AG1072" s="138"/>
      <c r="AH1072" s="138"/>
      <c r="AI1072" s="138"/>
      <c r="AJ1072" s="138"/>
      <c r="AK1072" s="138"/>
    </row>
    <row r="1073" spans="1:37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  <c r="AE1073" s="138"/>
      <c r="AF1073" s="138"/>
      <c r="AG1073" s="138"/>
      <c r="AH1073" s="138"/>
      <c r="AI1073" s="138"/>
      <c r="AJ1073" s="138"/>
      <c r="AK1073" s="138"/>
    </row>
    <row r="1074" spans="1:37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  <c r="AE1074" s="138"/>
      <c r="AF1074" s="138"/>
      <c r="AG1074" s="138"/>
      <c r="AH1074" s="138"/>
      <c r="AI1074" s="138"/>
      <c r="AJ1074" s="138"/>
      <c r="AK1074" s="138"/>
    </row>
    <row r="1075" spans="1:37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  <c r="AE1075" s="138"/>
      <c r="AF1075" s="138"/>
      <c r="AG1075" s="138"/>
      <c r="AH1075" s="138"/>
      <c r="AI1075" s="138"/>
      <c r="AJ1075" s="138"/>
      <c r="AK1075" s="138"/>
    </row>
    <row r="1076" spans="1:37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  <c r="AE1076" s="138"/>
      <c r="AF1076" s="138"/>
      <c r="AG1076" s="138"/>
      <c r="AH1076" s="138"/>
      <c r="AI1076" s="138"/>
      <c r="AJ1076" s="138"/>
      <c r="AK1076" s="138"/>
    </row>
    <row r="1077" spans="1:37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  <c r="AE1077" s="138"/>
      <c r="AF1077" s="138"/>
      <c r="AG1077" s="138"/>
      <c r="AH1077" s="138"/>
      <c r="AI1077" s="138"/>
      <c r="AJ1077" s="138"/>
      <c r="AK1077" s="138"/>
    </row>
    <row r="1078" spans="1:37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  <c r="AE1078" s="138"/>
      <c r="AF1078" s="138"/>
      <c r="AG1078" s="138"/>
      <c r="AH1078" s="138"/>
      <c r="AI1078" s="138"/>
      <c r="AJ1078" s="138"/>
      <c r="AK1078" s="138"/>
    </row>
    <row r="1079" spans="1:37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  <c r="AE1079" s="138"/>
      <c r="AF1079" s="138"/>
      <c r="AG1079" s="138"/>
      <c r="AH1079" s="138"/>
      <c r="AI1079" s="138"/>
      <c r="AJ1079" s="138"/>
      <c r="AK1079" s="138"/>
    </row>
    <row r="1080" spans="1:37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38"/>
      <c r="AF1080" s="138"/>
      <c r="AG1080" s="138"/>
      <c r="AH1080" s="138"/>
      <c r="AI1080" s="138"/>
      <c r="AJ1080" s="138"/>
      <c r="AK1080" s="138"/>
    </row>
    <row r="1081" spans="1:37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2.3865140974521637E-9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12298789.739999998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1358278.9</v>
      </c>
      <c r="K1081" s="31">
        <f t="shared" si="231"/>
        <v>0</v>
      </c>
      <c r="L1081" s="31">
        <f t="shared" si="231"/>
        <v>0</v>
      </c>
      <c r="M1081" s="31">
        <f t="shared" si="231"/>
        <v>3046571.44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84870915.319999993</v>
      </c>
      <c r="AA1081" s="31">
        <f>D1081-Z1081</f>
        <v>5552454.1299999803</v>
      </c>
      <c r="AB1081" s="38">
        <f>Z1081/D1081</f>
        <v>0.93859492116061616</v>
      </c>
      <c r="AC1081" s="32"/>
      <c r="AE1081" s="138"/>
      <c r="AF1081" s="138"/>
      <c r="AG1081" s="138"/>
      <c r="AH1081" s="138"/>
      <c r="AI1081" s="138"/>
      <c r="AJ1081" s="138"/>
      <c r="AK1081" s="138"/>
    </row>
    <row r="1082" spans="1:37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  <c r="AE1082" s="138"/>
      <c r="AF1082" s="138"/>
      <c r="AG1082" s="138"/>
      <c r="AH1082" s="138"/>
      <c r="AI1082" s="138"/>
      <c r="AJ1082" s="138"/>
      <c r="AK1082" s="138"/>
    </row>
    <row r="1083" spans="1:37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  <c r="AE1083" s="138"/>
      <c r="AF1083" s="138"/>
      <c r="AG1083" s="138"/>
      <c r="AH1083" s="138"/>
      <c r="AI1083" s="138"/>
      <c r="AJ1083" s="138"/>
      <c r="AK1083" s="138"/>
    </row>
    <row r="1084" spans="1:37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2.3865140974521637E-9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12298789.739999998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1358278.9</v>
      </c>
      <c r="K1084" s="40">
        <f t="shared" si="232"/>
        <v>0</v>
      </c>
      <c r="L1084" s="40">
        <f t="shared" si="232"/>
        <v>0</v>
      </c>
      <c r="M1084" s="40">
        <f t="shared" si="232"/>
        <v>3046571.44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84870915.319999993</v>
      </c>
      <c r="AA1084" s="40">
        <f t="shared" si="232"/>
        <v>5552454.1299999803</v>
      </c>
      <c r="AB1084" s="41">
        <f>Z1084/D1084</f>
        <v>0.93859492116061616</v>
      </c>
      <c r="AC1084" s="32"/>
      <c r="AE1084" s="138"/>
      <c r="AF1084" s="138"/>
      <c r="AG1084" s="138"/>
      <c r="AH1084" s="138"/>
      <c r="AI1084" s="138"/>
      <c r="AJ1084" s="138"/>
      <c r="AK1084" s="138"/>
    </row>
    <row r="1085" spans="1:37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  <c r="AE1085" s="138"/>
      <c r="AF1085" s="138"/>
      <c r="AG1085" s="138"/>
      <c r="AH1085" s="138"/>
      <c r="AI1085" s="138"/>
      <c r="AJ1085" s="138"/>
      <c r="AK1085" s="138"/>
    </row>
    <row r="1086" spans="1:37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2.3865140974521637E-9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12298789.739999998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1358278.9</v>
      </c>
      <c r="K1086" s="40">
        <f t="shared" si="233"/>
        <v>0</v>
      </c>
      <c r="L1086" s="40">
        <f t="shared" si="233"/>
        <v>0</v>
      </c>
      <c r="M1086" s="40">
        <f t="shared" si="233"/>
        <v>3046571.44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84870915.319999993</v>
      </c>
      <c r="AA1086" s="40">
        <f t="shared" si="233"/>
        <v>5552454.1299999803</v>
      </c>
      <c r="AB1086" s="41">
        <f>Z1086/D1086</f>
        <v>0.93859492116061616</v>
      </c>
      <c r="AC1086" s="43"/>
      <c r="AE1086" s="138"/>
      <c r="AF1086" s="138"/>
      <c r="AG1086" s="138"/>
      <c r="AH1086" s="138"/>
      <c r="AI1086" s="138"/>
      <c r="AJ1086" s="138"/>
      <c r="AK1086" s="138"/>
    </row>
    <row r="1087" spans="1:37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  <c r="AE1087" s="138"/>
      <c r="AF1087" s="138"/>
      <c r="AG1087" s="138"/>
      <c r="AH1087" s="138"/>
      <c r="AI1087" s="138"/>
      <c r="AJ1087" s="138"/>
      <c r="AK1087" s="138"/>
    </row>
    <row r="1088" spans="1:37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  <c r="AE1088" s="138"/>
      <c r="AF1088" s="138"/>
      <c r="AG1088" s="138"/>
      <c r="AH1088" s="138"/>
      <c r="AI1088" s="138"/>
      <c r="AJ1088" s="138"/>
      <c r="AK1088" s="138"/>
    </row>
    <row r="1089" spans="1:37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  <c r="AE1089" s="138"/>
      <c r="AF1089" s="138"/>
      <c r="AG1089" s="138"/>
      <c r="AH1089" s="138"/>
      <c r="AI1089" s="138"/>
      <c r="AJ1089" s="138"/>
      <c r="AK1089" s="138"/>
    </row>
    <row r="1090" spans="1:37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  <c r="AE1090" s="138"/>
      <c r="AF1090" s="138"/>
      <c r="AG1090" s="138"/>
      <c r="AH1090" s="138"/>
      <c r="AI1090" s="138"/>
      <c r="AJ1090" s="138"/>
      <c r="AK1090" s="138"/>
    </row>
    <row r="1091" spans="1:37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2.3865140974521637E-9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12298789.739999998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1358278.9</v>
      </c>
      <c r="K1091" s="31">
        <f t="shared" si="235"/>
        <v>0</v>
      </c>
      <c r="L1091" s="31">
        <f t="shared" si="235"/>
        <v>0</v>
      </c>
      <c r="M1091" s="31">
        <f t="shared" si="235"/>
        <v>1656303.2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83480647.080000013</v>
      </c>
      <c r="AA1091" s="31">
        <f>D1091-Z1091</f>
        <v>5552454.1299999654</v>
      </c>
      <c r="AB1091" s="38">
        <f>Z1091/D1091</f>
        <v>0.93763606956806389</v>
      </c>
      <c r="AC1091" s="32"/>
      <c r="AE1091" s="138"/>
      <c r="AF1091" s="138"/>
      <c r="AG1091" s="138"/>
      <c r="AH1091" s="138"/>
      <c r="AI1091" s="138"/>
      <c r="AJ1091" s="138"/>
      <c r="AK1091" s="138"/>
    </row>
    <row r="1092" spans="1:37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  <c r="AE1092" s="138"/>
      <c r="AF1092" s="138"/>
      <c r="AG1092" s="138"/>
      <c r="AH1092" s="138"/>
      <c r="AI1092" s="138"/>
      <c r="AJ1092" s="138"/>
      <c r="AK1092" s="138"/>
    </row>
    <row r="1093" spans="1:37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  <c r="AE1093" s="138"/>
      <c r="AF1093" s="138"/>
      <c r="AG1093" s="138"/>
      <c r="AH1093" s="138"/>
      <c r="AI1093" s="138"/>
      <c r="AJ1093" s="138"/>
      <c r="AK1093" s="138"/>
    </row>
    <row r="1094" spans="1:37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2.3865140974521637E-9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12298789.739999998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1358278.9</v>
      </c>
      <c r="K1094" s="40">
        <f t="shared" si="236"/>
        <v>0</v>
      </c>
      <c r="L1094" s="40">
        <f t="shared" si="236"/>
        <v>0</v>
      </c>
      <c r="M1094" s="40">
        <f t="shared" si="236"/>
        <v>1656303.2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83480647.080000013</v>
      </c>
      <c r="AA1094" s="40">
        <f t="shared" si="236"/>
        <v>5552454.1299999654</v>
      </c>
      <c r="AB1094" s="41">
        <f>Z1094/D1094</f>
        <v>0.93763606956806389</v>
      </c>
      <c r="AC1094" s="32"/>
      <c r="AE1094" s="138"/>
      <c r="AF1094" s="138"/>
      <c r="AG1094" s="138"/>
      <c r="AH1094" s="138"/>
      <c r="AI1094" s="138"/>
      <c r="AJ1094" s="138"/>
      <c r="AK1094" s="138"/>
    </row>
    <row r="1095" spans="1:37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  <c r="AE1095" s="138"/>
      <c r="AF1095" s="138"/>
      <c r="AG1095" s="138"/>
      <c r="AH1095" s="138"/>
      <c r="AI1095" s="138"/>
      <c r="AJ1095" s="138"/>
      <c r="AK1095" s="138"/>
    </row>
    <row r="1096" spans="1:37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2.3865140974521637E-9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12298789.739999998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1358278.9</v>
      </c>
      <c r="K1096" s="40">
        <f t="shared" si="238"/>
        <v>0</v>
      </c>
      <c r="L1096" s="40">
        <f t="shared" si="238"/>
        <v>0</v>
      </c>
      <c r="M1096" s="40">
        <f t="shared" si="238"/>
        <v>1656303.2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83480647.080000013</v>
      </c>
      <c r="AA1096" s="40">
        <f t="shared" si="238"/>
        <v>5552454.1299999654</v>
      </c>
      <c r="AB1096" s="41">
        <f>Z1096/D1096</f>
        <v>0.93763606956806389</v>
      </c>
      <c r="AC1096" s="43"/>
      <c r="AE1096" s="138"/>
      <c r="AF1096" s="138"/>
      <c r="AG1096" s="138"/>
      <c r="AH1096" s="138"/>
      <c r="AI1096" s="138"/>
      <c r="AJ1096" s="138"/>
      <c r="AK1096" s="138"/>
    </row>
    <row r="1097" spans="1:37" s="46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  <c r="AE1097" s="138"/>
      <c r="AF1097" s="138"/>
      <c r="AG1097" s="138"/>
      <c r="AH1097" s="138"/>
      <c r="AI1097" s="138"/>
      <c r="AJ1097" s="138"/>
      <c r="AK1097" s="138"/>
    </row>
    <row r="1098" spans="1:37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  <c r="AE1098" s="138"/>
      <c r="AF1098" s="138"/>
      <c r="AG1098" s="138"/>
      <c r="AH1098" s="138"/>
      <c r="AI1098" s="138"/>
      <c r="AJ1098" s="138"/>
      <c r="AK1098" s="138"/>
    </row>
    <row r="1099" spans="1:37" s="33" customFormat="1" ht="1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  <c r="AE1099" s="138"/>
      <c r="AF1099" s="138"/>
      <c r="AG1099" s="138"/>
      <c r="AH1099" s="138"/>
      <c r="AI1099" s="138"/>
      <c r="AJ1099" s="138"/>
      <c r="AK1099" s="138"/>
    </row>
    <row r="1100" spans="1:37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  <c r="AE1100" s="138"/>
      <c r="AF1100" s="138"/>
      <c r="AG1100" s="138"/>
      <c r="AH1100" s="138"/>
      <c r="AI1100" s="138"/>
      <c r="AJ1100" s="138"/>
      <c r="AK1100" s="138"/>
    </row>
    <row r="1101" spans="1:37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1358278.9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1358278.9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1656303.2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1663303.2</v>
      </c>
      <c r="AA1101" s="31">
        <f>D1101-Z1101</f>
        <v>286241.7200000002</v>
      </c>
      <c r="AB1101" s="38">
        <f>Z1101/D1101</f>
        <v>0.85317510919420103</v>
      </c>
      <c r="AC1101" s="32"/>
      <c r="AE1101" s="138"/>
      <c r="AF1101" s="138"/>
      <c r="AG1101" s="138"/>
      <c r="AH1101" s="138"/>
      <c r="AI1101" s="138"/>
      <c r="AJ1101" s="138"/>
      <c r="AK1101" s="138"/>
    </row>
    <row r="1102" spans="1:37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  <c r="AE1102" s="138"/>
      <c r="AF1102" s="138"/>
      <c r="AG1102" s="138"/>
      <c r="AH1102" s="138"/>
      <c r="AI1102" s="138"/>
      <c r="AJ1102" s="138"/>
      <c r="AK1102" s="138"/>
    </row>
    <row r="1103" spans="1:37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  <c r="AE1103" s="138"/>
      <c r="AF1103" s="138"/>
      <c r="AG1103" s="138"/>
      <c r="AH1103" s="138"/>
      <c r="AI1103" s="138"/>
      <c r="AJ1103" s="138"/>
      <c r="AK1103" s="138"/>
    </row>
    <row r="1104" spans="1:37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1358278.9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1358278.9</v>
      </c>
      <c r="K1104" s="40">
        <f t="shared" si="239"/>
        <v>0</v>
      </c>
      <c r="L1104" s="40">
        <f t="shared" si="239"/>
        <v>0</v>
      </c>
      <c r="M1104" s="40">
        <f t="shared" si="239"/>
        <v>1656303.2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1663303.2</v>
      </c>
      <c r="AA1104" s="40">
        <f t="shared" si="239"/>
        <v>286241.7200000002</v>
      </c>
      <c r="AB1104" s="41">
        <f>Z1104/D1104</f>
        <v>0.85317510919420103</v>
      </c>
      <c r="AC1104" s="32"/>
      <c r="AE1104" s="138"/>
      <c r="AF1104" s="138"/>
      <c r="AG1104" s="138"/>
      <c r="AH1104" s="138"/>
      <c r="AI1104" s="138"/>
      <c r="AJ1104" s="138"/>
      <c r="AK1104" s="138"/>
    </row>
    <row r="1105" spans="1:37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  <c r="AE1105" s="138"/>
      <c r="AF1105" s="138"/>
      <c r="AG1105" s="138"/>
      <c r="AH1105" s="138"/>
      <c r="AI1105" s="138"/>
      <c r="AJ1105" s="138"/>
      <c r="AK1105" s="138"/>
    </row>
    <row r="1106" spans="1:37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1358278.9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1358278.9</v>
      </c>
      <c r="K1106" s="40">
        <f t="shared" si="240"/>
        <v>0</v>
      </c>
      <c r="L1106" s="40">
        <f t="shared" si="240"/>
        <v>0</v>
      </c>
      <c r="M1106" s="40">
        <f t="shared" si="240"/>
        <v>1656303.2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1663303.2</v>
      </c>
      <c r="AA1106" s="40">
        <f t="shared" si="240"/>
        <v>286241.7200000002</v>
      </c>
      <c r="AB1106" s="41">
        <f>Z1106/D1106</f>
        <v>0.85317510919420103</v>
      </c>
      <c r="AC1106" s="43"/>
      <c r="AE1106" s="138"/>
      <c r="AF1106" s="138"/>
      <c r="AG1106" s="138"/>
      <c r="AH1106" s="138"/>
      <c r="AI1106" s="138"/>
      <c r="AJ1106" s="138"/>
      <c r="AK1106" s="138"/>
    </row>
    <row r="1107" spans="1:37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  <c r="AE1107" s="138"/>
      <c r="AF1107" s="138"/>
      <c r="AG1107" s="138"/>
      <c r="AH1107" s="138"/>
      <c r="AI1107" s="138"/>
      <c r="AJ1107" s="138"/>
      <c r="AK1107" s="138"/>
    </row>
    <row r="1108" spans="1:37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  <c r="AE1108" s="138"/>
      <c r="AF1108" s="138"/>
      <c r="AG1108" s="138"/>
      <c r="AH1108" s="138"/>
      <c r="AI1108" s="138"/>
      <c r="AJ1108" s="138"/>
      <c r="AK1108" s="138"/>
    </row>
    <row r="1109" spans="1:37" s="33" customFormat="1" ht="1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  <c r="AE1109" s="138"/>
      <c r="AF1109" s="138"/>
      <c r="AG1109" s="138"/>
      <c r="AH1109" s="138"/>
      <c r="AI1109" s="138"/>
      <c r="AJ1109" s="138"/>
      <c r="AK1109" s="138"/>
    </row>
    <row r="1110" spans="1:37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  <c r="AE1110" s="138"/>
      <c r="AF1110" s="138"/>
      <c r="AG1110" s="138"/>
      <c r="AH1110" s="138"/>
      <c r="AI1110" s="138"/>
      <c r="AJ1110" s="138"/>
      <c r="AK1110" s="138"/>
    </row>
    <row r="1111" spans="1:37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  <c r="AE1111" s="138"/>
      <c r="AF1111" s="138"/>
      <c r="AG1111" s="138"/>
      <c r="AH1111" s="138"/>
      <c r="AI1111" s="138"/>
      <c r="AJ1111" s="138"/>
      <c r="AK1111" s="138"/>
    </row>
    <row r="1112" spans="1:37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  <c r="AE1112" s="138"/>
      <c r="AF1112" s="138"/>
      <c r="AG1112" s="138"/>
      <c r="AH1112" s="138"/>
      <c r="AI1112" s="138"/>
      <c r="AJ1112" s="138"/>
      <c r="AK1112" s="138"/>
    </row>
    <row r="1113" spans="1:37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  <c r="AE1113" s="138"/>
      <c r="AF1113" s="138"/>
      <c r="AG1113" s="138"/>
      <c r="AH1113" s="138"/>
      <c r="AI1113" s="138"/>
      <c r="AJ1113" s="138"/>
      <c r="AK1113" s="138"/>
    </row>
    <row r="1114" spans="1:37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  <c r="AE1114" s="138"/>
      <c r="AF1114" s="138"/>
      <c r="AG1114" s="138"/>
      <c r="AH1114" s="138"/>
      <c r="AI1114" s="138"/>
      <c r="AJ1114" s="138"/>
      <c r="AK1114" s="138"/>
    </row>
    <row r="1115" spans="1:37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  <c r="AE1115" s="138"/>
      <c r="AF1115" s="138"/>
      <c r="AG1115" s="138"/>
      <c r="AH1115" s="138"/>
      <c r="AI1115" s="138"/>
      <c r="AJ1115" s="138"/>
      <c r="AK1115" s="138"/>
    </row>
    <row r="1116" spans="1:37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  <c r="AE1116" s="138"/>
      <c r="AF1116" s="138"/>
      <c r="AG1116" s="138"/>
      <c r="AH1116" s="138"/>
      <c r="AI1116" s="138"/>
      <c r="AJ1116" s="138"/>
      <c r="AK1116" s="138"/>
    </row>
    <row r="1117" spans="1:37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  <c r="AE1117" s="138"/>
      <c r="AF1117" s="138"/>
      <c r="AG1117" s="138"/>
      <c r="AH1117" s="138"/>
      <c r="AI1117" s="138"/>
      <c r="AJ1117" s="138"/>
      <c r="AK1117" s="138"/>
    </row>
    <row r="1118" spans="1:37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  <c r="AE1118" s="138"/>
      <c r="AF1118" s="138"/>
      <c r="AG1118" s="138"/>
      <c r="AH1118" s="138"/>
      <c r="AI1118" s="138"/>
      <c r="AJ1118" s="138"/>
      <c r="AK1118" s="138"/>
    </row>
    <row r="1119" spans="1:37" s="33" customFormat="1" ht="1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  <c r="AE1119" s="138"/>
      <c r="AF1119" s="138"/>
      <c r="AG1119" s="138"/>
      <c r="AH1119" s="138"/>
      <c r="AI1119" s="138"/>
      <c r="AJ1119" s="138"/>
      <c r="AK1119" s="138"/>
    </row>
    <row r="1120" spans="1:37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  <c r="AE1120" s="138"/>
      <c r="AF1120" s="138"/>
      <c r="AG1120" s="138"/>
      <c r="AH1120" s="138"/>
      <c r="AI1120" s="138"/>
      <c r="AJ1120" s="138"/>
      <c r="AK1120" s="138"/>
    </row>
    <row r="1121" spans="1:37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201046.09000000003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954377.05999999994</v>
      </c>
      <c r="AA1121" s="31">
        <f>D1121-Z1121</f>
        <v>328165.18999999634</v>
      </c>
      <c r="AB1121" s="38">
        <f>Z1121/D1121</f>
        <v>0.74412913882564313</v>
      </c>
      <c r="AC1121" s="32"/>
      <c r="AE1121" s="138"/>
      <c r="AF1121" s="138"/>
      <c r="AG1121" s="138"/>
      <c r="AH1121" s="138"/>
      <c r="AI1121" s="138"/>
      <c r="AJ1121" s="138"/>
      <c r="AK1121" s="138"/>
    </row>
    <row r="1122" spans="1:37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  <c r="AE1122" s="138"/>
      <c r="AF1122" s="138"/>
      <c r="AG1122" s="138"/>
      <c r="AH1122" s="138"/>
      <c r="AI1122" s="138"/>
      <c r="AJ1122" s="138"/>
      <c r="AK1122" s="138"/>
    </row>
    <row r="1123" spans="1:37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  <c r="AE1123" s="138"/>
      <c r="AF1123" s="138"/>
      <c r="AG1123" s="138"/>
      <c r="AH1123" s="138"/>
      <c r="AI1123" s="138"/>
      <c r="AJ1123" s="138"/>
      <c r="AK1123" s="138"/>
    </row>
    <row r="1124" spans="1:37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201046.09000000003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954377.05999999994</v>
      </c>
      <c r="AA1124" s="40">
        <f t="shared" si="243"/>
        <v>328165.18999999634</v>
      </c>
      <c r="AB1124" s="41">
        <f>Z1124/D1124</f>
        <v>0.74412913882564313</v>
      </c>
      <c r="AC1124" s="32"/>
      <c r="AE1124" s="138"/>
      <c r="AF1124" s="138"/>
      <c r="AG1124" s="138"/>
      <c r="AH1124" s="138"/>
      <c r="AI1124" s="138"/>
      <c r="AJ1124" s="138"/>
      <c r="AK1124" s="138"/>
    </row>
    <row r="1125" spans="1:37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  <c r="AE1125" s="138"/>
      <c r="AF1125" s="138"/>
      <c r="AG1125" s="138"/>
      <c r="AH1125" s="138"/>
      <c r="AI1125" s="138"/>
      <c r="AJ1125" s="138"/>
      <c r="AK1125" s="138"/>
    </row>
    <row r="1126" spans="1:37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201046.09000000003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954377.05999999994</v>
      </c>
      <c r="AA1126" s="40">
        <f t="shared" si="244"/>
        <v>328165.18999999634</v>
      </c>
      <c r="AB1126" s="41">
        <f>Z1126/D1126</f>
        <v>0.74412913882564313</v>
      </c>
      <c r="AC1126" s="43"/>
      <c r="AE1126" s="138"/>
      <c r="AF1126" s="138"/>
      <c r="AG1126" s="138"/>
      <c r="AH1126" s="138"/>
      <c r="AI1126" s="138"/>
      <c r="AJ1126" s="138"/>
      <c r="AK1126" s="138"/>
    </row>
    <row r="1127" spans="1:37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  <c r="AE1127" s="138"/>
      <c r="AF1127" s="138"/>
      <c r="AG1127" s="138"/>
      <c r="AH1127" s="138"/>
      <c r="AI1127" s="138"/>
      <c r="AJ1127" s="138"/>
      <c r="AK1127" s="138"/>
    </row>
    <row r="1128" spans="1:37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  <c r="AE1128" s="138"/>
      <c r="AF1128" s="138"/>
      <c r="AG1128" s="138"/>
      <c r="AH1128" s="138"/>
      <c r="AI1128" s="138"/>
      <c r="AJ1128" s="138"/>
      <c r="AK1128" s="138"/>
    </row>
    <row r="1129" spans="1:37" s="33" customFormat="1" ht="1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  <c r="AE1129" s="138"/>
      <c r="AF1129" s="138"/>
      <c r="AG1129" s="138"/>
      <c r="AH1129" s="138"/>
      <c r="AI1129" s="138"/>
      <c r="AJ1129" s="138"/>
      <c r="AK1129" s="138"/>
    </row>
    <row r="1130" spans="1:37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  <c r="AE1130" s="138"/>
      <c r="AF1130" s="138"/>
      <c r="AG1130" s="138"/>
      <c r="AH1130" s="138"/>
      <c r="AI1130" s="138"/>
      <c r="AJ1130" s="138"/>
      <c r="AK1130" s="138"/>
    </row>
    <row r="1131" spans="1:37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  <c r="AE1131" s="138"/>
      <c r="AF1131" s="138"/>
      <c r="AG1131" s="138"/>
      <c r="AH1131" s="138"/>
      <c r="AI1131" s="138"/>
      <c r="AJ1131" s="138"/>
      <c r="AK1131" s="138"/>
    </row>
    <row r="1132" spans="1:37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  <c r="AE1132" s="138"/>
      <c r="AF1132" s="138"/>
      <c r="AG1132" s="138"/>
      <c r="AH1132" s="138"/>
      <c r="AI1132" s="138"/>
      <c r="AJ1132" s="138"/>
      <c r="AK1132" s="138"/>
    </row>
    <row r="1133" spans="1:37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  <c r="AE1133" s="138"/>
      <c r="AF1133" s="138"/>
      <c r="AG1133" s="138"/>
      <c r="AH1133" s="138"/>
      <c r="AI1133" s="138"/>
      <c r="AJ1133" s="138"/>
      <c r="AK1133" s="138"/>
    </row>
    <row r="1134" spans="1:37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  <c r="AE1134" s="138"/>
      <c r="AF1134" s="138"/>
      <c r="AG1134" s="138"/>
      <c r="AH1134" s="138"/>
      <c r="AI1134" s="138"/>
      <c r="AJ1134" s="138"/>
      <c r="AK1134" s="138"/>
    </row>
    <row r="1135" spans="1:37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  <c r="AE1135" s="138"/>
      <c r="AF1135" s="138"/>
      <c r="AG1135" s="138"/>
      <c r="AH1135" s="138"/>
      <c r="AI1135" s="138"/>
      <c r="AJ1135" s="138"/>
      <c r="AK1135" s="138"/>
    </row>
    <row r="1136" spans="1:37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  <c r="AE1136" s="138"/>
      <c r="AF1136" s="138"/>
      <c r="AG1136" s="138"/>
      <c r="AH1136" s="138"/>
      <c r="AI1136" s="138"/>
      <c r="AJ1136" s="138"/>
      <c r="AK1136" s="138"/>
    </row>
    <row r="1137" spans="1:37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  <c r="AE1137" s="138"/>
      <c r="AF1137" s="138"/>
      <c r="AG1137" s="138"/>
      <c r="AH1137" s="138"/>
      <c r="AI1137" s="138"/>
      <c r="AJ1137" s="138"/>
      <c r="AK1137" s="138"/>
    </row>
    <row r="1138" spans="1:37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  <c r="AE1138" s="138"/>
      <c r="AF1138" s="138"/>
      <c r="AG1138" s="138"/>
      <c r="AH1138" s="138"/>
      <c r="AI1138" s="138"/>
      <c r="AJ1138" s="138"/>
      <c r="AK1138" s="138"/>
    </row>
    <row r="1139" spans="1:37" s="33" customFormat="1" ht="1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  <c r="AE1139" s="138"/>
      <c r="AF1139" s="138"/>
      <c r="AG1139" s="138"/>
      <c r="AH1139" s="138"/>
      <c r="AI1139" s="138"/>
      <c r="AJ1139" s="138"/>
      <c r="AK1139" s="138"/>
    </row>
    <row r="1140" spans="1:37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  <c r="AE1140" s="138"/>
      <c r="AF1140" s="138"/>
      <c r="AG1140" s="138"/>
      <c r="AH1140" s="138"/>
      <c r="AI1140" s="138"/>
      <c r="AJ1140" s="138"/>
      <c r="AK1140" s="138"/>
    </row>
    <row r="1141" spans="1:37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  <c r="AE1141" s="138"/>
      <c r="AF1141" s="138"/>
      <c r="AG1141" s="138"/>
      <c r="AH1141" s="138"/>
      <c r="AI1141" s="138"/>
      <c r="AJ1141" s="138"/>
      <c r="AK1141" s="138"/>
    </row>
    <row r="1142" spans="1:37" s="33" customFormat="1" ht="18" hidden="1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  <c r="AE1142" s="138"/>
      <c r="AF1142" s="138"/>
      <c r="AG1142" s="138"/>
      <c r="AH1142" s="138"/>
      <c r="AI1142" s="138"/>
      <c r="AJ1142" s="138"/>
      <c r="AK1142" s="138"/>
    </row>
    <row r="1143" spans="1:37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  <c r="AE1143" s="138"/>
      <c r="AF1143" s="138"/>
      <c r="AG1143" s="138"/>
      <c r="AH1143" s="138"/>
      <c r="AI1143" s="138"/>
      <c r="AJ1143" s="138"/>
      <c r="AK1143" s="138"/>
    </row>
    <row r="1144" spans="1:37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  <c r="AE1144" s="138"/>
      <c r="AF1144" s="138"/>
      <c r="AG1144" s="138"/>
      <c r="AH1144" s="138"/>
      <c r="AI1144" s="138"/>
      <c r="AJ1144" s="138"/>
      <c r="AK1144" s="138"/>
    </row>
    <row r="1145" spans="1:37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  <c r="AE1145" s="138"/>
      <c r="AF1145" s="138"/>
      <c r="AG1145" s="138"/>
      <c r="AH1145" s="138"/>
      <c r="AI1145" s="138"/>
      <c r="AJ1145" s="138"/>
      <c r="AK1145" s="138"/>
    </row>
    <row r="1146" spans="1:37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  <c r="AE1146" s="138"/>
      <c r="AF1146" s="138"/>
      <c r="AG1146" s="138"/>
      <c r="AH1146" s="138"/>
      <c r="AI1146" s="138"/>
      <c r="AJ1146" s="138"/>
      <c r="AK1146" s="138"/>
    </row>
    <row r="1147" spans="1:37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  <c r="AE1147" s="138"/>
      <c r="AF1147" s="138"/>
      <c r="AG1147" s="138"/>
      <c r="AH1147" s="138"/>
      <c r="AI1147" s="138"/>
      <c r="AJ1147" s="138"/>
      <c r="AK1147" s="138"/>
    </row>
    <row r="1148" spans="1:37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  <c r="AE1148" s="138"/>
      <c r="AF1148" s="138"/>
      <c r="AG1148" s="138"/>
      <c r="AH1148" s="138"/>
      <c r="AI1148" s="138"/>
      <c r="AJ1148" s="138"/>
      <c r="AK1148" s="138"/>
    </row>
    <row r="1149" spans="1:37" s="33" customFormat="1" ht="1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  <c r="AE1149" s="138"/>
      <c r="AF1149" s="138"/>
      <c r="AG1149" s="138"/>
      <c r="AH1149" s="138"/>
      <c r="AI1149" s="138"/>
      <c r="AJ1149" s="138"/>
      <c r="AK1149" s="138"/>
    </row>
    <row r="1150" spans="1:37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  <c r="AE1150" s="138"/>
      <c r="AF1150" s="138"/>
      <c r="AG1150" s="138"/>
      <c r="AH1150" s="138"/>
      <c r="AI1150" s="138"/>
      <c r="AJ1150" s="138"/>
      <c r="AK1150" s="138"/>
    </row>
    <row r="1151" spans="1:37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6071000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7655356.6699999999</v>
      </c>
      <c r="AA1151" s="31">
        <f>D1151-Z1151</f>
        <v>1192594.7000000011</v>
      </c>
      <c r="AB1151" s="38">
        <f>Z1151/D1151</f>
        <v>0.86521233558723765</v>
      </c>
      <c r="AC1151" s="32"/>
      <c r="AE1151" s="138"/>
      <c r="AF1151" s="138"/>
      <c r="AG1151" s="138"/>
      <c r="AH1151" s="138"/>
      <c r="AI1151" s="138"/>
      <c r="AJ1151" s="138"/>
      <c r="AK1151" s="138"/>
    </row>
    <row r="1152" spans="1:37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  <c r="AE1152" s="138"/>
      <c r="AF1152" s="138"/>
      <c r="AG1152" s="138"/>
      <c r="AH1152" s="138"/>
      <c r="AI1152" s="138"/>
      <c r="AJ1152" s="138"/>
      <c r="AK1152" s="138"/>
    </row>
    <row r="1153" spans="1:37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  <c r="AE1153" s="138"/>
      <c r="AF1153" s="138"/>
      <c r="AG1153" s="138"/>
      <c r="AH1153" s="138"/>
      <c r="AI1153" s="138"/>
      <c r="AJ1153" s="138"/>
      <c r="AK1153" s="138"/>
    </row>
    <row r="1154" spans="1:37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0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6071000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7655356.6699999999</v>
      </c>
      <c r="AA1154" s="40">
        <f t="shared" si="249"/>
        <v>1192594.7000000011</v>
      </c>
      <c r="AB1154" s="41">
        <f>Z1154/D1154</f>
        <v>0.86521233558723765</v>
      </c>
      <c r="AC1154" s="32"/>
      <c r="AE1154" s="138"/>
      <c r="AF1154" s="138"/>
      <c r="AG1154" s="138"/>
      <c r="AH1154" s="138"/>
      <c r="AI1154" s="138"/>
      <c r="AJ1154" s="138"/>
      <c r="AK1154" s="138"/>
    </row>
    <row r="1155" spans="1:37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  <c r="AE1155" s="138"/>
      <c r="AF1155" s="138"/>
      <c r="AG1155" s="138"/>
      <c r="AH1155" s="138"/>
      <c r="AI1155" s="138"/>
      <c r="AJ1155" s="138"/>
      <c r="AK1155" s="138"/>
    </row>
    <row r="1156" spans="1:37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0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6071000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7655356.6699999999</v>
      </c>
      <c r="AA1156" s="40">
        <f t="shared" si="250"/>
        <v>1192594.7000000011</v>
      </c>
      <c r="AB1156" s="41">
        <f>Z1156/D1156</f>
        <v>0.86521233558723765</v>
      </c>
      <c r="AC1156" s="43"/>
      <c r="AE1156" s="138"/>
      <c r="AF1156" s="138"/>
      <c r="AG1156" s="138"/>
      <c r="AH1156" s="138"/>
      <c r="AI1156" s="138"/>
      <c r="AJ1156" s="138"/>
      <c r="AK1156" s="138"/>
    </row>
    <row r="1157" spans="1:37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  <c r="AE1157" s="138"/>
      <c r="AF1157" s="138"/>
      <c r="AG1157" s="138"/>
      <c r="AH1157" s="138"/>
      <c r="AI1157" s="138"/>
      <c r="AJ1157" s="138"/>
      <c r="AK1157" s="138"/>
    </row>
    <row r="1158" spans="1:37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  <c r="AE1158" s="138"/>
      <c r="AF1158" s="138"/>
      <c r="AG1158" s="138"/>
      <c r="AH1158" s="138"/>
      <c r="AI1158" s="138"/>
      <c r="AJ1158" s="138"/>
      <c r="AK1158" s="138"/>
    </row>
    <row r="1159" spans="1:37" s="33" customFormat="1" ht="1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  <c r="AE1159" s="138"/>
      <c r="AF1159" s="138"/>
      <c r="AG1159" s="138"/>
      <c r="AH1159" s="138"/>
      <c r="AI1159" s="138"/>
      <c r="AJ1159" s="138"/>
      <c r="AK1159" s="138"/>
    </row>
    <row r="1160" spans="1:37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  <c r="AE1160" s="138"/>
      <c r="AF1160" s="138"/>
      <c r="AG1160" s="138"/>
      <c r="AH1160" s="138"/>
      <c r="AI1160" s="138"/>
      <c r="AJ1160" s="138"/>
      <c r="AK1160" s="138"/>
    </row>
    <row r="1161" spans="1:37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1222745.2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22165143.52</v>
      </c>
      <c r="AA1161" s="31">
        <f>D1161-Z1161</f>
        <v>3745452.5199999996</v>
      </c>
      <c r="AB1161" s="38">
        <f>Z1161/D1161</f>
        <v>0.85544707214693627</v>
      </c>
      <c r="AC1161" s="32"/>
      <c r="AE1161" s="138"/>
      <c r="AF1161" s="138"/>
      <c r="AG1161" s="138"/>
      <c r="AH1161" s="138"/>
      <c r="AI1161" s="138"/>
      <c r="AJ1161" s="138"/>
      <c r="AK1161" s="138"/>
    </row>
    <row r="1162" spans="1:37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  <c r="AE1162" s="138"/>
      <c r="AF1162" s="138"/>
      <c r="AG1162" s="138"/>
      <c r="AH1162" s="138"/>
      <c r="AI1162" s="138"/>
      <c r="AJ1162" s="138"/>
      <c r="AK1162" s="138"/>
    </row>
    <row r="1163" spans="1:37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  <c r="AE1163" s="138"/>
      <c r="AF1163" s="138"/>
      <c r="AG1163" s="138"/>
      <c r="AH1163" s="138"/>
      <c r="AI1163" s="138"/>
      <c r="AJ1163" s="138"/>
      <c r="AK1163" s="138"/>
    </row>
    <row r="1164" spans="1:37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1222745.2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22165143.52</v>
      </c>
      <c r="AA1164" s="40">
        <f t="shared" si="251"/>
        <v>3745452.5199999996</v>
      </c>
      <c r="AB1164" s="41">
        <f>Z1164/D1164</f>
        <v>0.85544707214693627</v>
      </c>
      <c r="AC1164" s="43"/>
      <c r="AE1164" s="138"/>
      <c r="AF1164" s="138"/>
      <c r="AG1164" s="138"/>
      <c r="AH1164" s="138"/>
      <c r="AI1164" s="138"/>
      <c r="AJ1164" s="138"/>
      <c r="AK1164" s="138"/>
    </row>
    <row r="1165" spans="1:37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  <c r="AE1165" s="138"/>
      <c r="AF1165" s="138"/>
      <c r="AG1165" s="138"/>
      <c r="AH1165" s="138"/>
      <c r="AI1165" s="138"/>
      <c r="AJ1165" s="138"/>
      <c r="AK1165" s="138"/>
    </row>
    <row r="1166" spans="1:37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1222745.2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22165143.52</v>
      </c>
      <c r="AA1166" s="40">
        <f t="shared" si="252"/>
        <v>3745452.5199999996</v>
      </c>
      <c r="AB1166" s="41">
        <f>Z1166/D1166</f>
        <v>0.85544707214693627</v>
      </c>
      <c r="AC1166" s="43"/>
      <c r="AE1166" s="138"/>
      <c r="AF1166" s="138"/>
      <c r="AG1166" s="138"/>
      <c r="AH1166" s="138"/>
      <c r="AI1166" s="138"/>
      <c r="AJ1166" s="138"/>
      <c r="AK1166" s="138"/>
    </row>
    <row r="1167" spans="1:37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  <c r="AE1167" s="138"/>
      <c r="AF1167" s="138"/>
      <c r="AG1167" s="138"/>
      <c r="AH1167" s="138"/>
      <c r="AI1167" s="138"/>
      <c r="AJ1167" s="138"/>
      <c r="AK1167" s="138"/>
    </row>
    <row r="1168" spans="1:37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  <c r="AE1168" s="138"/>
      <c r="AF1168" s="138"/>
      <c r="AG1168" s="138"/>
      <c r="AH1168" s="138"/>
      <c r="AI1168" s="138"/>
      <c r="AJ1168" s="138"/>
      <c r="AK1168" s="138"/>
    </row>
    <row r="1169" spans="1:37" s="33" customFormat="1" ht="1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  <c r="AE1169" s="138"/>
      <c r="AF1169" s="138"/>
      <c r="AG1169" s="138"/>
      <c r="AH1169" s="138"/>
      <c r="AI1169" s="138"/>
      <c r="AJ1169" s="138"/>
      <c r="AK1169" s="138"/>
    </row>
    <row r="1170" spans="1:37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  <c r="AE1170" s="138"/>
      <c r="AF1170" s="138"/>
      <c r="AG1170" s="138"/>
      <c r="AH1170" s="138"/>
      <c r="AI1170" s="138"/>
      <c r="AJ1170" s="138"/>
      <c r="AK1170" s="138"/>
    </row>
    <row r="1171" spans="1:37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  <c r="AE1171" s="138"/>
      <c r="AF1171" s="138"/>
      <c r="AG1171" s="138"/>
      <c r="AH1171" s="138"/>
      <c r="AI1171" s="138"/>
      <c r="AJ1171" s="138"/>
      <c r="AK1171" s="138"/>
    </row>
    <row r="1172" spans="1:37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  <c r="AE1172" s="138"/>
      <c r="AF1172" s="138"/>
      <c r="AG1172" s="138"/>
      <c r="AH1172" s="138"/>
      <c r="AI1172" s="138"/>
      <c r="AJ1172" s="138"/>
      <c r="AK1172" s="138"/>
    </row>
    <row r="1173" spans="1:37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  <c r="AE1173" s="138"/>
      <c r="AF1173" s="138"/>
      <c r="AG1173" s="138"/>
      <c r="AH1173" s="138"/>
      <c r="AI1173" s="138"/>
      <c r="AJ1173" s="138"/>
      <c r="AK1173" s="138"/>
    </row>
    <row r="1174" spans="1:37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  <c r="AE1174" s="138"/>
      <c r="AF1174" s="138"/>
      <c r="AG1174" s="138"/>
      <c r="AH1174" s="138"/>
      <c r="AI1174" s="138"/>
      <c r="AJ1174" s="138"/>
      <c r="AK1174" s="138"/>
    </row>
    <row r="1175" spans="1:37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  <c r="AE1175" s="138"/>
      <c r="AF1175" s="138"/>
      <c r="AG1175" s="138"/>
      <c r="AH1175" s="138"/>
      <c r="AI1175" s="138"/>
      <c r="AJ1175" s="138"/>
      <c r="AK1175" s="138"/>
    </row>
    <row r="1176" spans="1:37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  <c r="AE1176" s="138"/>
      <c r="AF1176" s="138"/>
      <c r="AG1176" s="138"/>
      <c r="AH1176" s="138"/>
      <c r="AI1176" s="138"/>
      <c r="AJ1176" s="138"/>
      <c r="AK1176" s="138"/>
    </row>
    <row r="1177" spans="1:37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  <c r="AE1177" s="138"/>
      <c r="AF1177" s="138"/>
      <c r="AG1177" s="138"/>
      <c r="AH1177" s="138"/>
      <c r="AI1177" s="138"/>
      <c r="AJ1177" s="138"/>
      <c r="AK1177" s="138"/>
    </row>
    <row r="1178" spans="1:37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  <c r="AE1178" s="138"/>
      <c r="AF1178" s="138"/>
      <c r="AG1178" s="138"/>
      <c r="AH1178" s="138"/>
      <c r="AI1178" s="138"/>
      <c r="AJ1178" s="138"/>
      <c r="AK1178" s="138"/>
    </row>
    <row r="1179" spans="1:37" s="33" customFormat="1" ht="1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  <c r="AE1179" s="138"/>
      <c r="AF1179" s="138"/>
      <c r="AG1179" s="138"/>
      <c r="AH1179" s="138"/>
      <c r="AI1179" s="138"/>
      <c r="AJ1179" s="138"/>
      <c r="AK1179" s="138"/>
    </row>
    <row r="1180" spans="1:37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  <c r="AE1180" s="138"/>
      <c r="AF1180" s="138"/>
      <c r="AG1180" s="138"/>
      <c r="AH1180" s="138"/>
      <c r="AI1180" s="138"/>
      <c r="AJ1180" s="138"/>
      <c r="AK1180" s="138"/>
    </row>
    <row r="1181" spans="1:37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  <c r="AE1181" s="138"/>
      <c r="AF1181" s="138"/>
      <c r="AG1181" s="138"/>
      <c r="AH1181" s="138"/>
      <c r="AI1181" s="138"/>
      <c r="AJ1181" s="138"/>
      <c r="AK1181" s="138"/>
    </row>
    <row r="1182" spans="1:37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  <c r="AE1182" s="138"/>
      <c r="AF1182" s="138"/>
      <c r="AG1182" s="138"/>
      <c r="AH1182" s="138"/>
      <c r="AI1182" s="138"/>
      <c r="AJ1182" s="138"/>
      <c r="AK1182" s="138"/>
    </row>
    <row r="1183" spans="1:37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  <c r="AE1183" s="138"/>
      <c r="AF1183" s="138"/>
      <c r="AG1183" s="138"/>
      <c r="AH1183" s="138"/>
      <c r="AI1183" s="138"/>
      <c r="AJ1183" s="138"/>
      <c r="AK1183" s="138"/>
    </row>
    <row r="1184" spans="1:37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  <c r="AE1184" s="138"/>
      <c r="AF1184" s="138"/>
      <c r="AG1184" s="138"/>
      <c r="AH1184" s="138"/>
      <c r="AI1184" s="138"/>
      <c r="AJ1184" s="138"/>
      <c r="AK1184" s="138"/>
    </row>
    <row r="1185" spans="1:37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  <c r="AE1185" s="138"/>
      <c r="AF1185" s="138"/>
      <c r="AG1185" s="138"/>
      <c r="AH1185" s="138"/>
      <c r="AI1185" s="138"/>
      <c r="AJ1185" s="138"/>
      <c r="AK1185" s="138"/>
    </row>
    <row r="1186" spans="1:37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  <c r="AE1186" s="138"/>
      <c r="AF1186" s="138"/>
      <c r="AG1186" s="138"/>
      <c r="AH1186" s="138"/>
      <c r="AI1186" s="138"/>
      <c r="AJ1186" s="138"/>
      <c r="AK1186" s="138"/>
    </row>
    <row r="1187" spans="1:37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  <c r="AE1187" s="138"/>
      <c r="AF1187" s="138"/>
      <c r="AG1187" s="138"/>
      <c r="AH1187" s="138"/>
      <c r="AI1187" s="138"/>
      <c r="AJ1187" s="138"/>
      <c r="AK1187" s="138"/>
    </row>
    <row r="1188" spans="1:37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  <c r="AE1188" s="138"/>
      <c r="AF1188" s="138"/>
      <c r="AG1188" s="138"/>
      <c r="AH1188" s="138"/>
      <c r="AI1188" s="138"/>
      <c r="AJ1188" s="138"/>
      <c r="AK1188" s="138"/>
    </row>
    <row r="1189" spans="1:37" s="33" customFormat="1" ht="1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  <c r="AE1189" s="138"/>
      <c r="AF1189" s="138"/>
      <c r="AG1189" s="138"/>
      <c r="AH1189" s="138"/>
      <c r="AI1189" s="138"/>
      <c r="AJ1189" s="138"/>
      <c r="AK1189" s="138"/>
    </row>
    <row r="1190" spans="1:37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  <c r="AE1190" s="138"/>
      <c r="AF1190" s="138"/>
      <c r="AG1190" s="138"/>
      <c r="AH1190" s="138"/>
      <c r="AI1190" s="138"/>
      <c r="AJ1190" s="138"/>
      <c r="AK1190" s="138"/>
    </row>
    <row r="1191" spans="1:37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  <c r="AE1191" s="138"/>
      <c r="AF1191" s="138"/>
      <c r="AG1191" s="138"/>
      <c r="AH1191" s="138"/>
      <c r="AI1191" s="138"/>
      <c r="AJ1191" s="138"/>
      <c r="AK1191" s="138"/>
    </row>
    <row r="1192" spans="1:37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  <c r="AE1192" s="138"/>
      <c r="AF1192" s="138"/>
      <c r="AG1192" s="138"/>
      <c r="AH1192" s="138"/>
      <c r="AI1192" s="138"/>
      <c r="AJ1192" s="138"/>
      <c r="AK1192" s="138"/>
    </row>
    <row r="1193" spans="1:37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  <c r="AE1193" s="138"/>
      <c r="AF1193" s="138"/>
      <c r="AG1193" s="138"/>
      <c r="AH1193" s="138"/>
      <c r="AI1193" s="138"/>
      <c r="AJ1193" s="138"/>
      <c r="AK1193" s="138"/>
    </row>
    <row r="1194" spans="1:37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  <c r="AE1194" s="138"/>
      <c r="AF1194" s="138"/>
      <c r="AG1194" s="138"/>
      <c r="AH1194" s="138"/>
      <c r="AI1194" s="138"/>
      <c r="AJ1194" s="138"/>
      <c r="AK1194" s="138"/>
    </row>
    <row r="1195" spans="1:37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  <c r="AE1195" s="138"/>
      <c r="AF1195" s="138"/>
      <c r="AG1195" s="138"/>
      <c r="AH1195" s="138"/>
      <c r="AI1195" s="138"/>
      <c r="AJ1195" s="138"/>
      <c r="AK1195" s="138"/>
    </row>
    <row r="1196" spans="1:37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  <c r="AE1196" s="138"/>
      <c r="AF1196" s="138"/>
      <c r="AG1196" s="138"/>
      <c r="AH1196" s="138"/>
      <c r="AI1196" s="138"/>
      <c r="AJ1196" s="138"/>
      <c r="AK1196" s="138"/>
    </row>
    <row r="1197" spans="1:37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  <c r="AE1197" s="138"/>
      <c r="AF1197" s="138"/>
      <c r="AG1197" s="138"/>
      <c r="AH1197" s="138"/>
      <c r="AI1197" s="138"/>
      <c r="AJ1197" s="138"/>
      <c r="AK1197" s="138"/>
    </row>
    <row r="1198" spans="1:37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  <c r="AE1198" s="138"/>
      <c r="AF1198" s="138"/>
      <c r="AG1198" s="138"/>
      <c r="AH1198" s="138"/>
      <c r="AI1198" s="138"/>
      <c r="AJ1198" s="138"/>
      <c r="AK1198" s="138"/>
    </row>
    <row r="1199" spans="1:37" s="33" customFormat="1" ht="1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  <c r="AE1199" s="138"/>
      <c r="AF1199" s="138"/>
      <c r="AG1199" s="138"/>
      <c r="AH1199" s="138"/>
      <c r="AI1199" s="138"/>
      <c r="AJ1199" s="138"/>
      <c r="AK1199" s="138"/>
    </row>
    <row r="1200" spans="1:37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  <c r="AE1200" s="138"/>
      <c r="AF1200" s="138"/>
      <c r="AG1200" s="138"/>
      <c r="AH1200" s="138"/>
      <c r="AI1200" s="138"/>
      <c r="AJ1200" s="138"/>
      <c r="AK1200" s="138"/>
    </row>
    <row r="1201" spans="1:37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  <c r="AE1201" s="138"/>
      <c r="AF1201" s="138"/>
      <c r="AG1201" s="138"/>
      <c r="AH1201" s="138"/>
      <c r="AI1201" s="138"/>
      <c r="AJ1201" s="138"/>
      <c r="AK1201" s="138"/>
    </row>
    <row r="1202" spans="1:37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  <c r="AE1202" s="138"/>
      <c r="AF1202" s="138"/>
      <c r="AG1202" s="138"/>
      <c r="AH1202" s="138"/>
      <c r="AI1202" s="138"/>
      <c r="AJ1202" s="138"/>
      <c r="AK1202" s="138"/>
    </row>
    <row r="1203" spans="1:37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  <c r="AE1203" s="138"/>
      <c r="AF1203" s="138"/>
      <c r="AG1203" s="138"/>
      <c r="AH1203" s="138"/>
      <c r="AI1203" s="138"/>
      <c r="AJ1203" s="138"/>
      <c r="AK1203" s="138"/>
    </row>
    <row r="1204" spans="1:37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  <c r="AE1204" s="138"/>
      <c r="AF1204" s="138"/>
      <c r="AG1204" s="138"/>
      <c r="AH1204" s="138"/>
      <c r="AI1204" s="138"/>
      <c r="AJ1204" s="138"/>
      <c r="AK1204" s="138"/>
    </row>
    <row r="1205" spans="1:37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  <c r="AE1205" s="138"/>
      <c r="AF1205" s="138"/>
      <c r="AG1205" s="138"/>
      <c r="AH1205" s="138"/>
      <c r="AI1205" s="138"/>
      <c r="AJ1205" s="138"/>
      <c r="AK1205" s="138"/>
    </row>
    <row r="1206" spans="1:37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  <c r="AE1206" s="138"/>
      <c r="AF1206" s="138"/>
      <c r="AG1206" s="138"/>
      <c r="AH1206" s="138"/>
      <c r="AI1206" s="138"/>
      <c r="AJ1206" s="138"/>
      <c r="AK1206" s="138"/>
    </row>
    <row r="1207" spans="1:37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  <c r="AE1207" s="138"/>
      <c r="AF1207" s="138"/>
      <c r="AG1207" s="138"/>
      <c r="AH1207" s="138"/>
      <c r="AI1207" s="138"/>
      <c r="AJ1207" s="138"/>
      <c r="AK1207" s="138"/>
    </row>
    <row r="1208" spans="1:37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  <c r="AE1208" s="138"/>
      <c r="AF1208" s="138"/>
      <c r="AG1208" s="138"/>
      <c r="AH1208" s="138"/>
      <c r="AI1208" s="138"/>
      <c r="AJ1208" s="138"/>
      <c r="AK1208" s="138"/>
    </row>
    <row r="1209" spans="1:37" s="33" customFormat="1" ht="1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  <c r="AE1209" s="138"/>
      <c r="AF1209" s="138"/>
      <c r="AG1209" s="138"/>
      <c r="AH1209" s="138"/>
      <c r="AI1209" s="138"/>
      <c r="AJ1209" s="138"/>
      <c r="AK1209" s="138"/>
    </row>
    <row r="1210" spans="1:37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  <c r="AE1210" s="138"/>
      <c r="AF1210" s="138"/>
      <c r="AG1210" s="138"/>
      <c r="AH1210" s="138"/>
      <c r="AI1210" s="138"/>
      <c r="AJ1210" s="138"/>
      <c r="AK1210" s="138"/>
    </row>
    <row r="1211" spans="1:37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  <c r="AE1211" s="138"/>
      <c r="AF1211" s="138"/>
      <c r="AG1211" s="138"/>
      <c r="AH1211" s="138"/>
      <c r="AI1211" s="138"/>
      <c r="AJ1211" s="138"/>
      <c r="AK1211" s="138"/>
    </row>
    <row r="1212" spans="1:37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  <c r="AE1212" s="138"/>
      <c r="AF1212" s="138"/>
      <c r="AG1212" s="138"/>
      <c r="AH1212" s="138"/>
      <c r="AI1212" s="138"/>
      <c r="AJ1212" s="138"/>
      <c r="AK1212" s="138"/>
    </row>
    <row r="1213" spans="1:37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  <c r="AE1213" s="138"/>
      <c r="AF1213" s="138"/>
      <c r="AG1213" s="138"/>
      <c r="AH1213" s="138"/>
      <c r="AI1213" s="138"/>
      <c r="AJ1213" s="138"/>
      <c r="AK1213" s="138"/>
    </row>
    <row r="1214" spans="1:37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  <c r="AE1214" s="138"/>
      <c r="AF1214" s="138"/>
      <c r="AG1214" s="138"/>
      <c r="AH1214" s="138"/>
      <c r="AI1214" s="138"/>
      <c r="AJ1214" s="138"/>
      <c r="AK1214" s="138"/>
    </row>
    <row r="1215" spans="1:37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  <c r="AE1215" s="138"/>
      <c r="AF1215" s="138"/>
      <c r="AG1215" s="138"/>
      <c r="AH1215" s="138"/>
      <c r="AI1215" s="138"/>
      <c r="AJ1215" s="138"/>
      <c r="AK1215" s="138"/>
    </row>
    <row r="1216" spans="1:37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  <c r="AE1216" s="138"/>
      <c r="AF1216" s="138"/>
      <c r="AG1216" s="138"/>
      <c r="AH1216" s="138"/>
      <c r="AI1216" s="138"/>
      <c r="AJ1216" s="138"/>
      <c r="AK1216" s="138"/>
    </row>
    <row r="1217" spans="1:37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  <c r="AE1217" s="138"/>
      <c r="AF1217" s="138"/>
      <c r="AG1217" s="138"/>
      <c r="AH1217" s="138"/>
      <c r="AI1217" s="138"/>
      <c r="AJ1217" s="138"/>
      <c r="AK1217" s="138"/>
    </row>
    <row r="1218" spans="1:37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  <c r="AE1218" s="138"/>
      <c r="AF1218" s="138"/>
      <c r="AG1218" s="138"/>
      <c r="AH1218" s="138"/>
      <c r="AI1218" s="138"/>
      <c r="AJ1218" s="138"/>
      <c r="AK1218" s="138"/>
    </row>
    <row r="1219" spans="1:37" s="33" customFormat="1" ht="1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  <c r="AE1219" s="138"/>
      <c r="AF1219" s="138"/>
      <c r="AG1219" s="138"/>
      <c r="AH1219" s="138"/>
      <c r="AI1219" s="138"/>
      <c r="AJ1219" s="138"/>
      <c r="AK1219" s="138"/>
    </row>
    <row r="1220" spans="1:37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  <c r="AE1220" s="138"/>
      <c r="AF1220" s="138"/>
      <c r="AG1220" s="138"/>
      <c r="AH1220" s="138"/>
      <c r="AI1220" s="138"/>
      <c r="AJ1220" s="138"/>
      <c r="AK1220" s="138"/>
    </row>
    <row r="1221" spans="1:37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  <c r="AE1221" s="138"/>
      <c r="AF1221" s="138"/>
      <c r="AG1221" s="138"/>
      <c r="AH1221" s="138"/>
      <c r="AI1221" s="138"/>
      <c r="AJ1221" s="138"/>
      <c r="AK1221" s="138"/>
    </row>
    <row r="1222" spans="1:37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  <c r="AE1222" s="138"/>
      <c r="AF1222" s="138"/>
      <c r="AG1222" s="138"/>
      <c r="AH1222" s="138"/>
      <c r="AI1222" s="138"/>
      <c r="AJ1222" s="138"/>
      <c r="AK1222" s="138"/>
    </row>
    <row r="1223" spans="1:37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  <c r="AE1223" s="138"/>
      <c r="AF1223" s="138"/>
      <c r="AG1223" s="138"/>
      <c r="AH1223" s="138"/>
      <c r="AI1223" s="138"/>
      <c r="AJ1223" s="138"/>
      <c r="AK1223" s="138"/>
    </row>
    <row r="1224" spans="1:37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  <c r="AE1224" s="138"/>
      <c r="AF1224" s="138"/>
      <c r="AG1224" s="138"/>
      <c r="AH1224" s="138"/>
      <c r="AI1224" s="138"/>
      <c r="AJ1224" s="138"/>
      <c r="AK1224" s="138"/>
    </row>
    <row r="1225" spans="1:37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  <c r="AE1225" s="138"/>
      <c r="AF1225" s="138"/>
      <c r="AG1225" s="138"/>
      <c r="AH1225" s="138"/>
      <c r="AI1225" s="138"/>
      <c r="AJ1225" s="138"/>
      <c r="AK1225" s="138"/>
    </row>
    <row r="1226" spans="1:37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  <c r="AE1226" s="138"/>
      <c r="AF1226" s="138"/>
      <c r="AG1226" s="138"/>
      <c r="AH1226" s="138"/>
      <c r="AI1226" s="138"/>
      <c r="AJ1226" s="138"/>
      <c r="AK1226" s="138"/>
    </row>
    <row r="1227" spans="1:37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  <c r="AE1227" s="138"/>
      <c r="AF1227" s="138"/>
      <c r="AG1227" s="138"/>
      <c r="AH1227" s="138"/>
      <c r="AI1227" s="138"/>
      <c r="AJ1227" s="138"/>
      <c r="AK1227" s="138"/>
    </row>
    <row r="1228" spans="1:37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  <c r="AE1228" s="138"/>
      <c r="AF1228" s="138"/>
      <c r="AG1228" s="138"/>
      <c r="AH1228" s="138"/>
      <c r="AI1228" s="138"/>
      <c r="AJ1228" s="138"/>
      <c r="AK1228" s="138"/>
    </row>
    <row r="1229" spans="1:37" s="33" customFormat="1" ht="1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  <c r="AE1229" s="138"/>
      <c r="AF1229" s="138"/>
      <c r="AG1229" s="138"/>
      <c r="AH1229" s="138"/>
      <c r="AI1229" s="138"/>
      <c r="AJ1229" s="138"/>
      <c r="AK1229" s="138"/>
    </row>
    <row r="1230" spans="1:37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  <c r="AE1230" s="138"/>
      <c r="AF1230" s="138"/>
      <c r="AG1230" s="138"/>
      <c r="AH1230" s="138"/>
      <c r="AI1230" s="138"/>
      <c r="AJ1230" s="138"/>
      <c r="AK1230" s="138"/>
    </row>
    <row r="1231" spans="1:37" s="33" customFormat="1" ht="18" hidden="1" customHeight="1" x14ac:dyDescent="0.2">
      <c r="A1231" s="49" t="s">
        <v>35</v>
      </c>
      <c r="B1231" s="50">
        <f>[1]consoCURRENT!E25553</f>
        <v>0</v>
      </c>
      <c r="C1231" s="50">
        <f>[1]consoCURRENT!F25553</f>
        <v>0</v>
      </c>
      <c r="D1231" s="50">
        <f>[1]consoCURRENT!G25553</f>
        <v>0</v>
      </c>
      <c r="E1231" s="50">
        <f>[1]consoCURRENT!H25553</f>
        <v>0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0</v>
      </c>
      <c r="O1231" s="50">
        <f>[1]consoCURRENT!R25553</f>
        <v>0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  <c r="AE1231" s="138"/>
      <c r="AF1231" s="138"/>
      <c r="AG1231" s="138"/>
      <c r="AH1231" s="138"/>
      <c r="AI1231" s="138"/>
      <c r="AJ1231" s="138"/>
      <c r="AK1231" s="138"/>
    </row>
    <row r="1232" spans="1:37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  <c r="AE1232" s="138"/>
      <c r="AF1232" s="138"/>
      <c r="AG1232" s="138"/>
      <c r="AH1232" s="138"/>
      <c r="AI1232" s="138"/>
      <c r="AJ1232" s="138"/>
      <c r="AK1232" s="138"/>
    </row>
    <row r="1233" spans="1:37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  <c r="AE1233" s="138"/>
      <c r="AF1233" s="138"/>
      <c r="AG1233" s="138"/>
      <c r="AH1233" s="138"/>
      <c r="AI1233" s="138"/>
      <c r="AJ1233" s="138"/>
      <c r="AK1233" s="138"/>
    </row>
    <row r="1234" spans="1:37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  <c r="AE1234" s="138"/>
      <c r="AF1234" s="138"/>
      <c r="AG1234" s="138"/>
      <c r="AH1234" s="138"/>
      <c r="AI1234" s="138"/>
      <c r="AJ1234" s="138"/>
      <c r="AK1234" s="138"/>
    </row>
    <row r="1235" spans="1:37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  <c r="AE1235" s="138"/>
      <c r="AF1235" s="138"/>
      <c r="AG1235" s="138"/>
      <c r="AH1235" s="138"/>
      <c r="AI1235" s="138"/>
      <c r="AJ1235" s="138"/>
      <c r="AK1235" s="138"/>
    </row>
    <row r="1236" spans="1:37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  <c r="AE1236" s="138"/>
      <c r="AF1236" s="138"/>
      <c r="AG1236" s="138"/>
      <c r="AH1236" s="138"/>
      <c r="AI1236" s="138"/>
      <c r="AJ1236" s="138"/>
      <c r="AK1236" s="138"/>
    </row>
    <row r="1237" spans="1:37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  <c r="AE1237" s="138"/>
      <c r="AF1237" s="138"/>
      <c r="AG1237" s="138"/>
      <c r="AH1237" s="138"/>
      <c r="AI1237" s="138"/>
      <c r="AJ1237" s="138"/>
      <c r="AK1237" s="138"/>
    </row>
    <row r="1238" spans="1:37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  <c r="AE1238" s="138"/>
      <c r="AF1238" s="138"/>
      <c r="AG1238" s="138"/>
      <c r="AH1238" s="138"/>
      <c r="AI1238" s="138"/>
      <c r="AJ1238" s="138"/>
      <c r="AK1238" s="138"/>
    </row>
    <row r="1239" spans="1:37" s="33" customFormat="1" ht="1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  <c r="AE1239" s="138"/>
      <c r="AF1239" s="138"/>
      <c r="AG1239" s="138"/>
      <c r="AH1239" s="138"/>
      <c r="AI1239" s="138"/>
      <c r="AJ1239" s="138"/>
      <c r="AK1239" s="138"/>
    </row>
    <row r="1240" spans="1:37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  <c r="AE1240" s="138"/>
      <c r="AF1240" s="138"/>
      <c r="AG1240" s="138"/>
      <c r="AH1240" s="138"/>
      <c r="AI1240" s="138"/>
      <c r="AJ1240" s="138"/>
      <c r="AK1240" s="138"/>
    </row>
    <row r="1241" spans="1:37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  <c r="AE1241" s="138"/>
      <c r="AF1241" s="138"/>
      <c r="AG1241" s="138"/>
      <c r="AH1241" s="138"/>
      <c r="AI1241" s="138"/>
      <c r="AJ1241" s="138"/>
      <c r="AK1241" s="138"/>
    </row>
    <row r="1242" spans="1:37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  <c r="AE1242" s="138"/>
      <c r="AF1242" s="138"/>
      <c r="AG1242" s="138"/>
      <c r="AH1242" s="138"/>
      <c r="AI1242" s="138"/>
      <c r="AJ1242" s="138"/>
      <c r="AK1242" s="138"/>
    </row>
    <row r="1243" spans="1:37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  <c r="AE1243" s="138"/>
      <c r="AF1243" s="138"/>
      <c r="AG1243" s="138"/>
      <c r="AH1243" s="138"/>
      <c r="AI1243" s="138"/>
      <c r="AJ1243" s="138"/>
      <c r="AK1243" s="138"/>
    </row>
    <row r="1244" spans="1:37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  <c r="AE1244" s="138"/>
      <c r="AF1244" s="138"/>
      <c r="AG1244" s="138"/>
      <c r="AH1244" s="138"/>
      <c r="AI1244" s="138"/>
      <c r="AJ1244" s="138"/>
      <c r="AK1244" s="138"/>
    </row>
    <row r="1245" spans="1:37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  <c r="AE1245" s="138"/>
      <c r="AF1245" s="138"/>
      <c r="AG1245" s="138"/>
      <c r="AH1245" s="138"/>
      <c r="AI1245" s="138"/>
      <c r="AJ1245" s="138"/>
      <c r="AK1245" s="138"/>
    </row>
    <row r="1246" spans="1:37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  <c r="AE1246" s="138"/>
      <c r="AF1246" s="138"/>
      <c r="AG1246" s="138"/>
      <c r="AH1246" s="138"/>
      <c r="AI1246" s="138"/>
      <c r="AJ1246" s="138"/>
      <c r="AK1246" s="138"/>
    </row>
    <row r="1247" spans="1:37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  <c r="AE1247" s="138"/>
      <c r="AF1247" s="138"/>
      <c r="AG1247" s="138"/>
      <c r="AH1247" s="138"/>
      <c r="AI1247" s="138"/>
      <c r="AJ1247" s="138"/>
      <c r="AK1247" s="138"/>
    </row>
    <row r="1248" spans="1:37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  <c r="AE1248" s="138"/>
      <c r="AF1248" s="138"/>
      <c r="AG1248" s="138"/>
      <c r="AH1248" s="138"/>
      <c r="AI1248" s="138"/>
      <c r="AJ1248" s="138"/>
      <c r="AK1248" s="138"/>
    </row>
    <row r="1249" spans="1:37" s="33" customFormat="1" ht="1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  <c r="AE1249" s="138"/>
      <c r="AF1249" s="138"/>
      <c r="AG1249" s="138"/>
      <c r="AH1249" s="138"/>
      <c r="AI1249" s="138"/>
      <c r="AJ1249" s="138"/>
      <c r="AK1249" s="138"/>
    </row>
    <row r="1250" spans="1:37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  <c r="AE1250" s="138"/>
      <c r="AF1250" s="138"/>
      <c r="AG1250" s="138"/>
      <c r="AH1250" s="138"/>
      <c r="AI1250" s="138"/>
      <c r="AJ1250" s="138"/>
      <c r="AK1250" s="138"/>
    </row>
    <row r="1251" spans="1:37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  <c r="AE1251" s="138"/>
      <c r="AF1251" s="138"/>
      <c r="AG1251" s="138"/>
      <c r="AH1251" s="138"/>
      <c r="AI1251" s="138"/>
      <c r="AJ1251" s="138"/>
      <c r="AK1251" s="138"/>
    </row>
    <row r="1252" spans="1:37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  <c r="AE1252" s="138"/>
      <c r="AF1252" s="138"/>
      <c r="AG1252" s="138"/>
      <c r="AH1252" s="138"/>
      <c r="AI1252" s="138"/>
      <c r="AJ1252" s="138"/>
      <c r="AK1252" s="138"/>
    </row>
    <row r="1253" spans="1:37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  <c r="AE1253" s="138"/>
      <c r="AF1253" s="138"/>
      <c r="AG1253" s="138"/>
      <c r="AH1253" s="138"/>
      <c r="AI1253" s="138"/>
      <c r="AJ1253" s="138"/>
      <c r="AK1253" s="138"/>
    </row>
    <row r="1254" spans="1:37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  <c r="AE1254" s="138"/>
      <c r="AF1254" s="138"/>
      <c r="AG1254" s="138"/>
      <c r="AH1254" s="138"/>
      <c r="AI1254" s="138"/>
      <c r="AJ1254" s="138"/>
      <c r="AK1254" s="138"/>
    </row>
    <row r="1255" spans="1:37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  <c r="AE1255" s="138"/>
      <c r="AF1255" s="138"/>
      <c r="AG1255" s="138"/>
      <c r="AH1255" s="138"/>
      <c r="AI1255" s="138"/>
      <c r="AJ1255" s="138"/>
      <c r="AK1255" s="138"/>
    </row>
    <row r="1256" spans="1:37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  <c r="AE1256" s="138"/>
      <c r="AF1256" s="138"/>
      <c r="AG1256" s="138"/>
      <c r="AH1256" s="138"/>
      <c r="AI1256" s="138"/>
      <c r="AJ1256" s="138"/>
      <c r="AK1256" s="138"/>
    </row>
    <row r="1257" spans="1:37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  <c r="AE1257" s="138"/>
      <c r="AF1257" s="138"/>
      <c r="AG1257" s="138"/>
      <c r="AH1257" s="138"/>
      <c r="AI1257" s="138"/>
      <c r="AJ1257" s="138"/>
      <c r="AK1257" s="138"/>
    </row>
    <row r="1258" spans="1:37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  <c r="AE1258" s="138"/>
      <c r="AF1258" s="138"/>
      <c r="AG1258" s="138"/>
      <c r="AH1258" s="138"/>
      <c r="AI1258" s="138"/>
      <c r="AJ1258" s="138"/>
      <c r="AK1258" s="138"/>
    </row>
    <row r="1259" spans="1:37" s="33" customFormat="1" ht="1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  <c r="AE1259" s="138"/>
      <c r="AF1259" s="138"/>
      <c r="AG1259" s="138"/>
      <c r="AH1259" s="138"/>
      <c r="AI1259" s="138"/>
      <c r="AJ1259" s="138"/>
      <c r="AK1259" s="138"/>
    </row>
    <row r="1260" spans="1:37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  <c r="AE1260" s="138"/>
      <c r="AF1260" s="138"/>
      <c r="AG1260" s="138"/>
      <c r="AH1260" s="138"/>
      <c r="AI1260" s="138"/>
      <c r="AJ1260" s="138"/>
      <c r="AK1260" s="138"/>
    </row>
    <row r="1261" spans="1:37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  <c r="AE1261" s="138"/>
      <c r="AF1261" s="138"/>
      <c r="AG1261" s="138"/>
      <c r="AH1261" s="138"/>
      <c r="AI1261" s="138"/>
      <c r="AJ1261" s="138"/>
      <c r="AK1261" s="138"/>
    </row>
    <row r="1262" spans="1:37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  <c r="AE1262" s="138"/>
      <c r="AF1262" s="138"/>
      <c r="AG1262" s="138"/>
      <c r="AH1262" s="138"/>
      <c r="AI1262" s="138"/>
      <c r="AJ1262" s="138"/>
      <c r="AK1262" s="138"/>
    </row>
    <row r="1263" spans="1:37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  <c r="AE1263" s="138"/>
      <c r="AF1263" s="138"/>
      <c r="AG1263" s="138"/>
      <c r="AH1263" s="138"/>
      <c r="AI1263" s="138"/>
      <c r="AJ1263" s="138"/>
      <c r="AK1263" s="138"/>
    </row>
    <row r="1264" spans="1:37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  <c r="AE1264" s="138"/>
      <c r="AF1264" s="138"/>
      <c r="AG1264" s="138"/>
      <c r="AH1264" s="138"/>
      <c r="AI1264" s="138"/>
      <c r="AJ1264" s="138"/>
      <c r="AK1264" s="138"/>
    </row>
    <row r="1265" spans="1:37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  <c r="AE1265" s="138"/>
      <c r="AF1265" s="138"/>
      <c r="AG1265" s="138"/>
      <c r="AH1265" s="138"/>
      <c r="AI1265" s="138"/>
      <c r="AJ1265" s="138"/>
      <c r="AK1265" s="138"/>
    </row>
    <row r="1266" spans="1:37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  <c r="AE1266" s="138"/>
      <c r="AF1266" s="138"/>
      <c r="AG1266" s="138"/>
      <c r="AH1266" s="138"/>
      <c r="AI1266" s="138"/>
      <c r="AJ1266" s="138"/>
      <c r="AK1266" s="138"/>
    </row>
    <row r="1267" spans="1:37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  <c r="AE1267" s="138"/>
      <c r="AF1267" s="138"/>
      <c r="AG1267" s="138"/>
      <c r="AH1267" s="138"/>
      <c r="AI1267" s="138"/>
      <c r="AJ1267" s="138"/>
      <c r="AK1267" s="138"/>
    </row>
    <row r="1268" spans="1:37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  <c r="AE1268" s="138"/>
      <c r="AF1268" s="138"/>
      <c r="AG1268" s="138"/>
      <c r="AH1268" s="138"/>
      <c r="AI1268" s="138"/>
      <c r="AJ1268" s="138"/>
      <c r="AK1268" s="138"/>
    </row>
    <row r="1269" spans="1:37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  <c r="AE1269" s="138"/>
      <c r="AF1269" s="138"/>
      <c r="AG1269" s="138"/>
      <c r="AH1269" s="138"/>
      <c r="AI1269" s="138"/>
      <c r="AJ1269" s="138"/>
      <c r="AK1269" s="138"/>
    </row>
    <row r="1270" spans="1:37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  <c r="AE1270" s="138"/>
      <c r="AF1270" s="138"/>
      <c r="AG1270" s="138"/>
      <c r="AH1270" s="138"/>
      <c r="AI1270" s="138"/>
      <c r="AJ1270" s="138"/>
      <c r="AK1270" s="138"/>
    </row>
    <row r="1271" spans="1:37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  <c r="AE1271" s="138"/>
      <c r="AF1271" s="138"/>
      <c r="AG1271" s="138"/>
      <c r="AH1271" s="138"/>
      <c r="AI1271" s="138"/>
      <c r="AJ1271" s="138"/>
      <c r="AK1271" s="138"/>
    </row>
    <row r="1272" spans="1:37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  <c r="AE1272" s="138"/>
      <c r="AF1272" s="138"/>
      <c r="AG1272" s="138"/>
      <c r="AH1272" s="138"/>
      <c r="AI1272" s="138"/>
      <c r="AJ1272" s="138"/>
      <c r="AK1272" s="138"/>
    </row>
    <row r="1273" spans="1:37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  <c r="AE1273" s="138"/>
      <c r="AF1273" s="138"/>
      <c r="AG1273" s="138"/>
      <c r="AH1273" s="138"/>
      <c r="AI1273" s="138"/>
      <c r="AJ1273" s="138"/>
      <c r="AK1273" s="138"/>
    </row>
    <row r="1274" spans="1:37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  <c r="AE1274" s="138"/>
      <c r="AF1274" s="138"/>
      <c r="AG1274" s="138"/>
      <c r="AH1274" s="138"/>
      <c r="AI1274" s="138"/>
      <c r="AJ1274" s="138"/>
      <c r="AK1274" s="138"/>
    </row>
    <row r="1275" spans="1:37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  <c r="AE1275" s="138"/>
      <c r="AF1275" s="138"/>
      <c r="AG1275" s="138"/>
      <c r="AH1275" s="138"/>
      <c r="AI1275" s="138"/>
      <c r="AJ1275" s="138"/>
      <c r="AK1275" s="138"/>
    </row>
    <row r="1276" spans="1:37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  <c r="AE1276" s="138"/>
      <c r="AF1276" s="138"/>
      <c r="AG1276" s="138"/>
      <c r="AH1276" s="138"/>
      <c r="AI1276" s="138"/>
      <c r="AJ1276" s="138"/>
      <c r="AK1276" s="138"/>
    </row>
    <row r="1277" spans="1:37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  <c r="AE1277" s="138"/>
      <c r="AF1277" s="138"/>
      <c r="AG1277" s="138"/>
      <c r="AH1277" s="138"/>
      <c r="AI1277" s="138"/>
      <c r="AJ1277" s="138"/>
      <c r="AK1277" s="138"/>
    </row>
    <row r="1278" spans="1:37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  <c r="AE1278" s="138"/>
      <c r="AF1278" s="138"/>
      <c r="AG1278" s="138"/>
      <c r="AH1278" s="138"/>
      <c r="AI1278" s="138"/>
      <c r="AJ1278" s="138"/>
      <c r="AK1278" s="138"/>
    </row>
    <row r="1279" spans="1:37" s="33" customFormat="1" ht="1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  <c r="AE1279" s="138"/>
      <c r="AF1279" s="138"/>
      <c r="AG1279" s="138"/>
      <c r="AH1279" s="138"/>
      <c r="AI1279" s="138"/>
      <c r="AJ1279" s="138"/>
      <c r="AK1279" s="138"/>
    </row>
    <row r="1280" spans="1:37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38"/>
      <c r="AF1280" s="138"/>
      <c r="AG1280" s="138"/>
      <c r="AH1280" s="138"/>
      <c r="AI1280" s="138"/>
      <c r="AJ1280" s="138"/>
      <c r="AK1280" s="138"/>
    </row>
    <row r="1281" spans="1:37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9.3132257461547852E-10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9847694.2300000023</v>
      </c>
      <c r="G1281" s="31">
        <f t="shared" si="275"/>
        <v>0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9847694.2300000023</v>
      </c>
      <c r="K1281" s="31">
        <f t="shared" si="275"/>
        <v>0</v>
      </c>
      <c r="L1281" s="31">
        <f t="shared" si="275"/>
        <v>0</v>
      </c>
      <c r="M1281" s="31">
        <f t="shared" si="275"/>
        <v>64883743.029999994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66677783.029999994</v>
      </c>
      <c r="AA1281" s="31">
        <f>D1281-Z1281</f>
        <v>1269138.8600000069</v>
      </c>
      <c r="AB1281" s="38">
        <f>Z1281/D1281</f>
        <v>0.98132161362578529</v>
      </c>
      <c r="AC1281" s="32"/>
      <c r="AE1281" s="138"/>
      <c r="AF1281" s="138"/>
      <c r="AG1281" s="138"/>
      <c r="AH1281" s="138"/>
      <c r="AI1281" s="138"/>
      <c r="AJ1281" s="138"/>
      <c r="AK1281" s="138"/>
    </row>
    <row r="1282" spans="1:37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  <c r="AE1282" s="138"/>
      <c r="AF1282" s="138"/>
      <c r="AG1282" s="138"/>
      <c r="AH1282" s="138"/>
      <c r="AI1282" s="138"/>
      <c r="AJ1282" s="138"/>
      <c r="AK1282" s="138"/>
    </row>
    <row r="1283" spans="1:37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  <c r="AE1283" s="138"/>
      <c r="AF1283" s="138"/>
      <c r="AG1283" s="138"/>
      <c r="AH1283" s="138"/>
      <c r="AI1283" s="138"/>
      <c r="AJ1283" s="138"/>
      <c r="AK1283" s="138"/>
    </row>
    <row r="1284" spans="1:37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9.3132257461547852E-10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9847694.2300000023</v>
      </c>
      <c r="G1284" s="40">
        <f t="shared" si="276"/>
        <v>0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9847694.2300000023</v>
      </c>
      <c r="K1284" s="40">
        <f t="shared" si="276"/>
        <v>0</v>
      </c>
      <c r="L1284" s="40">
        <f t="shared" si="276"/>
        <v>0</v>
      </c>
      <c r="M1284" s="40">
        <f t="shared" si="276"/>
        <v>64883743.029999994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66677783.029999994</v>
      </c>
      <c r="AA1284" s="40">
        <f t="shared" si="276"/>
        <v>1269138.8600000069</v>
      </c>
      <c r="AB1284" s="41">
        <f>Z1284/D1284</f>
        <v>0.98132161362578529</v>
      </c>
      <c r="AC1284" s="32"/>
      <c r="AE1284" s="138"/>
      <c r="AF1284" s="138"/>
      <c r="AG1284" s="138"/>
      <c r="AH1284" s="138"/>
      <c r="AI1284" s="138"/>
      <c r="AJ1284" s="138"/>
      <c r="AK1284" s="138"/>
    </row>
    <row r="1285" spans="1:37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  <c r="AE1285" s="138"/>
      <c r="AF1285" s="138"/>
      <c r="AG1285" s="138"/>
      <c r="AH1285" s="138"/>
      <c r="AI1285" s="138"/>
      <c r="AJ1285" s="138"/>
      <c r="AK1285" s="138"/>
    </row>
    <row r="1286" spans="1:37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9.3132257461547852E-10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9847694.2300000023</v>
      </c>
      <c r="G1286" s="40">
        <f t="shared" si="277"/>
        <v>0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9847694.2300000023</v>
      </c>
      <c r="K1286" s="40">
        <f t="shared" si="277"/>
        <v>0</v>
      </c>
      <c r="L1286" s="40">
        <f t="shared" si="277"/>
        <v>0</v>
      </c>
      <c r="M1286" s="40">
        <f t="shared" si="277"/>
        <v>64883743.029999994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66677783.029999994</v>
      </c>
      <c r="AA1286" s="40">
        <f t="shared" si="277"/>
        <v>1269138.8600000069</v>
      </c>
      <c r="AB1286" s="41">
        <f>Z1286/D1286</f>
        <v>0.98132161362578529</v>
      </c>
      <c r="AC1286" s="43"/>
      <c r="AE1286" s="138"/>
      <c r="AF1286" s="138"/>
      <c r="AG1286" s="138"/>
      <c r="AH1286" s="138"/>
      <c r="AI1286" s="138"/>
      <c r="AJ1286" s="138"/>
      <c r="AK1286" s="138"/>
    </row>
    <row r="1287" spans="1:37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  <c r="AE1287" s="138"/>
      <c r="AF1287" s="138"/>
      <c r="AG1287" s="138"/>
      <c r="AH1287" s="138"/>
      <c r="AI1287" s="138"/>
      <c r="AJ1287" s="138"/>
      <c r="AK1287" s="138"/>
    </row>
    <row r="1288" spans="1:37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  <c r="AE1288" s="138"/>
      <c r="AF1288" s="138"/>
      <c r="AG1288" s="138"/>
      <c r="AH1288" s="138"/>
      <c r="AI1288" s="138"/>
      <c r="AJ1288" s="138"/>
      <c r="AK1288" s="138"/>
    </row>
    <row r="1289" spans="1:37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  <c r="AE1289" s="138"/>
      <c r="AF1289" s="138"/>
      <c r="AG1289" s="138"/>
      <c r="AH1289" s="138"/>
      <c r="AI1289" s="138"/>
      <c r="AJ1289" s="138"/>
      <c r="AK1289" s="138"/>
    </row>
    <row r="1290" spans="1:37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  <c r="AE1290" s="138"/>
      <c r="AF1290" s="138"/>
      <c r="AG1290" s="138"/>
      <c r="AH1290" s="138"/>
      <c r="AI1290" s="138"/>
      <c r="AJ1290" s="138"/>
      <c r="AK1290" s="138"/>
    </row>
    <row r="1291" spans="1:37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9.3132257461547852E-10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9614396.6000000015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9614396.6000000015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64500483.949999996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64500483.949999996</v>
      </c>
      <c r="AA1291" s="31">
        <f>D1291-Z1291</f>
        <v>878952.15000000596</v>
      </c>
      <c r="AB1291" s="38">
        <f>Z1291/D1291</f>
        <v>0.98655613748861926</v>
      </c>
      <c r="AC1291" s="32"/>
      <c r="AE1291" s="138"/>
      <c r="AF1291" s="138"/>
      <c r="AG1291" s="138"/>
      <c r="AH1291" s="138"/>
      <c r="AI1291" s="138"/>
      <c r="AJ1291" s="138"/>
      <c r="AK1291" s="138"/>
    </row>
    <row r="1292" spans="1:37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  <c r="AE1292" s="138"/>
      <c r="AF1292" s="138"/>
      <c r="AG1292" s="138"/>
      <c r="AH1292" s="138"/>
      <c r="AI1292" s="138"/>
      <c r="AJ1292" s="138"/>
      <c r="AK1292" s="138"/>
    </row>
    <row r="1293" spans="1:37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  <c r="AE1293" s="138"/>
      <c r="AF1293" s="138"/>
      <c r="AG1293" s="138"/>
      <c r="AH1293" s="138"/>
      <c r="AI1293" s="138"/>
      <c r="AJ1293" s="138"/>
      <c r="AK1293" s="138"/>
    </row>
    <row r="1294" spans="1:37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9.3132257461547852E-10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9614396.6000000015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9614396.6000000015</v>
      </c>
      <c r="K1294" s="40">
        <f t="shared" si="278"/>
        <v>0</v>
      </c>
      <c r="L1294" s="40">
        <f t="shared" si="278"/>
        <v>0</v>
      </c>
      <c r="M1294" s="40">
        <f t="shared" si="278"/>
        <v>64500483.949999996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64500483.949999996</v>
      </c>
      <c r="AA1294" s="40">
        <f t="shared" si="278"/>
        <v>878952.15000000596</v>
      </c>
      <c r="AB1294" s="41">
        <f>Z1294/D1294</f>
        <v>0.98655613748861926</v>
      </c>
      <c r="AC1294" s="32"/>
      <c r="AE1294" s="138"/>
      <c r="AF1294" s="138"/>
      <c r="AG1294" s="138"/>
      <c r="AH1294" s="138"/>
      <c r="AI1294" s="138"/>
      <c r="AJ1294" s="138"/>
      <c r="AK1294" s="138"/>
    </row>
    <row r="1295" spans="1:37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  <c r="AE1295" s="138"/>
      <c r="AF1295" s="138"/>
      <c r="AG1295" s="138"/>
      <c r="AH1295" s="138"/>
      <c r="AI1295" s="138"/>
      <c r="AJ1295" s="138"/>
      <c r="AK1295" s="138"/>
    </row>
    <row r="1296" spans="1:37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9.3132257461547852E-10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9614396.6000000015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9614396.6000000015</v>
      </c>
      <c r="K1296" s="40">
        <f t="shared" si="279"/>
        <v>0</v>
      </c>
      <c r="L1296" s="40">
        <f t="shared" si="279"/>
        <v>0</v>
      </c>
      <c r="M1296" s="40">
        <f t="shared" si="279"/>
        <v>64500483.949999996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64500483.949999996</v>
      </c>
      <c r="AA1296" s="40">
        <f t="shared" si="279"/>
        <v>878952.15000000596</v>
      </c>
      <c r="AB1296" s="41">
        <f>Z1296/D1296</f>
        <v>0.98655613748861926</v>
      </c>
      <c r="AC1296" s="43"/>
      <c r="AE1296" s="138"/>
      <c r="AF1296" s="138"/>
      <c r="AG1296" s="138"/>
      <c r="AH1296" s="138"/>
      <c r="AI1296" s="138"/>
      <c r="AJ1296" s="138"/>
      <c r="AK1296" s="138"/>
    </row>
    <row r="1297" spans="1:37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E1297" s="138"/>
      <c r="AF1297" s="138"/>
      <c r="AG1297" s="138"/>
      <c r="AH1297" s="138"/>
      <c r="AI1297" s="138"/>
      <c r="AJ1297" s="138"/>
      <c r="AK1297" s="138"/>
    </row>
    <row r="1298" spans="1:37" s="33" customFormat="1" ht="1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  <c r="AE1298" s="138"/>
      <c r="AF1298" s="138"/>
      <c r="AG1298" s="138"/>
      <c r="AH1298" s="138"/>
      <c r="AI1298" s="138"/>
      <c r="AJ1298" s="138"/>
      <c r="AK1298" s="138"/>
    </row>
    <row r="1299" spans="1:37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  <c r="AE1299" s="138"/>
      <c r="AF1299" s="138"/>
      <c r="AG1299" s="138"/>
      <c r="AH1299" s="138"/>
      <c r="AI1299" s="138"/>
      <c r="AJ1299" s="138"/>
      <c r="AK1299" s="138"/>
    </row>
    <row r="1300" spans="1:37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E1300" s="138"/>
      <c r="AF1300" s="138"/>
      <c r="AG1300" s="138"/>
      <c r="AH1300" s="138"/>
      <c r="AI1300" s="138"/>
      <c r="AJ1300" s="138"/>
      <c r="AK1300" s="138"/>
    </row>
    <row r="1301" spans="1:37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2567485.7899999996</v>
      </c>
      <c r="E1301" s="31">
        <f>[1]consoCURRENT!H30665</f>
        <v>1944001.45</v>
      </c>
      <c r="F1301" s="31">
        <f>[1]consoCURRENT!I30665</f>
        <v>233297.63</v>
      </c>
      <c r="G1301" s="31">
        <f>[1]consoCURRENT!J30665</f>
        <v>0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233297.63</v>
      </c>
      <c r="K1301" s="31">
        <f>[1]consoCURRENT!N30665</f>
        <v>0</v>
      </c>
      <c r="L1301" s="31">
        <f>[1]consoCURRENT!O30665</f>
        <v>0</v>
      </c>
      <c r="M1301" s="31">
        <f>[1]consoCURRENT!P30665</f>
        <v>383259.08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2177299.08</v>
      </c>
      <c r="AA1301" s="31">
        <f>D1301-Z1301</f>
        <v>390186.7099999995</v>
      </c>
      <c r="AB1301" s="38">
        <f>Z1301/D1301</f>
        <v>0.84802770417669981</v>
      </c>
      <c r="AC1301" s="32"/>
      <c r="AE1301" s="138"/>
      <c r="AF1301" s="138"/>
      <c r="AG1301" s="138"/>
      <c r="AH1301" s="138"/>
      <c r="AI1301" s="138"/>
      <c r="AJ1301" s="138"/>
      <c r="AK1301" s="138"/>
    </row>
    <row r="1302" spans="1:37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  <c r="AE1302" s="138"/>
      <c r="AF1302" s="138"/>
      <c r="AG1302" s="138"/>
      <c r="AH1302" s="138"/>
      <c r="AI1302" s="138"/>
      <c r="AJ1302" s="138"/>
      <c r="AK1302" s="138"/>
    </row>
    <row r="1303" spans="1:37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  <c r="AE1303" s="138"/>
      <c r="AF1303" s="138"/>
      <c r="AG1303" s="138"/>
      <c r="AH1303" s="138"/>
      <c r="AI1303" s="138"/>
      <c r="AJ1303" s="138"/>
      <c r="AK1303" s="138"/>
    </row>
    <row r="1304" spans="1:37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2567485.7899999996</v>
      </c>
      <c r="E1304" s="40">
        <f t="shared" si="280"/>
        <v>1944001.45</v>
      </c>
      <c r="F1304" s="40">
        <f t="shared" si="280"/>
        <v>233297.63</v>
      </c>
      <c r="G1304" s="40">
        <f t="shared" si="280"/>
        <v>0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233297.63</v>
      </c>
      <c r="K1304" s="40">
        <f t="shared" si="280"/>
        <v>0</v>
      </c>
      <c r="L1304" s="40">
        <f t="shared" si="280"/>
        <v>0</v>
      </c>
      <c r="M1304" s="40">
        <f t="shared" si="280"/>
        <v>383259.08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2177299.08</v>
      </c>
      <c r="AA1304" s="40">
        <f t="shared" si="280"/>
        <v>390186.7099999995</v>
      </c>
      <c r="AB1304" s="41">
        <f>Z1304/D1304</f>
        <v>0.84802770417669981</v>
      </c>
      <c r="AC1304" s="32"/>
      <c r="AE1304" s="138"/>
      <c r="AF1304" s="138"/>
      <c r="AG1304" s="138"/>
      <c r="AH1304" s="138"/>
      <c r="AI1304" s="138"/>
      <c r="AJ1304" s="138"/>
      <c r="AK1304" s="138"/>
    </row>
    <row r="1305" spans="1:37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  <c r="AE1305" s="138"/>
      <c r="AF1305" s="138"/>
      <c r="AG1305" s="138"/>
      <c r="AH1305" s="138"/>
      <c r="AI1305" s="138"/>
      <c r="AJ1305" s="138"/>
      <c r="AK1305" s="138"/>
    </row>
    <row r="1306" spans="1:37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2567485.7899999996</v>
      </c>
      <c r="E1306" s="40">
        <f t="shared" si="281"/>
        <v>1944001.45</v>
      </c>
      <c r="F1306" s="40">
        <f t="shared" si="281"/>
        <v>233297.63</v>
      </c>
      <c r="G1306" s="40">
        <f t="shared" si="281"/>
        <v>0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233297.63</v>
      </c>
      <c r="K1306" s="40">
        <f t="shared" si="281"/>
        <v>0</v>
      </c>
      <c r="L1306" s="40">
        <f t="shared" si="281"/>
        <v>0</v>
      </c>
      <c r="M1306" s="40">
        <f t="shared" si="281"/>
        <v>383259.08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2177299.08</v>
      </c>
      <c r="AA1306" s="40">
        <f t="shared" si="281"/>
        <v>390186.7099999995</v>
      </c>
      <c r="AB1306" s="41">
        <f>Z1306/D1306</f>
        <v>0.84802770417669981</v>
      </c>
      <c r="AC1306" s="43"/>
      <c r="AE1306" s="138"/>
      <c r="AF1306" s="138"/>
      <c r="AG1306" s="138"/>
      <c r="AH1306" s="138"/>
      <c r="AI1306" s="138"/>
      <c r="AJ1306" s="138"/>
      <c r="AK1306" s="138"/>
    </row>
    <row r="1307" spans="1:37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  <c r="AE1307" s="138"/>
      <c r="AF1307" s="138"/>
      <c r="AG1307" s="138"/>
      <c r="AH1307" s="138"/>
      <c r="AI1307" s="138"/>
      <c r="AJ1307" s="138"/>
      <c r="AK1307" s="138"/>
    </row>
    <row r="1308" spans="1:37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  <c r="AE1308" s="138"/>
      <c r="AF1308" s="138"/>
      <c r="AG1308" s="138"/>
      <c r="AH1308" s="138"/>
      <c r="AI1308" s="138"/>
      <c r="AJ1308" s="138"/>
      <c r="AK1308" s="138"/>
    </row>
    <row r="1309" spans="1:37" s="33" customFormat="1" ht="1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  <c r="AE1309" s="138"/>
      <c r="AF1309" s="138"/>
      <c r="AG1309" s="138"/>
      <c r="AH1309" s="138"/>
      <c r="AI1309" s="138"/>
      <c r="AJ1309" s="138"/>
      <c r="AK1309" s="138"/>
    </row>
    <row r="1310" spans="1:37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  <c r="AE1310" s="138"/>
      <c r="AF1310" s="138"/>
      <c r="AG1310" s="138"/>
      <c r="AH1310" s="138"/>
      <c r="AI1310" s="138"/>
      <c r="AJ1310" s="138"/>
      <c r="AK1310" s="138"/>
    </row>
    <row r="1311" spans="1:37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  <c r="AE1311" s="138"/>
      <c r="AF1311" s="138"/>
      <c r="AG1311" s="138"/>
      <c r="AH1311" s="138"/>
      <c r="AI1311" s="138"/>
      <c r="AJ1311" s="138"/>
      <c r="AK1311" s="138"/>
    </row>
    <row r="1312" spans="1:37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  <c r="AE1312" s="138"/>
      <c r="AF1312" s="138"/>
      <c r="AG1312" s="138"/>
      <c r="AH1312" s="138"/>
      <c r="AI1312" s="138"/>
      <c r="AJ1312" s="138"/>
      <c r="AK1312" s="138"/>
    </row>
    <row r="1313" spans="1:37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  <c r="AE1313" s="138"/>
      <c r="AF1313" s="138"/>
      <c r="AG1313" s="138"/>
      <c r="AH1313" s="138"/>
      <c r="AI1313" s="138"/>
      <c r="AJ1313" s="138"/>
      <c r="AK1313" s="138"/>
    </row>
    <row r="1314" spans="1:37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  <c r="AE1314" s="138"/>
      <c r="AF1314" s="138"/>
      <c r="AG1314" s="138"/>
      <c r="AH1314" s="138"/>
      <c r="AI1314" s="138"/>
      <c r="AJ1314" s="138"/>
      <c r="AK1314" s="138"/>
    </row>
    <row r="1315" spans="1:37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  <c r="AE1315" s="138"/>
      <c r="AF1315" s="138"/>
      <c r="AG1315" s="138"/>
      <c r="AH1315" s="138"/>
      <c r="AI1315" s="138"/>
      <c r="AJ1315" s="138"/>
      <c r="AK1315" s="138"/>
    </row>
    <row r="1316" spans="1:37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  <c r="AE1316" s="138"/>
      <c r="AF1316" s="138"/>
      <c r="AG1316" s="138"/>
      <c r="AH1316" s="138"/>
      <c r="AI1316" s="138"/>
      <c r="AJ1316" s="138"/>
      <c r="AK1316" s="138"/>
    </row>
    <row r="1317" spans="1:37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  <c r="AE1317" s="138"/>
      <c r="AF1317" s="138"/>
      <c r="AG1317" s="138"/>
      <c r="AH1317" s="138"/>
      <c r="AI1317" s="138"/>
      <c r="AJ1317" s="138"/>
      <c r="AK1317" s="138"/>
    </row>
    <row r="1318" spans="1:37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  <c r="AE1318" s="138"/>
      <c r="AF1318" s="138"/>
      <c r="AG1318" s="138"/>
      <c r="AH1318" s="138"/>
      <c r="AI1318" s="138"/>
      <c r="AJ1318" s="138"/>
      <c r="AK1318" s="138"/>
    </row>
    <row r="1319" spans="1:37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  <c r="AE1319" s="138"/>
      <c r="AF1319" s="138"/>
      <c r="AG1319" s="138"/>
      <c r="AH1319" s="138"/>
      <c r="AI1319" s="138"/>
      <c r="AJ1319" s="138"/>
      <c r="AK1319" s="138"/>
    </row>
    <row r="1320" spans="1:37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  <c r="AE1320" s="138"/>
      <c r="AF1320" s="138"/>
      <c r="AG1320" s="138"/>
      <c r="AH1320" s="138"/>
      <c r="AI1320" s="138"/>
      <c r="AJ1320" s="138"/>
      <c r="AK1320" s="138"/>
    </row>
    <row r="1321" spans="1:37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  <c r="AE1321" s="138"/>
      <c r="AF1321" s="138"/>
      <c r="AG1321" s="138"/>
      <c r="AH1321" s="138"/>
      <c r="AI1321" s="138"/>
      <c r="AJ1321" s="138"/>
      <c r="AK1321" s="138"/>
    </row>
    <row r="1322" spans="1:37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  <c r="AE1322" s="138"/>
      <c r="AF1322" s="138"/>
      <c r="AG1322" s="138"/>
      <c r="AH1322" s="138"/>
      <c r="AI1322" s="138"/>
      <c r="AJ1322" s="138"/>
      <c r="AK1322" s="138"/>
    </row>
    <row r="1323" spans="1:37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  <c r="AE1323" s="138"/>
      <c r="AF1323" s="138"/>
      <c r="AG1323" s="138"/>
      <c r="AH1323" s="138"/>
      <c r="AI1323" s="138"/>
      <c r="AJ1323" s="138"/>
      <c r="AK1323" s="138"/>
    </row>
    <row r="1324" spans="1:37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  <c r="AE1324" s="138"/>
      <c r="AF1324" s="138"/>
      <c r="AG1324" s="138"/>
      <c r="AH1324" s="138"/>
      <c r="AI1324" s="138"/>
      <c r="AJ1324" s="138"/>
      <c r="AK1324" s="138"/>
    </row>
    <row r="1325" spans="1:37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  <c r="AE1325" s="138"/>
      <c r="AF1325" s="138"/>
      <c r="AG1325" s="138"/>
      <c r="AH1325" s="138"/>
      <c r="AI1325" s="138"/>
      <c r="AJ1325" s="138"/>
      <c r="AK1325" s="138"/>
    </row>
    <row r="1326" spans="1:37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  <c r="AE1326" s="138"/>
      <c r="AF1326" s="138"/>
      <c r="AG1326" s="138"/>
      <c r="AH1326" s="138"/>
      <c r="AI1326" s="138"/>
      <c r="AJ1326" s="138"/>
      <c r="AK1326" s="138"/>
    </row>
    <row r="1327" spans="1:37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  <c r="AE1327" s="138"/>
      <c r="AF1327" s="138"/>
      <c r="AG1327" s="138"/>
      <c r="AH1327" s="138"/>
      <c r="AI1327" s="138"/>
      <c r="AJ1327" s="138"/>
      <c r="AK1327" s="138"/>
    </row>
    <row r="1328" spans="1:37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  <c r="AE1328" s="138"/>
      <c r="AF1328" s="138"/>
      <c r="AG1328" s="138"/>
      <c r="AH1328" s="138"/>
      <c r="AI1328" s="138"/>
      <c r="AJ1328" s="138"/>
      <c r="AK1328" s="138"/>
    </row>
    <row r="1329" spans="1:37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  <c r="AE1329" s="138"/>
      <c r="AF1329" s="138"/>
      <c r="AG1329" s="138"/>
      <c r="AH1329" s="138"/>
      <c r="AI1329" s="138"/>
      <c r="AJ1329" s="138"/>
      <c r="AK1329" s="138"/>
    </row>
    <row r="1330" spans="1:37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  <c r="AE1330" s="138"/>
      <c r="AF1330" s="138"/>
      <c r="AG1330" s="138"/>
      <c r="AH1330" s="138"/>
      <c r="AI1330" s="138"/>
      <c r="AJ1330" s="138"/>
      <c r="AK1330" s="138"/>
    </row>
    <row r="1331" spans="1:37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  <c r="AE1331" s="138"/>
      <c r="AF1331" s="138"/>
      <c r="AG1331" s="138"/>
      <c r="AH1331" s="138"/>
      <c r="AI1331" s="138"/>
      <c r="AJ1331" s="138"/>
      <c r="AK1331" s="138"/>
    </row>
    <row r="1332" spans="1:37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  <c r="AE1332" s="138"/>
      <c r="AF1332" s="138"/>
      <c r="AG1332" s="138"/>
      <c r="AH1332" s="138"/>
      <c r="AI1332" s="138"/>
      <c r="AJ1332" s="138"/>
      <c r="AK1332" s="138"/>
    </row>
    <row r="1333" spans="1:37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  <c r="AE1333" s="138"/>
      <c r="AF1333" s="138"/>
      <c r="AG1333" s="138"/>
      <c r="AH1333" s="138"/>
      <c r="AI1333" s="138"/>
      <c r="AJ1333" s="138"/>
      <c r="AK1333" s="138"/>
    </row>
    <row r="1334" spans="1:37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  <c r="AE1334" s="138"/>
      <c r="AF1334" s="138"/>
      <c r="AG1334" s="138"/>
      <c r="AH1334" s="138"/>
      <c r="AI1334" s="138"/>
      <c r="AJ1334" s="138"/>
      <c r="AK1334" s="138"/>
    </row>
    <row r="1335" spans="1:37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  <c r="AE1335" s="138"/>
      <c r="AF1335" s="138"/>
      <c r="AG1335" s="138"/>
      <c r="AH1335" s="138"/>
      <c r="AI1335" s="138"/>
      <c r="AJ1335" s="138"/>
      <c r="AK1335" s="138"/>
    </row>
    <row r="1336" spans="1:37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  <c r="AE1336" s="138"/>
      <c r="AF1336" s="138"/>
      <c r="AG1336" s="138"/>
      <c r="AH1336" s="138"/>
      <c r="AI1336" s="138"/>
      <c r="AJ1336" s="138"/>
      <c r="AK1336" s="138"/>
    </row>
    <row r="1337" spans="1:37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  <c r="AE1337" s="138"/>
      <c r="AF1337" s="138"/>
      <c r="AG1337" s="138"/>
      <c r="AH1337" s="138"/>
      <c r="AI1337" s="138"/>
      <c r="AJ1337" s="138"/>
      <c r="AK1337" s="138"/>
    </row>
    <row r="1338" spans="1:37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  <c r="AE1338" s="138"/>
      <c r="AF1338" s="138"/>
      <c r="AG1338" s="138"/>
      <c r="AH1338" s="138"/>
      <c r="AI1338" s="138"/>
      <c r="AJ1338" s="138"/>
      <c r="AK1338" s="138"/>
    </row>
    <row r="1339" spans="1:37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  <c r="AE1339" s="138"/>
      <c r="AF1339" s="138"/>
      <c r="AG1339" s="138"/>
      <c r="AH1339" s="138"/>
      <c r="AI1339" s="138"/>
      <c r="AJ1339" s="138"/>
      <c r="AK1339" s="138"/>
    </row>
    <row r="1340" spans="1:37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  <c r="AE1340" s="138"/>
      <c r="AF1340" s="138"/>
      <c r="AG1340" s="138"/>
      <c r="AH1340" s="138"/>
      <c r="AI1340" s="138"/>
      <c r="AJ1340" s="138"/>
      <c r="AK1340" s="138"/>
    </row>
    <row r="1341" spans="1:37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  <c r="AE1341" s="138"/>
      <c r="AF1341" s="138"/>
      <c r="AG1341" s="138"/>
      <c r="AH1341" s="138"/>
      <c r="AI1341" s="138"/>
      <c r="AJ1341" s="138"/>
      <c r="AK1341" s="138"/>
    </row>
    <row r="1342" spans="1:37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  <c r="AE1342" s="138"/>
      <c r="AF1342" s="138"/>
      <c r="AG1342" s="138"/>
      <c r="AH1342" s="138"/>
      <c r="AI1342" s="138"/>
      <c r="AJ1342" s="138"/>
      <c r="AK1342" s="138"/>
    </row>
    <row r="1343" spans="1:37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  <c r="AE1343" s="138"/>
      <c r="AF1343" s="138"/>
      <c r="AG1343" s="138"/>
      <c r="AH1343" s="138"/>
      <c r="AI1343" s="138"/>
      <c r="AJ1343" s="138"/>
      <c r="AK1343" s="138"/>
    </row>
    <row r="1344" spans="1:37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  <c r="AE1344" s="138"/>
      <c r="AF1344" s="138"/>
      <c r="AG1344" s="138"/>
      <c r="AH1344" s="138"/>
      <c r="AI1344" s="138"/>
      <c r="AJ1344" s="138"/>
      <c r="AK1344" s="138"/>
    </row>
    <row r="1345" spans="1:37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  <c r="AE1345" s="138"/>
      <c r="AF1345" s="138"/>
      <c r="AG1345" s="138"/>
      <c r="AH1345" s="138"/>
      <c r="AI1345" s="138"/>
      <c r="AJ1345" s="138"/>
      <c r="AK1345" s="138"/>
    </row>
    <row r="1346" spans="1:37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  <c r="AE1346" s="138"/>
      <c r="AF1346" s="138"/>
      <c r="AG1346" s="138"/>
      <c r="AH1346" s="138"/>
      <c r="AI1346" s="138"/>
      <c r="AJ1346" s="138"/>
      <c r="AK1346" s="138"/>
    </row>
    <row r="1347" spans="1:37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  <c r="AE1347" s="138"/>
      <c r="AF1347" s="138"/>
      <c r="AG1347" s="138"/>
      <c r="AH1347" s="138"/>
      <c r="AI1347" s="138"/>
      <c r="AJ1347" s="138"/>
      <c r="AK1347" s="138"/>
    </row>
    <row r="1348" spans="1:37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  <c r="AE1348" s="138"/>
      <c r="AF1348" s="138"/>
      <c r="AG1348" s="138"/>
      <c r="AH1348" s="138"/>
      <c r="AI1348" s="138"/>
      <c r="AJ1348" s="138"/>
      <c r="AK1348" s="138"/>
    </row>
    <row r="1349" spans="1:37" s="33" customFormat="1" ht="1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  <c r="AE1349" s="138"/>
      <c r="AF1349" s="138"/>
      <c r="AG1349" s="138"/>
      <c r="AH1349" s="138"/>
      <c r="AI1349" s="138"/>
      <c r="AJ1349" s="138"/>
      <c r="AK1349" s="138"/>
    </row>
    <row r="1350" spans="1:37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38"/>
      <c r="AF1350" s="138"/>
      <c r="AG1350" s="138"/>
      <c r="AH1350" s="138"/>
      <c r="AI1350" s="138"/>
      <c r="AJ1350" s="138"/>
      <c r="AK1350" s="138"/>
    </row>
    <row r="1351" spans="1:37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0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1891597.21</v>
      </c>
      <c r="G1351" s="31">
        <f t="shared" si="292"/>
        <v>0</v>
      </c>
      <c r="H1351" s="31">
        <f t="shared" si="292"/>
        <v>0</v>
      </c>
      <c r="I1351" s="31">
        <f t="shared" si="292"/>
        <v>15561898.430000002</v>
      </c>
      <c r="J1351" s="31">
        <f t="shared" si="292"/>
        <v>1218803.04</v>
      </c>
      <c r="K1351" s="31">
        <f t="shared" si="292"/>
        <v>0</v>
      </c>
      <c r="L1351" s="31">
        <f t="shared" si="292"/>
        <v>0</v>
      </c>
      <c r="M1351" s="31">
        <f t="shared" si="292"/>
        <v>16780701.469999999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17617982.519999996</v>
      </c>
      <c r="AA1351" s="31">
        <f>D1351-Z1351</f>
        <v>8164532.2700000033</v>
      </c>
      <c r="AB1351" s="38">
        <f>Z1351/D1351</f>
        <v>0.68333064728167259</v>
      </c>
      <c r="AC1351" s="32"/>
      <c r="AE1351" s="138"/>
      <c r="AF1351" s="138"/>
      <c r="AG1351" s="138"/>
      <c r="AH1351" s="138"/>
      <c r="AI1351" s="138"/>
      <c r="AJ1351" s="138"/>
      <c r="AK1351" s="138"/>
    </row>
    <row r="1352" spans="1:37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  <c r="AE1352" s="138"/>
      <c r="AF1352" s="138"/>
      <c r="AG1352" s="138"/>
      <c r="AH1352" s="138"/>
      <c r="AI1352" s="138"/>
      <c r="AJ1352" s="138"/>
      <c r="AK1352" s="138"/>
    </row>
    <row r="1353" spans="1:37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  <c r="AE1353" s="138"/>
      <c r="AF1353" s="138"/>
      <c r="AG1353" s="138"/>
      <c r="AH1353" s="138"/>
      <c r="AI1353" s="138"/>
      <c r="AJ1353" s="138"/>
      <c r="AK1353" s="138"/>
    </row>
    <row r="1354" spans="1:37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0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1891597.21</v>
      </c>
      <c r="G1354" s="40">
        <f t="shared" si="293"/>
        <v>0</v>
      </c>
      <c r="H1354" s="40">
        <f t="shared" si="293"/>
        <v>0</v>
      </c>
      <c r="I1354" s="40">
        <f t="shared" si="293"/>
        <v>15561898.430000002</v>
      </c>
      <c r="J1354" s="40">
        <f t="shared" si="293"/>
        <v>1218803.04</v>
      </c>
      <c r="K1354" s="40">
        <f t="shared" si="293"/>
        <v>0</v>
      </c>
      <c r="L1354" s="40">
        <f t="shared" si="293"/>
        <v>0</v>
      </c>
      <c r="M1354" s="40">
        <f t="shared" si="293"/>
        <v>16780701.469999999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17617982.519999996</v>
      </c>
      <c r="AA1354" s="40">
        <f t="shared" si="293"/>
        <v>8164532.2700000033</v>
      </c>
      <c r="AB1354" s="41">
        <f>Z1354/D1354</f>
        <v>0.68333064728167259</v>
      </c>
      <c r="AC1354" s="32"/>
      <c r="AE1354" s="138"/>
      <c r="AF1354" s="138"/>
      <c r="AG1354" s="138"/>
      <c r="AH1354" s="138"/>
      <c r="AI1354" s="138"/>
      <c r="AJ1354" s="138"/>
      <c r="AK1354" s="138"/>
    </row>
    <row r="1355" spans="1:37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  <c r="AE1355" s="138"/>
      <c r="AF1355" s="138"/>
      <c r="AG1355" s="138"/>
      <c r="AH1355" s="138"/>
      <c r="AI1355" s="138"/>
      <c r="AJ1355" s="138"/>
      <c r="AK1355" s="138"/>
    </row>
    <row r="1356" spans="1:37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0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1891597.21</v>
      </c>
      <c r="G1356" s="40">
        <f t="shared" si="295"/>
        <v>0</v>
      </c>
      <c r="H1356" s="40">
        <f t="shared" si="295"/>
        <v>0</v>
      </c>
      <c r="I1356" s="40">
        <f t="shared" si="295"/>
        <v>15561898.430000002</v>
      </c>
      <c r="J1356" s="40">
        <f t="shared" si="295"/>
        <v>1218803.04</v>
      </c>
      <c r="K1356" s="40">
        <f t="shared" si="295"/>
        <v>0</v>
      </c>
      <c r="L1356" s="40">
        <f t="shared" si="295"/>
        <v>0</v>
      </c>
      <c r="M1356" s="40">
        <f t="shared" si="295"/>
        <v>16780701.469999999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17617982.519999996</v>
      </c>
      <c r="AA1356" s="40">
        <f t="shared" si="295"/>
        <v>8164532.2700000033</v>
      </c>
      <c r="AB1356" s="41">
        <f>Z1356/D1356</f>
        <v>0.68333064728167259</v>
      </c>
      <c r="AC1356" s="43"/>
      <c r="AE1356" s="138"/>
      <c r="AF1356" s="138"/>
      <c r="AG1356" s="138"/>
      <c r="AH1356" s="138"/>
      <c r="AI1356" s="138"/>
      <c r="AJ1356" s="138"/>
      <c r="AK1356" s="138"/>
    </row>
    <row r="1357" spans="1:37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17617982.52</v>
      </c>
      <c r="AA1357" s="31"/>
      <c r="AB1357" s="38"/>
      <c r="AC1357" s="32"/>
      <c r="AE1357" s="138"/>
      <c r="AF1357" s="138"/>
      <c r="AG1357" s="138"/>
      <c r="AH1357" s="138"/>
      <c r="AI1357" s="138"/>
      <c r="AJ1357" s="138"/>
      <c r="AK1357" s="138"/>
    </row>
    <row r="1358" spans="1:37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  <c r="AE1358" s="138"/>
      <c r="AF1358" s="138"/>
      <c r="AG1358" s="138"/>
      <c r="AH1358" s="138"/>
      <c r="AI1358" s="138"/>
      <c r="AJ1358" s="138"/>
      <c r="AK1358" s="138"/>
    </row>
    <row r="1359" spans="1:37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  <c r="AE1359" s="138"/>
      <c r="AF1359" s="138"/>
      <c r="AG1359" s="138"/>
      <c r="AH1359" s="138"/>
      <c r="AI1359" s="138"/>
      <c r="AJ1359" s="138"/>
      <c r="AK1359" s="138"/>
    </row>
    <row r="1360" spans="1:37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  <c r="AE1360" s="138"/>
      <c r="AF1360" s="138"/>
      <c r="AG1360" s="138"/>
      <c r="AH1360" s="138"/>
      <c r="AI1360" s="138"/>
      <c r="AJ1360" s="138"/>
      <c r="AK1360" s="138"/>
    </row>
    <row r="1361" spans="1:37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  <c r="AE1361" s="138"/>
      <c r="AF1361" s="138"/>
      <c r="AG1361" s="138"/>
      <c r="AH1361" s="138"/>
      <c r="AI1361" s="138"/>
      <c r="AJ1361" s="138"/>
      <c r="AK1361" s="138"/>
    </row>
    <row r="1362" spans="1:37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  <c r="AE1362" s="138"/>
      <c r="AF1362" s="138"/>
      <c r="AG1362" s="138"/>
      <c r="AH1362" s="138"/>
      <c r="AI1362" s="138"/>
      <c r="AJ1362" s="138"/>
      <c r="AK1362" s="138"/>
    </row>
    <row r="1363" spans="1:37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  <c r="AE1363" s="138"/>
      <c r="AF1363" s="138"/>
      <c r="AG1363" s="138"/>
      <c r="AH1363" s="138"/>
      <c r="AI1363" s="138"/>
      <c r="AJ1363" s="138"/>
      <c r="AK1363" s="138"/>
    </row>
    <row r="1364" spans="1:37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  <c r="AE1364" s="138"/>
      <c r="AF1364" s="138"/>
      <c r="AG1364" s="138"/>
      <c r="AH1364" s="138"/>
      <c r="AI1364" s="138"/>
      <c r="AJ1364" s="138"/>
      <c r="AK1364" s="138"/>
    </row>
    <row r="1365" spans="1:37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  <c r="AE1365" s="138"/>
      <c r="AF1365" s="138"/>
      <c r="AG1365" s="138"/>
      <c r="AH1365" s="138"/>
      <c r="AI1365" s="138"/>
      <c r="AJ1365" s="138"/>
      <c r="AK1365" s="138"/>
    </row>
    <row r="1366" spans="1:37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  <c r="AE1366" s="138"/>
      <c r="AF1366" s="138"/>
      <c r="AG1366" s="138"/>
      <c r="AH1366" s="138"/>
      <c r="AI1366" s="138"/>
      <c r="AJ1366" s="138"/>
      <c r="AK1366" s="138"/>
    </row>
    <row r="1367" spans="1:37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  <c r="AE1367" s="138"/>
      <c r="AF1367" s="138"/>
      <c r="AG1367" s="138"/>
      <c r="AH1367" s="138"/>
      <c r="AI1367" s="138"/>
      <c r="AJ1367" s="138"/>
      <c r="AK1367" s="138"/>
    </row>
    <row r="1368" spans="1:37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  <c r="AE1368" s="138"/>
      <c r="AF1368" s="138"/>
      <c r="AG1368" s="138"/>
      <c r="AH1368" s="138"/>
      <c r="AI1368" s="138"/>
      <c r="AJ1368" s="138"/>
      <c r="AK1368" s="138"/>
    </row>
    <row r="1369" spans="1:37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  <c r="AE1369" s="138"/>
      <c r="AF1369" s="138"/>
      <c r="AG1369" s="138"/>
      <c r="AH1369" s="138"/>
      <c r="AI1369" s="138"/>
      <c r="AJ1369" s="138"/>
      <c r="AK1369" s="138"/>
    </row>
    <row r="1370" spans="1:37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  <c r="AE1370" s="138"/>
      <c r="AF1370" s="138"/>
      <c r="AG1370" s="138"/>
      <c r="AH1370" s="138"/>
      <c r="AI1370" s="138"/>
      <c r="AJ1370" s="138"/>
      <c r="AK1370" s="138"/>
    </row>
    <row r="1371" spans="1:37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884649.6399999999</v>
      </c>
      <c r="G1371" s="31">
        <f>[1]consoCURRENT!J31946</f>
        <v>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884649.6399999999</v>
      </c>
      <c r="K1371" s="31">
        <f>[1]consoCURRENT!N31946</f>
        <v>0</v>
      </c>
      <c r="L1371" s="31">
        <f>[1]consoCURRENT!O31946</f>
        <v>0</v>
      </c>
      <c r="M1371" s="31">
        <f>[1]consoCURRENT!P31946</f>
        <v>16119878.67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16119878.67</v>
      </c>
      <c r="AA1371" s="31">
        <f>D1371-Z1371</f>
        <v>7041974.0299999993</v>
      </c>
      <c r="AB1371" s="38">
        <f>Z1371/D1371</f>
        <v>0.69596672074509824</v>
      </c>
      <c r="AC1371" s="32"/>
      <c r="AE1371" s="138"/>
      <c r="AF1371" s="138"/>
      <c r="AG1371" s="138"/>
      <c r="AH1371" s="138"/>
      <c r="AI1371" s="138"/>
      <c r="AJ1371" s="138"/>
      <c r="AK1371" s="138"/>
    </row>
    <row r="1372" spans="1:37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  <c r="AE1372" s="138"/>
      <c r="AF1372" s="138"/>
      <c r="AG1372" s="138"/>
      <c r="AH1372" s="138"/>
      <c r="AI1372" s="138"/>
      <c r="AJ1372" s="138"/>
      <c r="AK1372" s="138"/>
    </row>
    <row r="1373" spans="1:37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  <c r="AE1373" s="138"/>
      <c r="AF1373" s="138"/>
      <c r="AG1373" s="138"/>
      <c r="AH1373" s="138"/>
      <c r="AI1373" s="138"/>
      <c r="AJ1373" s="138"/>
      <c r="AK1373" s="138"/>
    </row>
    <row r="1374" spans="1:37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884649.6399999999</v>
      </c>
      <c r="G1374" s="40">
        <f t="shared" si="298"/>
        <v>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884649.6399999999</v>
      </c>
      <c r="K1374" s="40">
        <f t="shared" si="298"/>
        <v>0</v>
      </c>
      <c r="L1374" s="40">
        <f t="shared" si="298"/>
        <v>0</v>
      </c>
      <c r="M1374" s="40">
        <f t="shared" si="298"/>
        <v>16119878.67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16119878.67</v>
      </c>
      <c r="AA1374" s="40">
        <f t="shared" si="298"/>
        <v>7041974.0299999993</v>
      </c>
      <c r="AB1374" s="41">
        <f>Z1374/D1374</f>
        <v>0.69596672074509824</v>
      </c>
      <c r="AC1374" s="32"/>
      <c r="AE1374" s="138"/>
      <c r="AF1374" s="138"/>
      <c r="AG1374" s="138"/>
      <c r="AH1374" s="138"/>
      <c r="AI1374" s="138"/>
      <c r="AJ1374" s="138"/>
      <c r="AK1374" s="138"/>
    </row>
    <row r="1375" spans="1:37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  <c r="AE1375" s="138"/>
      <c r="AF1375" s="138"/>
      <c r="AG1375" s="138"/>
      <c r="AH1375" s="138"/>
      <c r="AI1375" s="138"/>
      <c r="AJ1375" s="138"/>
      <c r="AK1375" s="138"/>
    </row>
    <row r="1376" spans="1:37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884649.6399999999</v>
      </c>
      <c r="G1376" s="40">
        <f t="shared" si="299"/>
        <v>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884649.6399999999</v>
      </c>
      <c r="K1376" s="40">
        <f t="shared" si="299"/>
        <v>0</v>
      </c>
      <c r="L1376" s="40">
        <f t="shared" si="299"/>
        <v>0</v>
      </c>
      <c r="M1376" s="40">
        <f t="shared" si="299"/>
        <v>16119878.67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16119878.67</v>
      </c>
      <c r="AA1376" s="40">
        <f t="shared" si="299"/>
        <v>7041974.0299999993</v>
      </c>
      <c r="AB1376" s="41">
        <f>Z1376/D1376</f>
        <v>0.69596672074509824</v>
      </c>
      <c r="AC1376" s="43"/>
      <c r="AE1376" s="138"/>
      <c r="AF1376" s="138"/>
      <c r="AG1376" s="138"/>
      <c r="AH1376" s="138"/>
      <c r="AI1376" s="138"/>
      <c r="AJ1376" s="138"/>
      <c r="AK1376" s="138"/>
    </row>
    <row r="1377" spans="1:37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  <c r="AE1377" s="138"/>
      <c r="AF1377" s="138"/>
      <c r="AG1377" s="138"/>
      <c r="AH1377" s="138"/>
      <c r="AI1377" s="138"/>
      <c r="AJ1377" s="138"/>
      <c r="AK1377" s="138"/>
    </row>
    <row r="1378" spans="1:37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  <c r="AE1378" s="138"/>
      <c r="AF1378" s="138"/>
      <c r="AG1378" s="138"/>
      <c r="AH1378" s="138"/>
      <c r="AI1378" s="138"/>
      <c r="AJ1378" s="138"/>
      <c r="AK1378" s="138"/>
    </row>
    <row r="1379" spans="1:37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  <c r="AE1379" s="138"/>
      <c r="AF1379" s="138"/>
      <c r="AG1379" s="138"/>
      <c r="AH1379" s="138"/>
      <c r="AI1379" s="138"/>
      <c r="AJ1379" s="138"/>
      <c r="AK1379" s="138"/>
    </row>
    <row r="1380" spans="1:37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  <c r="AE1380" s="138"/>
      <c r="AF1380" s="138"/>
      <c r="AG1380" s="138"/>
      <c r="AH1380" s="138"/>
      <c r="AI1380" s="138"/>
      <c r="AJ1380" s="138"/>
      <c r="AK1380" s="138"/>
    </row>
    <row r="1381" spans="1:37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0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1006947.57</v>
      </c>
      <c r="G1381" s="31">
        <f t="shared" si="301"/>
        <v>0</v>
      </c>
      <c r="H1381" s="31">
        <f t="shared" si="301"/>
        <v>0</v>
      </c>
      <c r="I1381" s="31">
        <f t="shared" si="301"/>
        <v>326669.40000000002</v>
      </c>
      <c r="J1381" s="31">
        <f t="shared" si="301"/>
        <v>334153.40000000002</v>
      </c>
      <c r="K1381" s="31">
        <f t="shared" si="301"/>
        <v>0</v>
      </c>
      <c r="L1381" s="31">
        <f t="shared" si="301"/>
        <v>0</v>
      </c>
      <c r="M1381" s="31">
        <f t="shared" si="301"/>
        <v>660822.79999999993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1498103.8499999999</v>
      </c>
      <c r="AA1381" s="31">
        <f>D1381-Z1381</f>
        <v>1122558.2399999995</v>
      </c>
      <c r="AB1381" s="38">
        <f>Z1381/D1381</f>
        <v>0.57165090292125387</v>
      </c>
      <c r="AC1381" s="32"/>
      <c r="AE1381" s="138"/>
      <c r="AF1381" s="138"/>
      <c r="AG1381" s="138"/>
      <c r="AH1381" s="138"/>
      <c r="AI1381" s="138"/>
      <c r="AJ1381" s="138"/>
      <c r="AK1381" s="138"/>
    </row>
    <row r="1382" spans="1:37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  <c r="AE1382" s="138"/>
      <c r="AF1382" s="138"/>
      <c r="AG1382" s="138"/>
      <c r="AH1382" s="138"/>
      <c r="AI1382" s="138"/>
      <c r="AJ1382" s="138"/>
      <c r="AK1382" s="138"/>
    </row>
    <row r="1383" spans="1:37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  <c r="AE1383" s="138"/>
      <c r="AF1383" s="138"/>
      <c r="AG1383" s="138"/>
      <c r="AH1383" s="138"/>
      <c r="AI1383" s="138"/>
      <c r="AJ1383" s="138"/>
      <c r="AK1383" s="138"/>
    </row>
    <row r="1384" spans="1:37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0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1006947.57</v>
      </c>
      <c r="G1384" s="40">
        <f t="shared" si="302"/>
        <v>0</v>
      </c>
      <c r="H1384" s="40">
        <f t="shared" si="302"/>
        <v>0</v>
      </c>
      <c r="I1384" s="40">
        <f t="shared" si="302"/>
        <v>326669.40000000002</v>
      </c>
      <c r="J1384" s="40">
        <f t="shared" si="302"/>
        <v>334153.40000000002</v>
      </c>
      <c r="K1384" s="40">
        <f t="shared" si="302"/>
        <v>0</v>
      </c>
      <c r="L1384" s="40">
        <f t="shared" si="302"/>
        <v>0</v>
      </c>
      <c r="M1384" s="40">
        <f t="shared" si="302"/>
        <v>660822.79999999993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1498103.8499999999</v>
      </c>
      <c r="AA1384" s="40">
        <f t="shared" si="302"/>
        <v>1122558.2399999995</v>
      </c>
      <c r="AB1384" s="41">
        <f>Z1384/D1384</f>
        <v>0.57165090292125387</v>
      </c>
      <c r="AC1384" s="32"/>
      <c r="AE1384" s="138"/>
      <c r="AF1384" s="138"/>
      <c r="AG1384" s="138"/>
      <c r="AH1384" s="138"/>
      <c r="AI1384" s="138"/>
      <c r="AJ1384" s="138"/>
      <c r="AK1384" s="138"/>
    </row>
    <row r="1385" spans="1:37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  <c r="AE1385" s="138"/>
      <c r="AF1385" s="138"/>
      <c r="AG1385" s="138"/>
      <c r="AH1385" s="138"/>
      <c r="AI1385" s="138"/>
      <c r="AJ1385" s="138"/>
      <c r="AK1385" s="138"/>
    </row>
    <row r="1386" spans="1:37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0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1006947.57</v>
      </c>
      <c r="G1386" s="40">
        <f t="shared" si="304"/>
        <v>0</v>
      </c>
      <c r="H1386" s="40">
        <f t="shared" si="304"/>
        <v>0</v>
      </c>
      <c r="I1386" s="40">
        <f t="shared" si="304"/>
        <v>326669.40000000002</v>
      </c>
      <c r="J1386" s="40">
        <f t="shared" si="304"/>
        <v>334153.40000000002</v>
      </c>
      <c r="K1386" s="40">
        <f t="shared" si="304"/>
        <v>0</v>
      </c>
      <c r="L1386" s="40">
        <f t="shared" si="304"/>
        <v>0</v>
      </c>
      <c r="M1386" s="40">
        <f t="shared" si="304"/>
        <v>660822.79999999993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1498103.8499999999</v>
      </c>
      <c r="AA1386" s="40">
        <f t="shared" si="304"/>
        <v>1122558.2399999995</v>
      </c>
      <c r="AB1386" s="41">
        <f>Z1386/D1386</f>
        <v>0.57165090292125387</v>
      </c>
      <c r="AC1386" s="43"/>
      <c r="AE1386" s="138"/>
      <c r="AF1386" s="138"/>
      <c r="AG1386" s="138"/>
      <c r="AH1386" s="138"/>
      <c r="AI1386" s="138"/>
      <c r="AJ1386" s="138"/>
      <c r="AK1386" s="138"/>
    </row>
    <row r="1387" spans="1:37" s="46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  <c r="AE1387" s="138"/>
      <c r="AF1387" s="138"/>
      <c r="AG1387" s="138"/>
      <c r="AH1387" s="138"/>
      <c r="AI1387" s="138"/>
      <c r="AJ1387" s="138"/>
      <c r="AK1387" s="138"/>
    </row>
    <row r="1388" spans="1:37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  <c r="AE1388" s="138"/>
      <c r="AF1388" s="138"/>
      <c r="AG1388" s="138"/>
      <c r="AH1388" s="138"/>
      <c r="AI1388" s="138"/>
      <c r="AJ1388" s="138"/>
      <c r="AK1388" s="138"/>
    </row>
    <row r="1389" spans="1:37" s="33" customFormat="1" ht="1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  <c r="AE1389" s="138"/>
      <c r="AF1389" s="138"/>
      <c r="AG1389" s="138"/>
      <c r="AH1389" s="138"/>
      <c r="AI1389" s="138"/>
      <c r="AJ1389" s="138"/>
      <c r="AK1389" s="138"/>
    </row>
    <row r="1390" spans="1:37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  <c r="AE1390" s="138"/>
      <c r="AF1390" s="138"/>
      <c r="AG1390" s="138"/>
      <c r="AH1390" s="138"/>
      <c r="AI1390" s="138"/>
      <c r="AJ1390" s="138"/>
      <c r="AK1390" s="138"/>
    </row>
    <row r="1391" spans="1:37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529557.96</v>
      </c>
      <c r="G1391" s="31">
        <f>[1]consoCURRENT!J32372</f>
        <v>0</v>
      </c>
      <c r="H1391" s="31">
        <f>[1]consoCURRENT!K32372</f>
        <v>0</v>
      </c>
      <c r="I1391" s="31">
        <f>[1]consoCURRENT!L32372</f>
        <v>326669.40000000002</v>
      </c>
      <c r="J1391" s="31">
        <f>[1]consoCURRENT!M32372</f>
        <v>334153.40000000002</v>
      </c>
      <c r="K1391" s="31">
        <f>[1]consoCURRENT!N32372</f>
        <v>0</v>
      </c>
      <c r="L1391" s="31">
        <f>[1]consoCURRENT!O32372</f>
        <v>0</v>
      </c>
      <c r="M1391" s="31">
        <f>[1]consoCURRENT!P32372</f>
        <v>660822.79999999993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880152.35999999987</v>
      </c>
      <c r="AA1391" s="31">
        <f>D1391-Z1391</f>
        <v>791930.28999999957</v>
      </c>
      <c r="AB1391" s="38">
        <f>Z1391/D1391</f>
        <v>0.52638089391095599</v>
      </c>
      <c r="AC1391" s="32"/>
      <c r="AE1391" s="138"/>
      <c r="AF1391" s="138"/>
      <c r="AG1391" s="138"/>
      <c r="AH1391" s="138"/>
      <c r="AI1391" s="138"/>
      <c r="AJ1391" s="138"/>
      <c r="AK1391" s="138"/>
    </row>
    <row r="1392" spans="1:37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  <c r="AE1392" s="138"/>
      <c r="AF1392" s="138"/>
      <c r="AG1392" s="138"/>
      <c r="AH1392" s="138"/>
      <c r="AI1392" s="138"/>
      <c r="AJ1392" s="138"/>
      <c r="AK1392" s="138"/>
    </row>
    <row r="1393" spans="1:37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  <c r="AE1393" s="138"/>
      <c r="AF1393" s="138"/>
      <c r="AG1393" s="138"/>
      <c r="AH1393" s="138"/>
      <c r="AI1393" s="138"/>
      <c r="AJ1393" s="138"/>
      <c r="AK1393" s="138"/>
    </row>
    <row r="1394" spans="1:37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529557.96</v>
      </c>
      <c r="G1394" s="40">
        <f t="shared" si="305"/>
        <v>0</v>
      </c>
      <c r="H1394" s="40">
        <f t="shared" si="305"/>
        <v>0</v>
      </c>
      <c r="I1394" s="40">
        <f t="shared" si="305"/>
        <v>326669.40000000002</v>
      </c>
      <c r="J1394" s="40">
        <f t="shared" si="305"/>
        <v>334153.40000000002</v>
      </c>
      <c r="K1394" s="40">
        <f t="shared" si="305"/>
        <v>0</v>
      </c>
      <c r="L1394" s="40">
        <f t="shared" si="305"/>
        <v>0</v>
      </c>
      <c r="M1394" s="40">
        <f t="shared" si="305"/>
        <v>660822.79999999993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880152.35999999987</v>
      </c>
      <c r="AA1394" s="40">
        <f t="shared" si="305"/>
        <v>791930.28999999957</v>
      </c>
      <c r="AB1394" s="41">
        <f>Z1394/D1394</f>
        <v>0.52638089391095599</v>
      </c>
      <c r="AC1394" s="32"/>
      <c r="AE1394" s="138"/>
      <c r="AF1394" s="138"/>
      <c r="AG1394" s="138"/>
      <c r="AH1394" s="138"/>
      <c r="AI1394" s="138"/>
      <c r="AJ1394" s="138"/>
      <c r="AK1394" s="138"/>
    </row>
    <row r="1395" spans="1:37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  <c r="AE1395" s="138"/>
      <c r="AF1395" s="138"/>
      <c r="AG1395" s="138"/>
      <c r="AH1395" s="138"/>
      <c r="AI1395" s="138"/>
      <c r="AJ1395" s="138"/>
      <c r="AK1395" s="138"/>
    </row>
    <row r="1396" spans="1:37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529557.96</v>
      </c>
      <c r="G1396" s="40">
        <f t="shared" si="306"/>
        <v>0</v>
      </c>
      <c r="H1396" s="40">
        <f t="shared" si="306"/>
        <v>0</v>
      </c>
      <c r="I1396" s="40">
        <f t="shared" si="306"/>
        <v>326669.40000000002</v>
      </c>
      <c r="J1396" s="40">
        <f t="shared" si="306"/>
        <v>334153.40000000002</v>
      </c>
      <c r="K1396" s="40">
        <f t="shared" si="306"/>
        <v>0</v>
      </c>
      <c r="L1396" s="40">
        <f t="shared" si="306"/>
        <v>0</v>
      </c>
      <c r="M1396" s="40">
        <f t="shared" si="306"/>
        <v>660822.79999999993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880152.35999999987</v>
      </c>
      <c r="AA1396" s="40">
        <f t="shared" si="306"/>
        <v>791930.28999999957</v>
      </c>
      <c r="AB1396" s="41">
        <f>Z1396/D1396</f>
        <v>0.52638089391095599</v>
      </c>
      <c r="AC1396" s="43"/>
      <c r="AE1396" s="138"/>
      <c r="AF1396" s="138"/>
      <c r="AG1396" s="138"/>
      <c r="AH1396" s="138"/>
      <c r="AI1396" s="138"/>
      <c r="AJ1396" s="138"/>
      <c r="AK1396" s="138"/>
    </row>
    <row r="1397" spans="1:37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  <c r="AE1397" s="138"/>
      <c r="AF1397" s="138"/>
      <c r="AG1397" s="138"/>
      <c r="AH1397" s="138"/>
      <c r="AI1397" s="138"/>
      <c r="AJ1397" s="138"/>
      <c r="AK1397" s="138"/>
    </row>
    <row r="1398" spans="1:37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  <c r="AE1398" s="138"/>
      <c r="AF1398" s="138"/>
      <c r="AG1398" s="138"/>
      <c r="AH1398" s="138"/>
      <c r="AI1398" s="138"/>
      <c r="AJ1398" s="138"/>
      <c r="AK1398" s="138"/>
    </row>
    <row r="1399" spans="1:37" s="33" customFormat="1" ht="1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  <c r="AE1399" s="138"/>
      <c r="AF1399" s="138"/>
      <c r="AG1399" s="138"/>
      <c r="AH1399" s="138"/>
      <c r="AI1399" s="138"/>
      <c r="AJ1399" s="138"/>
      <c r="AK1399" s="138"/>
    </row>
    <row r="1400" spans="1:37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  <c r="AE1400" s="138"/>
      <c r="AF1400" s="138"/>
      <c r="AG1400" s="138"/>
      <c r="AH1400" s="138"/>
      <c r="AI1400" s="138"/>
      <c r="AJ1400" s="138"/>
      <c r="AK1400" s="138"/>
    </row>
    <row r="1401" spans="1:37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119000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163000</v>
      </c>
      <c r="AA1401" s="31">
        <f>D1401-Z1401</f>
        <v>309255.16000000015</v>
      </c>
      <c r="AB1401" s="38">
        <f>Z1401/D1401</f>
        <v>0.34515239600558295</v>
      </c>
      <c r="AC1401" s="32"/>
      <c r="AE1401" s="138"/>
      <c r="AF1401" s="138"/>
      <c r="AG1401" s="138"/>
      <c r="AH1401" s="138"/>
      <c r="AI1401" s="138"/>
      <c r="AJ1401" s="138"/>
      <c r="AK1401" s="138"/>
    </row>
    <row r="1402" spans="1:37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  <c r="AE1402" s="138"/>
      <c r="AF1402" s="138"/>
      <c r="AG1402" s="138"/>
      <c r="AH1402" s="138"/>
      <c r="AI1402" s="138"/>
      <c r="AJ1402" s="138"/>
      <c r="AK1402" s="138"/>
    </row>
    <row r="1403" spans="1:37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  <c r="AE1403" s="138"/>
      <c r="AF1403" s="138"/>
      <c r="AG1403" s="138"/>
      <c r="AH1403" s="138"/>
      <c r="AI1403" s="138"/>
      <c r="AJ1403" s="138"/>
      <c r="AK1403" s="138"/>
    </row>
    <row r="1404" spans="1:37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119000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163000</v>
      </c>
      <c r="AA1404" s="40">
        <f t="shared" si="307"/>
        <v>309255.16000000015</v>
      </c>
      <c r="AB1404" s="41">
        <f>Z1404/D1404</f>
        <v>0.34515239600558295</v>
      </c>
      <c r="AC1404" s="32"/>
      <c r="AE1404" s="138"/>
      <c r="AF1404" s="138"/>
      <c r="AG1404" s="138"/>
      <c r="AH1404" s="138"/>
      <c r="AI1404" s="138"/>
      <c r="AJ1404" s="138"/>
      <c r="AK1404" s="138"/>
    </row>
    <row r="1405" spans="1:37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  <c r="AE1405" s="138"/>
      <c r="AF1405" s="138"/>
      <c r="AG1405" s="138"/>
      <c r="AH1405" s="138"/>
      <c r="AI1405" s="138"/>
      <c r="AJ1405" s="138"/>
      <c r="AK1405" s="138"/>
    </row>
    <row r="1406" spans="1:37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119000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163000</v>
      </c>
      <c r="AA1406" s="40">
        <f t="shared" si="308"/>
        <v>309255.16000000015</v>
      </c>
      <c r="AB1406" s="41">
        <f>Z1406/D1406</f>
        <v>0.34515239600558295</v>
      </c>
      <c r="AC1406" s="43"/>
      <c r="AE1406" s="138"/>
      <c r="AF1406" s="138"/>
      <c r="AG1406" s="138"/>
      <c r="AH1406" s="138"/>
      <c r="AI1406" s="138"/>
      <c r="AJ1406" s="138"/>
      <c r="AK1406" s="138"/>
    </row>
    <row r="1407" spans="1:37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  <c r="AE1407" s="138"/>
      <c r="AF1407" s="138"/>
      <c r="AG1407" s="138"/>
      <c r="AH1407" s="138"/>
      <c r="AI1407" s="138"/>
      <c r="AJ1407" s="138"/>
      <c r="AK1407" s="138"/>
    </row>
    <row r="1408" spans="1:37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  <c r="AE1408" s="138"/>
      <c r="AF1408" s="138"/>
      <c r="AG1408" s="138"/>
      <c r="AH1408" s="138"/>
      <c r="AI1408" s="138"/>
      <c r="AJ1408" s="138"/>
      <c r="AK1408" s="138"/>
    </row>
    <row r="1409" spans="1:37" s="33" customFormat="1" ht="1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  <c r="AE1409" s="138"/>
      <c r="AF1409" s="138"/>
      <c r="AG1409" s="138"/>
      <c r="AH1409" s="138"/>
      <c r="AI1409" s="138"/>
      <c r="AJ1409" s="138"/>
      <c r="AK1409" s="138"/>
    </row>
    <row r="1410" spans="1:37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  <c r="AE1410" s="138"/>
      <c r="AF1410" s="138"/>
      <c r="AG1410" s="138"/>
      <c r="AH1410" s="138"/>
      <c r="AI1410" s="138"/>
      <c r="AJ1410" s="138"/>
      <c r="AK1410" s="138"/>
    </row>
    <row r="1411" spans="1:37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1.0000000000000004</v>
      </c>
      <c r="AC1411" s="32"/>
      <c r="AE1411" s="138"/>
      <c r="AF1411" s="138"/>
      <c r="AG1411" s="138"/>
      <c r="AH1411" s="138"/>
      <c r="AI1411" s="138"/>
      <c r="AJ1411" s="138"/>
      <c r="AK1411" s="138"/>
    </row>
    <row r="1412" spans="1:37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  <c r="AE1412" s="138"/>
      <c r="AF1412" s="138"/>
      <c r="AG1412" s="138"/>
      <c r="AH1412" s="138"/>
      <c r="AI1412" s="138"/>
      <c r="AJ1412" s="138"/>
      <c r="AK1412" s="138"/>
    </row>
    <row r="1413" spans="1:37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  <c r="AE1413" s="138"/>
      <c r="AF1413" s="138"/>
      <c r="AG1413" s="138"/>
      <c r="AH1413" s="138"/>
      <c r="AI1413" s="138"/>
      <c r="AJ1413" s="138"/>
      <c r="AK1413" s="138"/>
    </row>
    <row r="1414" spans="1:37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0</v>
      </c>
      <c r="D1414" s="40">
        <f t="shared" si="309"/>
        <v>87360.209999999977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1.0000000000000004</v>
      </c>
      <c r="AC1414" s="32"/>
      <c r="AE1414" s="138"/>
      <c r="AF1414" s="138"/>
      <c r="AG1414" s="138"/>
      <c r="AH1414" s="138"/>
      <c r="AI1414" s="138"/>
      <c r="AJ1414" s="138"/>
      <c r="AK1414" s="138"/>
    </row>
    <row r="1415" spans="1:37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  <c r="AE1415" s="138"/>
      <c r="AF1415" s="138"/>
      <c r="AG1415" s="138"/>
      <c r="AH1415" s="138"/>
      <c r="AI1415" s="138"/>
      <c r="AJ1415" s="138"/>
      <c r="AK1415" s="138"/>
    </row>
    <row r="1416" spans="1:37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0</v>
      </c>
      <c r="D1416" s="40">
        <f t="shared" si="310"/>
        <v>87360.209999999977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1.0000000000000004</v>
      </c>
      <c r="AC1416" s="43"/>
      <c r="AE1416" s="138"/>
      <c r="AF1416" s="138"/>
      <c r="AG1416" s="138"/>
      <c r="AH1416" s="138"/>
      <c r="AI1416" s="138"/>
      <c r="AJ1416" s="138"/>
      <c r="AK1416" s="138"/>
    </row>
    <row r="1417" spans="1:37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  <c r="AE1417" s="138"/>
      <c r="AF1417" s="138"/>
      <c r="AG1417" s="138"/>
      <c r="AH1417" s="138"/>
      <c r="AI1417" s="138"/>
      <c r="AJ1417" s="138"/>
      <c r="AK1417" s="138"/>
    </row>
    <row r="1418" spans="1:37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  <c r="AE1418" s="138"/>
      <c r="AF1418" s="138"/>
      <c r="AG1418" s="138"/>
      <c r="AH1418" s="138"/>
      <c r="AI1418" s="138"/>
      <c r="AJ1418" s="138"/>
      <c r="AK1418" s="138"/>
    </row>
    <row r="1419" spans="1:37" s="33" customFormat="1" ht="1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  <c r="AE1419" s="138"/>
      <c r="AF1419" s="138"/>
      <c r="AG1419" s="138"/>
      <c r="AH1419" s="138"/>
      <c r="AI1419" s="138"/>
      <c r="AJ1419" s="138"/>
      <c r="AK1419" s="138"/>
    </row>
    <row r="1420" spans="1:37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  <c r="AE1420" s="138"/>
      <c r="AF1420" s="138"/>
      <c r="AG1420" s="138"/>
      <c r="AH1420" s="138"/>
      <c r="AI1420" s="138"/>
      <c r="AJ1420" s="138"/>
      <c r="AK1420" s="138"/>
    </row>
    <row r="1421" spans="1:37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  <c r="AE1421" s="138"/>
      <c r="AF1421" s="138"/>
      <c r="AG1421" s="138"/>
      <c r="AH1421" s="138"/>
      <c r="AI1421" s="138"/>
      <c r="AJ1421" s="138"/>
      <c r="AK1421" s="138"/>
    </row>
    <row r="1422" spans="1:37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  <c r="AE1422" s="138"/>
      <c r="AF1422" s="138"/>
      <c r="AG1422" s="138"/>
      <c r="AH1422" s="138"/>
      <c r="AI1422" s="138"/>
      <c r="AJ1422" s="138"/>
      <c r="AK1422" s="138"/>
    </row>
    <row r="1423" spans="1:37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  <c r="AE1423" s="138"/>
      <c r="AF1423" s="138"/>
      <c r="AG1423" s="138"/>
      <c r="AH1423" s="138"/>
      <c r="AI1423" s="138"/>
      <c r="AJ1423" s="138"/>
      <c r="AK1423" s="138"/>
    </row>
    <row r="1424" spans="1:37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  <c r="AE1424" s="138"/>
      <c r="AF1424" s="138"/>
      <c r="AG1424" s="138"/>
      <c r="AH1424" s="138"/>
      <c r="AI1424" s="138"/>
      <c r="AJ1424" s="138"/>
      <c r="AK1424" s="138"/>
    </row>
    <row r="1425" spans="1:37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  <c r="AE1425" s="138"/>
      <c r="AF1425" s="138"/>
      <c r="AG1425" s="138"/>
      <c r="AH1425" s="138"/>
      <c r="AI1425" s="138"/>
      <c r="AJ1425" s="138"/>
      <c r="AK1425" s="138"/>
    </row>
    <row r="1426" spans="1:37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  <c r="AE1426" s="138"/>
      <c r="AF1426" s="138"/>
      <c r="AG1426" s="138"/>
      <c r="AH1426" s="138"/>
      <c r="AI1426" s="138"/>
      <c r="AJ1426" s="138"/>
      <c r="AK1426" s="138"/>
    </row>
    <row r="1427" spans="1:37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  <c r="AE1427" s="138"/>
      <c r="AF1427" s="138"/>
      <c r="AG1427" s="138"/>
      <c r="AH1427" s="138"/>
      <c r="AI1427" s="138"/>
      <c r="AJ1427" s="138"/>
      <c r="AK1427" s="138"/>
    </row>
    <row r="1428" spans="1:37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  <c r="AE1428" s="138"/>
      <c r="AF1428" s="138"/>
      <c r="AG1428" s="138"/>
      <c r="AH1428" s="138"/>
      <c r="AI1428" s="138"/>
      <c r="AJ1428" s="138"/>
      <c r="AK1428" s="138"/>
    </row>
    <row r="1429" spans="1:37" s="33" customFormat="1" ht="1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  <c r="AE1429" s="138"/>
      <c r="AF1429" s="138"/>
      <c r="AG1429" s="138"/>
      <c r="AH1429" s="138"/>
      <c r="AI1429" s="138"/>
      <c r="AJ1429" s="138"/>
      <c r="AK1429" s="138"/>
    </row>
    <row r="1430" spans="1:37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  <c r="AE1430" s="138"/>
      <c r="AF1430" s="138"/>
      <c r="AG1430" s="138"/>
      <c r="AH1430" s="138"/>
      <c r="AI1430" s="138"/>
      <c r="AJ1430" s="138"/>
      <c r="AK1430" s="138"/>
    </row>
    <row r="1431" spans="1:37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  <c r="AE1431" s="138"/>
      <c r="AF1431" s="138"/>
      <c r="AG1431" s="138"/>
      <c r="AH1431" s="138"/>
      <c r="AI1431" s="138"/>
      <c r="AJ1431" s="138"/>
      <c r="AK1431" s="138"/>
    </row>
    <row r="1432" spans="1:37" s="33" customFormat="1" ht="18" hidden="1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  <c r="AE1432" s="138"/>
      <c r="AF1432" s="138"/>
      <c r="AG1432" s="138"/>
      <c r="AH1432" s="138"/>
      <c r="AI1432" s="138"/>
      <c r="AJ1432" s="138"/>
      <c r="AK1432" s="138"/>
    </row>
    <row r="1433" spans="1:37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  <c r="AE1433" s="138"/>
      <c r="AF1433" s="138"/>
      <c r="AG1433" s="138"/>
      <c r="AH1433" s="138"/>
      <c r="AI1433" s="138"/>
      <c r="AJ1433" s="138"/>
      <c r="AK1433" s="138"/>
    </row>
    <row r="1434" spans="1:37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  <c r="AE1434" s="138"/>
      <c r="AF1434" s="138"/>
      <c r="AG1434" s="138"/>
      <c r="AH1434" s="138"/>
      <c r="AI1434" s="138"/>
      <c r="AJ1434" s="138"/>
      <c r="AK1434" s="138"/>
    </row>
    <row r="1435" spans="1:37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  <c r="AE1435" s="138"/>
      <c r="AF1435" s="138"/>
      <c r="AG1435" s="138"/>
      <c r="AH1435" s="138"/>
      <c r="AI1435" s="138"/>
      <c r="AJ1435" s="138"/>
      <c r="AK1435" s="138"/>
    </row>
    <row r="1436" spans="1:37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  <c r="AE1436" s="138"/>
      <c r="AF1436" s="138"/>
      <c r="AG1436" s="138"/>
      <c r="AH1436" s="138"/>
      <c r="AI1436" s="138"/>
      <c r="AJ1436" s="138"/>
      <c r="AK1436" s="138"/>
    </row>
    <row r="1437" spans="1:37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  <c r="AE1437" s="138"/>
      <c r="AF1437" s="138"/>
      <c r="AG1437" s="138"/>
      <c r="AH1437" s="138"/>
      <c r="AI1437" s="138"/>
      <c r="AJ1437" s="138"/>
      <c r="AK1437" s="138"/>
    </row>
    <row r="1438" spans="1:37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  <c r="AE1438" s="138"/>
      <c r="AF1438" s="138"/>
      <c r="AG1438" s="138"/>
      <c r="AH1438" s="138"/>
      <c r="AI1438" s="138"/>
      <c r="AJ1438" s="138"/>
      <c r="AK1438" s="138"/>
    </row>
    <row r="1439" spans="1:37" s="33" customFormat="1" ht="1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  <c r="AE1439" s="138"/>
      <c r="AF1439" s="138"/>
      <c r="AG1439" s="138"/>
      <c r="AH1439" s="138"/>
      <c r="AI1439" s="138"/>
      <c r="AJ1439" s="138"/>
      <c r="AK1439" s="138"/>
    </row>
    <row r="1440" spans="1:37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  <c r="AE1440" s="138"/>
      <c r="AF1440" s="138"/>
      <c r="AG1440" s="138"/>
      <c r="AH1440" s="138"/>
      <c r="AI1440" s="138"/>
      <c r="AJ1440" s="138"/>
      <c r="AK1440" s="138"/>
    </row>
    <row r="1441" spans="1:37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  <c r="AE1441" s="138"/>
      <c r="AF1441" s="138"/>
      <c r="AG1441" s="138"/>
      <c r="AH1441" s="138"/>
      <c r="AI1441" s="138"/>
      <c r="AJ1441" s="138"/>
      <c r="AK1441" s="138"/>
    </row>
    <row r="1442" spans="1:37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  <c r="AE1442" s="138"/>
      <c r="AF1442" s="138"/>
      <c r="AG1442" s="138"/>
      <c r="AH1442" s="138"/>
      <c r="AI1442" s="138"/>
      <c r="AJ1442" s="138"/>
      <c r="AK1442" s="138"/>
    </row>
    <row r="1443" spans="1:37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  <c r="AE1443" s="138"/>
      <c r="AF1443" s="138"/>
      <c r="AG1443" s="138"/>
      <c r="AH1443" s="138"/>
      <c r="AI1443" s="138"/>
      <c r="AJ1443" s="138"/>
      <c r="AK1443" s="138"/>
    </row>
    <row r="1444" spans="1:37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  <c r="AE1444" s="138"/>
      <c r="AF1444" s="138"/>
      <c r="AG1444" s="138"/>
      <c r="AH1444" s="138"/>
      <c r="AI1444" s="138"/>
      <c r="AJ1444" s="138"/>
      <c r="AK1444" s="138"/>
    </row>
    <row r="1445" spans="1:37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  <c r="AE1445" s="138"/>
      <c r="AF1445" s="138"/>
      <c r="AG1445" s="138"/>
      <c r="AH1445" s="138"/>
      <c r="AI1445" s="138"/>
      <c r="AJ1445" s="138"/>
      <c r="AK1445" s="138"/>
    </row>
    <row r="1446" spans="1:37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  <c r="AE1446" s="138"/>
      <c r="AF1446" s="138"/>
      <c r="AG1446" s="138"/>
      <c r="AH1446" s="138"/>
      <c r="AI1446" s="138"/>
      <c r="AJ1446" s="138"/>
      <c r="AK1446" s="138"/>
    </row>
    <row r="1447" spans="1:37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  <c r="AE1447" s="138"/>
      <c r="AF1447" s="138"/>
      <c r="AG1447" s="138"/>
      <c r="AH1447" s="138"/>
      <c r="AI1447" s="138"/>
      <c r="AJ1447" s="138"/>
      <c r="AK1447" s="138"/>
    </row>
    <row r="1448" spans="1:37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  <c r="AE1448" s="138"/>
      <c r="AF1448" s="138"/>
      <c r="AG1448" s="138"/>
      <c r="AH1448" s="138"/>
      <c r="AI1448" s="138"/>
      <c r="AJ1448" s="138"/>
      <c r="AK1448" s="138"/>
    </row>
    <row r="1449" spans="1:37" s="33" customFormat="1" ht="1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  <c r="AE1449" s="138"/>
      <c r="AF1449" s="138"/>
      <c r="AG1449" s="138"/>
      <c r="AH1449" s="138"/>
      <c r="AI1449" s="138"/>
      <c r="AJ1449" s="138"/>
      <c r="AK1449" s="138"/>
    </row>
    <row r="1450" spans="1:37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  <c r="AE1450" s="138"/>
      <c r="AF1450" s="138"/>
      <c r="AG1450" s="138"/>
      <c r="AH1450" s="138"/>
      <c r="AI1450" s="138"/>
      <c r="AJ1450" s="138"/>
      <c r="AK1450" s="138"/>
    </row>
    <row r="1451" spans="1:37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280800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280800</v>
      </c>
      <c r="AA1451" s="31">
        <f>D1451-Z1451</f>
        <v>16192.25</v>
      </c>
      <c r="AB1451" s="38">
        <f>Z1451/D1451</f>
        <v>0.9454792170502766</v>
      </c>
      <c r="AC1451" s="32"/>
      <c r="AE1451" s="138"/>
      <c r="AF1451" s="138"/>
      <c r="AG1451" s="138"/>
      <c r="AH1451" s="138"/>
      <c r="AI1451" s="138"/>
      <c r="AJ1451" s="138"/>
      <c r="AK1451" s="138"/>
    </row>
    <row r="1452" spans="1:37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  <c r="AE1452" s="138"/>
      <c r="AF1452" s="138"/>
      <c r="AG1452" s="138"/>
      <c r="AH1452" s="138"/>
      <c r="AI1452" s="138"/>
      <c r="AJ1452" s="138"/>
      <c r="AK1452" s="138"/>
    </row>
    <row r="1453" spans="1:37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  <c r="AE1453" s="138"/>
      <c r="AF1453" s="138"/>
      <c r="AG1453" s="138"/>
      <c r="AH1453" s="138"/>
      <c r="AI1453" s="138"/>
      <c r="AJ1453" s="138"/>
      <c r="AK1453" s="138"/>
    </row>
    <row r="1454" spans="1:37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0</v>
      </c>
      <c r="D1454" s="40">
        <f t="shared" si="317"/>
        <v>296992.25</v>
      </c>
      <c r="E1454" s="40">
        <f t="shared" si="317"/>
        <v>0</v>
      </c>
      <c r="F1454" s="40">
        <f t="shared" si="317"/>
        <v>280800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280800</v>
      </c>
      <c r="AA1454" s="40">
        <f t="shared" si="317"/>
        <v>16192.25</v>
      </c>
      <c r="AB1454" s="41">
        <f>Z1454/D1454</f>
        <v>0.9454792170502766</v>
      </c>
      <c r="AC1454" s="32"/>
      <c r="AE1454" s="138"/>
      <c r="AF1454" s="138"/>
      <c r="AG1454" s="138"/>
      <c r="AH1454" s="138"/>
      <c r="AI1454" s="138"/>
      <c r="AJ1454" s="138"/>
      <c r="AK1454" s="138"/>
    </row>
    <row r="1455" spans="1:37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  <c r="AE1455" s="138"/>
      <c r="AF1455" s="138"/>
      <c r="AG1455" s="138"/>
      <c r="AH1455" s="138"/>
      <c r="AI1455" s="138"/>
      <c r="AJ1455" s="138"/>
      <c r="AK1455" s="138"/>
    </row>
    <row r="1456" spans="1:37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0</v>
      </c>
      <c r="D1456" s="40">
        <f t="shared" si="318"/>
        <v>296992.25</v>
      </c>
      <c r="E1456" s="40">
        <f t="shared" si="318"/>
        <v>0</v>
      </c>
      <c r="F1456" s="40">
        <f t="shared" si="318"/>
        <v>280800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280800</v>
      </c>
      <c r="AA1456" s="40">
        <f t="shared" si="318"/>
        <v>16192.25</v>
      </c>
      <c r="AB1456" s="41">
        <f>Z1456/D1456</f>
        <v>0.9454792170502766</v>
      </c>
      <c r="AC1456" s="43"/>
      <c r="AE1456" s="138"/>
      <c r="AF1456" s="138"/>
      <c r="AG1456" s="138"/>
      <c r="AH1456" s="138"/>
      <c r="AI1456" s="138"/>
      <c r="AJ1456" s="138"/>
      <c r="AK1456" s="138"/>
    </row>
    <row r="1457" spans="1:37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  <c r="AE1457" s="138"/>
      <c r="AF1457" s="138"/>
      <c r="AG1457" s="138"/>
      <c r="AH1457" s="138"/>
      <c r="AI1457" s="138"/>
      <c r="AJ1457" s="138"/>
      <c r="AK1457" s="138"/>
    </row>
    <row r="1458" spans="1:37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  <c r="AE1458" s="138"/>
      <c r="AF1458" s="138"/>
      <c r="AG1458" s="138"/>
      <c r="AH1458" s="138"/>
      <c r="AI1458" s="138"/>
      <c r="AJ1458" s="138"/>
      <c r="AK1458" s="138"/>
    </row>
    <row r="1459" spans="1:37" s="33" customFormat="1" ht="1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  <c r="AE1459" s="138"/>
      <c r="AF1459" s="138"/>
      <c r="AG1459" s="138"/>
      <c r="AH1459" s="138"/>
      <c r="AI1459" s="138"/>
      <c r="AJ1459" s="138"/>
      <c r="AK1459" s="138"/>
    </row>
    <row r="1460" spans="1:37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  <c r="AE1460" s="138"/>
      <c r="AF1460" s="138"/>
      <c r="AG1460" s="138"/>
      <c r="AH1460" s="138"/>
      <c r="AI1460" s="138"/>
      <c r="AJ1460" s="138"/>
      <c r="AK1460" s="138"/>
    </row>
    <row r="1461" spans="1:37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  <c r="AE1461" s="138"/>
      <c r="AF1461" s="138"/>
      <c r="AG1461" s="138"/>
      <c r="AH1461" s="138"/>
      <c r="AI1461" s="138"/>
      <c r="AJ1461" s="138"/>
      <c r="AK1461" s="138"/>
    </row>
    <row r="1462" spans="1:37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  <c r="AE1462" s="138"/>
      <c r="AF1462" s="138"/>
      <c r="AG1462" s="138"/>
      <c r="AH1462" s="138"/>
      <c r="AI1462" s="138"/>
      <c r="AJ1462" s="138"/>
      <c r="AK1462" s="138"/>
    </row>
    <row r="1463" spans="1:37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  <c r="AE1463" s="138"/>
      <c r="AF1463" s="138"/>
      <c r="AG1463" s="138"/>
      <c r="AH1463" s="138"/>
      <c r="AI1463" s="138"/>
      <c r="AJ1463" s="138"/>
      <c r="AK1463" s="138"/>
    </row>
    <row r="1464" spans="1:37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  <c r="AE1464" s="138"/>
      <c r="AF1464" s="138"/>
      <c r="AG1464" s="138"/>
      <c r="AH1464" s="138"/>
      <c r="AI1464" s="138"/>
      <c r="AJ1464" s="138"/>
      <c r="AK1464" s="138"/>
    </row>
    <row r="1465" spans="1:37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  <c r="AE1465" s="138"/>
      <c r="AF1465" s="138"/>
      <c r="AG1465" s="138"/>
      <c r="AH1465" s="138"/>
      <c r="AI1465" s="138"/>
      <c r="AJ1465" s="138"/>
      <c r="AK1465" s="138"/>
    </row>
    <row r="1466" spans="1:37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  <c r="AE1466" s="138"/>
      <c r="AF1466" s="138"/>
      <c r="AG1466" s="138"/>
      <c r="AH1466" s="138"/>
      <c r="AI1466" s="138"/>
      <c r="AJ1466" s="138"/>
      <c r="AK1466" s="138"/>
    </row>
    <row r="1467" spans="1:37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  <c r="AE1467" s="138"/>
      <c r="AF1467" s="138"/>
      <c r="AG1467" s="138"/>
      <c r="AH1467" s="138"/>
      <c r="AI1467" s="138"/>
      <c r="AJ1467" s="138"/>
      <c r="AK1467" s="138"/>
    </row>
    <row r="1468" spans="1:37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  <c r="AE1468" s="138"/>
      <c r="AF1468" s="138"/>
      <c r="AG1468" s="138"/>
      <c r="AH1468" s="138"/>
      <c r="AI1468" s="138"/>
      <c r="AJ1468" s="138"/>
      <c r="AK1468" s="138"/>
    </row>
    <row r="1469" spans="1:37" s="33" customFormat="1" ht="1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  <c r="AE1469" s="138"/>
      <c r="AF1469" s="138"/>
      <c r="AG1469" s="138"/>
      <c r="AH1469" s="138"/>
      <c r="AI1469" s="138"/>
      <c r="AJ1469" s="138"/>
      <c r="AK1469" s="138"/>
    </row>
    <row r="1470" spans="1:37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  <c r="AE1470" s="138"/>
      <c r="AF1470" s="138"/>
      <c r="AG1470" s="138"/>
      <c r="AH1470" s="138"/>
      <c r="AI1470" s="138"/>
      <c r="AJ1470" s="138"/>
      <c r="AK1470" s="138"/>
    </row>
    <row r="1471" spans="1:37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  <c r="AE1471" s="138"/>
      <c r="AF1471" s="138"/>
      <c r="AG1471" s="138"/>
      <c r="AH1471" s="138"/>
      <c r="AI1471" s="138"/>
      <c r="AJ1471" s="138"/>
      <c r="AK1471" s="138"/>
    </row>
    <row r="1472" spans="1:37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  <c r="AE1472" s="138"/>
      <c r="AF1472" s="138"/>
      <c r="AG1472" s="138"/>
      <c r="AH1472" s="138"/>
      <c r="AI1472" s="138"/>
      <c r="AJ1472" s="138"/>
      <c r="AK1472" s="138"/>
    </row>
    <row r="1473" spans="1:37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  <c r="AE1473" s="138"/>
      <c r="AF1473" s="138"/>
      <c r="AG1473" s="138"/>
      <c r="AH1473" s="138"/>
      <c r="AI1473" s="138"/>
      <c r="AJ1473" s="138"/>
      <c r="AK1473" s="138"/>
    </row>
    <row r="1474" spans="1:37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  <c r="AE1474" s="138"/>
      <c r="AF1474" s="138"/>
      <c r="AG1474" s="138"/>
      <c r="AH1474" s="138"/>
      <c r="AI1474" s="138"/>
      <c r="AJ1474" s="138"/>
      <c r="AK1474" s="138"/>
    </row>
    <row r="1475" spans="1:37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  <c r="AE1475" s="138"/>
      <c r="AF1475" s="138"/>
      <c r="AG1475" s="138"/>
      <c r="AH1475" s="138"/>
      <c r="AI1475" s="138"/>
      <c r="AJ1475" s="138"/>
      <c r="AK1475" s="138"/>
    </row>
    <row r="1476" spans="1:37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  <c r="AE1476" s="138"/>
      <c r="AF1476" s="138"/>
      <c r="AG1476" s="138"/>
      <c r="AH1476" s="138"/>
      <c r="AI1476" s="138"/>
      <c r="AJ1476" s="138"/>
      <c r="AK1476" s="138"/>
    </row>
    <row r="1477" spans="1:37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  <c r="AE1477" s="138"/>
      <c r="AF1477" s="138"/>
      <c r="AG1477" s="138"/>
      <c r="AH1477" s="138"/>
      <c r="AI1477" s="138"/>
      <c r="AJ1477" s="138"/>
      <c r="AK1477" s="138"/>
    </row>
    <row r="1478" spans="1:37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  <c r="AE1478" s="138"/>
      <c r="AF1478" s="138"/>
      <c r="AG1478" s="138"/>
      <c r="AH1478" s="138"/>
      <c r="AI1478" s="138"/>
      <c r="AJ1478" s="138"/>
      <c r="AK1478" s="138"/>
    </row>
    <row r="1479" spans="1:37" s="33" customFormat="1" ht="1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  <c r="AE1479" s="138"/>
      <c r="AF1479" s="138"/>
      <c r="AG1479" s="138"/>
      <c r="AH1479" s="138"/>
      <c r="AI1479" s="138"/>
      <c r="AJ1479" s="138"/>
      <c r="AK1479" s="138"/>
    </row>
    <row r="1480" spans="1:37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  <c r="AE1480" s="138"/>
      <c r="AF1480" s="138"/>
      <c r="AG1480" s="138"/>
      <c r="AH1480" s="138"/>
      <c r="AI1480" s="138"/>
      <c r="AJ1480" s="138"/>
      <c r="AK1480" s="138"/>
    </row>
    <row r="1481" spans="1:37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  <c r="AE1481" s="138"/>
      <c r="AF1481" s="138"/>
      <c r="AG1481" s="138"/>
      <c r="AH1481" s="138"/>
      <c r="AI1481" s="138"/>
      <c r="AJ1481" s="138"/>
      <c r="AK1481" s="138"/>
    </row>
    <row r="1482" spans="1:37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  <c r="AE1482" s="138"/>
      <c r="AF1482" s="138"/>
      <c r="AG1482" s="138"/>
      <c r="AH1482" s="138"/>
      <c r="AI1482" s="138"/>
      <c r="AJ1482" s="138"/>
      <c r="AK1482" s="138"/>
    </row>
    <row r="1483" spans="1:37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  <c r="AE1483" s="138"/>
      <c r="AF1483" s="138"/>
      <c r="AG1483" s="138"/>
      <c r="AH1483" s="138"/>
      <c r="AI1483" s="138"/>
      <c r="AJ1483" s="138"/>
      <c r="AK1483" s="138"/>
    </row>
    <row r="1484" spans="1:37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  <c r="AE1484" s="138"/>
      <c r="AF1484" s="138"/>
      <c r="AG1484" s="138"/>
      <c r="AH1484" s="138"/>
      <c r="AI1484" s="138"/>
      <c r="AJ1484" s="138"/>
      <c r="AK1484" s="138"/>
    </row>
    <row r="1485" spans="1:37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  <c r="AE1485" s="138"/>
      <c r="AF1485" s="138"/>
      <c r="AG1485" s="138"/>
      <c r="AH1485" s="138"/>
      <c r="AI1485" s="138"/>
      <c r="AJ1485" s="138"/>
      <c r="AK1485" s="138"/>
    </row>
    <row r="1486" spans="1:37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  <c r="AE1486" s="138"/>
      <c r="AF1486" s="138"/>
      <c r="AG1486" s="138"/>
      <c r="AH1486" s="138"/>
      <c r="AI1486" s="138"/>
      <c r="AJ1486" s="138"/>
      <c r="AK1486" s="138"/>
    </row>
    <row r="1487" spans="1:37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  <c r="AE1487" s="138"/>
      <c r="AF1487" s="138"/>
      <c r="AG1487" s="138"/>
      <c r="AH1487" s="138"/>
      <c r="AI1487" s="138"/>
      <c r="AJ1487" s="138"/>
      <c r="AK1487" s="138"/>
    </row>
    <row r="1488" spans="1:37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  <c r="AE1488" s="138"/>
      <c r="AF1488" s="138"/>
      <c r="AG1488" s="138"/>
      <c r="AH1488" s="138"/>
      <c r="AI1488" s="138"/>
      <c r="AJ1488" s="138"/>
      <c r="AK1488" s="138"/>
    </row>
    <row r="1489" spans="1:37" s="33" customFormat="1" ht="1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  <c r="AE1489" s="138"/>
      <c r="AF1489" s="138"/>
      <c r="AG1489" s="138"/>
      <c r="AH1489" s="138"/>
      <c r="AI1489" s="138"/>
      <c r="AJ1489" s="138"/>
      <c r="AK1489" s="138"/>
    </row>
    <row r="1490" spans="1:37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  <c r="AE1490" s="138"/>
      <c r="AF1490" s="138"/>
      <c r="AG1490" s="138"/>
      <c r="AH1490" s="138"/>
      <c r="AI1490" s="138"/>
      <c r="AJ1490" s="138"/>
      <c r="AK1490" s="138"/>
    </row>
    <row r="1491" spans="1:37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  <c r="AE1491" s="138"/>
      <c r="AF1491" s="138"/>
      <c r="AG1491" s="138"/>
      <c r="AH1491" s="138"/>
      <c r="AI1491" s="138"/>
      <c r="AJ1491" s="138"/>
      <c r="AK1491" s="138"/>
    </row>
    <row r="1492" spans="1:37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  <c r="AE1492" s="138"/>
      <c r="AF1492" s="138"/>
      <c r="AG1492" s="138"/>
      <c r="AH1492" s="138"/>
      <c r="AI1492" s="138"/>
      <c r="AJ1492" s="138"/>
      <c r="AK1492" s="138"/>
    </row>
    <row r="1493" spans="1:37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  <c r="AE1493" s="138"/>
      <c r="AF1493" s="138"/>
      <c r="AG1493" s="138"/>
      <c r="AH1493" s="138"/>
      <c r="AI1493" s="138"/>
      <c r="AJ1493" s="138"/>
      <c r="AK1493" s="138"/>
    </row>
    <row r="1494" spans="1:37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  <c r="AE1494" s="138"/>
      <c r="AF1494" s="138"/>
      <c r="AG1494" s="138"/>
      <c r="AH1494" s="138"/>
      <c r="AI1494" s="138"/>
      <c r="AJ1494" s="138"/>
      <c r="AK1494" s="138"/>
    </row>
    <row r="1495" spans="1:37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  <c r="AE1495" s="138"/>
      <c r="AF1495" s="138"/>
      <c r="AG1495" s="138"/>
      <c r="AH1495" s="138"/>
      <c r="AI1495" s="138"/>
      <c r="AJ1495" s="138"/>
      <c r="AK1495" s="138"/>
    </row>
    <row r="1496" spans="1:37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  <c r="AE1496" s="138"/>
      <c r="AF1496" s="138"/>
      <c r="AG1496" s="138"/>
      <c r="AH1496" s="138"/>
      <c r="AI1496" s="138"/>
      <c r="AJ1496" s="138"/>
      <c r="AK1496" s="138"/>
    </row>
    <row r="1497" spans="1:37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  <c r="AE1497" s="138"/>
      <c r="AF1497" s="138"/>
      <c r="AG1497" s="138"/>
      <c r="AH1497" s="138"/>
      <c r="AI1497" s="138"/>
      <c r="AJ1497" s="138"/>
      <c r="AK1497" s="138"/>
    </row>
    <row r="1498" spans="1:37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  <c r="AE1498" s="138"/>
      <c r="AF1498" s="138"/>
      <c r="AG1498" s="138"/>
      <c r="AH1498" s="138"/>
      <c r="AI1498" s="138"/>
      <c r="AJ1498" s="138"/>
      <c r="AK1498" s="138"/>
    </row>
    <row r="1499" spans="1:37" s="33" customFormat="1" ht="1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  <c r="AE1499" s="138"/>
      <c r="AF1499" s="138"/>
      <c r="AG1499" s="138"/>
      <c r="AH1499" s="138"/>
      <c r="AI1499" s="138"/>
      <c r="AJ1499" s="138"/>
      <c r="AK1499" s="138"/>
    </row>
    <row r="1500" spans="1:37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  <c r="AE1500" s="138"/>
      <c r="AF1500" s="138"/>
      <c r="AG1500" s="138"/>
      <c r="AH1500" s="138"/>
      <c r="AI1500" s="138"/>
      <c r="AJ1500" s="138"/>
      <c r="AK1500" s="138"/>
    </row>
    <row r="1501" spans="1:37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  <c r="AE1501" s="138"/>
      <c r="AF1501" s="138"/>
      <c r="AG1501" s="138"/>
      <c r="AH1501" s="138"/>
      <c r="AI1501" s="138"/>
      <c r="AJ1501" s="138"/>
      <c r="AK1501" s="138"/>
    </row>
    <row r="1502" spans="1:37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  <c r="AE1502" s="138"/>
      <c r="AF1502" s="138"/>
      <c r="AG1502" s="138"/>
      <c r="AH1502" s="138"/>
      <c r="AI1502" s="138"/>
      <c r="AJ1502" s="138"/>
      <c r="AK1502" s="138"/>
    </row>
    <row r="1503" spans="1:37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  <c r="AE1503" s="138"/>
      <c r="AF1503" s="138"/>
      <c r="AG1503" s="138"/>
      <c r="AH1503" s="138"/>
      <c r="AI1503" s="138"/>
      <c r="AJ1503" s="138"/>
      <c r="AK1503" s="138"/>
    </row>
    <row r="1504" spans="1:37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  <c r="AE1504" s="138"/>
      <c r="AF1504" s="138"/>
      <c r="AG1504" s="138"/>
      <c r="AH1504" s="138"/>
      <c r="AI1504" s="138"/>
      <c r="AJ1504" s="138"/>
      <c r="AK1504" s="138"/>
    </row>
    <row r="1505" spans="1:37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  <c r="AE1505" s="138"/>
      <c r="AF1505" s="138"/>
      <c r="AG1505" s="138"/>
      <c r="AH1505" s="138"/>
      <c r="AI1505" s="138"/>
      <c r="AJ1505" s="138"/>
      <c r="AK1505" s="138"/>
    </row>
    <row r="1506" spans="1:37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  <c r="AE1506" s="138"/>
      <c r="AF1506" s="138"/>
      <c r="AG1506" s="138"/>
      <c r="AH1506" s="138"/>
      <c r="AI1506" s="138"/>
      <c r="AJ1506" s="138"/>
      <c r="AK1506" s="138"/>
    </row>
    <row r="1507" spans="1:37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  <c r="AE1507" s="138"/>
      <c r="AF1507" s="138"/>
      <c r="AG1507" s="138"/>
      <c r="AH1507" s="138"/>
      <c r="AI1507" s="138"/>
      <c r="AJ1507" s="138"/>
      <c r="AK1507" s="138"/>
    </row>
    <row r="1508" spans="1:37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  <c r="AE1508" s="138"/>
      <c r="AF1508" s="138"/>
      <c r="AG1508" s="138"/>
      <c r="AH1508" s="138"/>
      <c r="AI1508" s="138"/>
      <c r="AJ1508" s="138"/>
      <c r="AK1508" s="138"/>
    </row>
    <row r="1509" spans="1:37" s="33" customFormat="1" ht="1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  <c r="AE1509" s="138"/>
      <c r="AF1509" s="138"/>
      <c r="AG1509" s="138"/>
      <c r="AH1509" s="138"/>
      <c r="AI1509" s="138"/>
      <c r="AJ1509" s="138"/>
      <c r="AK1509" s="138"/>
    </row>
    <row r="1510" spans="1:37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  <c r="AE1510" s="138"/>
      <c r="AF1510" s="138"/>
      <c r="AG1510" s="138"/>
      <c r="AH1510" s="138"/>
      <c r="AI1510" s="138"/>
      <c r="AJ1510" s="138"/>
      <c r="AK1510" s="138"/>
    </row>
    <row r="1511" spans="1:37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  <c r="AE1511" s="138"/>
      <c r="AF1511" s="138"/>
      <c r="AG1511" s="138"/>
      <c r="AH1511" s="138"/>
      <c r="AI1511" s="138"/>
      <c r="AJ1511" s="138"/>
      <c r="AK1511" s="138"/>
    </row>
    <row r="1512" spans="1:37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  <c r="AE1512" s="138"/>
      <c r="AF1512" s="138"/>
      <c r="AG1512" s="138"/>
      <c r="AH1512" s="138"/>
      <c r="AI1512" s="138"/>
      <c r="AJ1512" s="138"/>
      <c r="AK1512" s="138"/>
    </row>
    <row r="1513" spans="1:37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  <c r="AE1513" s="138"/>
      <c r="AF1513" s="138"/>
      <c r="AG1513" s="138"/>
      <c r="AH1513" s="138"/>
      <c r="AI1513" s="138"/>
      <c r="AJ1513" s="138"/>
      <c r="AK1513" s="138"/>
    </row>
    <row r="1514" spans="1:37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  <c r="AE1514" s="138"/>
      <c r="AF1514" s="138"/>
      <c r="AG1514" s="138"/>
      <c r="AH1514" s="138"/>
      <c r="AI1514" s="138"/>
      <c r="AJ1514" s="138"/>
      <c r="AK1514" s="138"/>
    </row>
    <row r="1515" spans="1:37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  <c r="AE1515" s="138"/>
      <c r="AF1515" s="138"/>
      <c r="AG1515" s="138"/>
      <c r="AH1515" s="138"/>
      <c r="AI1515" s="138"/>
      <c r="AJ1515" s="138"/>
      <c r="AK1515" s="138"/>
    </row>
    <row r="1516" spans="1:37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  <c r="AE1516" s="138"/>
      <c r="AF1516" s="138"/>
      <c r="AG1516" s="138"/>
      <c r="AH1516" s="138"/>
      <c r="AI1516" s="138"/>
      <c r="AJ1516" s="138"/>
      <c r="AK1516" s="138"/>
    </row>
    <row r="1517" spans="1:37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  <c r="AE1517" s="138"/>
      <c r="AF1517" s="138"/>
      <c r="AG1517" s="138"/>
      <c r="AH1517" s="138"/>
      <c r="AI1517" s="138"/>
      <c r="AJ1517" s="138"/>
      <c r="AK1517" s="138"/>
    </row>
    <row r="1518" spans="1:37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  <c r="AE1518" s="138"/>
      <c r="AF1518" s="138"/>
      <c r="AG1518" s="138"/>
      <c r="AH1518" s="138"/>
      <c r="AI1518" s="138"/>
      <c r="AJ1518" s="138"/>
      <c r="AK1518" s="138"/>
    </row>
    <row r="1519" spans="1:37" s="33" customFormat="1" ht="1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  <c r="AE1519" s="138"/>
      <c r="AF1519" s="138"/>
      <c r="AG1519" s="138"/>
      <c r="AH1519" s="138"/>
      <c r="AI1519" s="138"/>
      <c r="AJ1519" s="138"/>
      <c r="AK1519" s="138"/>
    </row>
    <row r="1520" spans="1:37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  <c r="AE1520" s="138"/>
      <c r="AF1520" s="138"/>
      <c r="AG1520" s="138"/>
      <c r="AH1520" s="138"/>
      <c r="AI1520" s="138"/>
      <c r="AJ1520" s="138"/>
      <c r="AK1520" s="138"/>
    </row>
    <row r="1521" spans="1:37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  <c r="AE1521" s="138"/>
      <c r="AF1521" s="138"/>
      <c r="AG1521" s="138"/>
      <c r="AH1521" s="138"/>
      <c r="AI1521" s="138"/>
      <c r="AJ1521" s="138"/>
      <c r="AK1521" s="138"/>
    </row>
    <row r="1522" spans="1:37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  <c r="AE1522" s="138"/>
      <c r="AF1522" s="138"/>
      <c r="AG1522" s="138"/>
      <c r="AH1522" s="138"/>
      <c r="AI1522" s="138"/>
      <c r="AJ1522" s="138"/>
      <c r="AK1522" s="138"/>
    </row>
    <row r="1523" spans="1:37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  <c r="AE1523" s="138"/>
      <c r="AF1523" s="138"/>
      <c r="AG1523" s="138"/>
      <c r="AH1523" s="138"/>
      <c r="AI1523" s="138"/>
      <c r="AJ1523" s="138"/>
      <c r="AK1523" s="138"/>
    </row>
    <row r="1524" spans="1:37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  <c r="AE1524" s="138"/>
      <c r="AF1524" s="138"/>
      <c r="AG1524" s="138"/>
      <c r="AH1524" s="138"/>
      <c r="AI1524" s="138"/>
      <c r="AJ1524" s="138"/>
      <c r="AK1524" s="138"/>
    </row>
    <row r="1525" spans="1:37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  <c r="AE1525" s="138"/>
      <c r="AF1525" s="138"/>
      <c r="AG1525" s="138"/>
      <c r="AH1525" s="138"/>
      <c r="AI1525" s="138"/>
      <c r="AJ1525" s="138"/>
      <c r="AK1525" s="138"/>
    </row>
    <row r="1526" spans="1:37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  <c r="AE1526" s="138"/>
      <c r="AF1526" s="138"/>
      <c r="AG1526" s="138"/>
      <c r="AH1526" s="138"/>
      <c r="AI1526" s="138"/>
      <c r="AJ1526" s="138"/>
      <c r="AK1526" s="138"/>
    </row>
    <row r="1527" spans="1:37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  <c r="AE1527" s="138"/>
      <c r="AF1527" s="138"/>
      <c r="AG1527" s="138"/>
      <c r="AH1527" s="138"/>
      <c r="AI1527" s="138"/>
      <c r="AJ1527" s="138"/>
      <c r="AK1527" s="138"/>
    </row>
    <row r="1528" spans="1:37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  <c r="AE1528" s="138"/>
      <c r="AF1528" s="138"/>
      <c r="AG1528" s="138"/>
      <c r="AH1528" s="138"/>
      <c r="AI1528" s="138"/>
      <c r="AJ1528" s="138"/>
      <c r="AK1528" s="138"/>
    </row>
    <row r="1529" spans="1:37" s="33" customFormat="1" ht="1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  <c r="AE1529" s="138"/>
      <c r="AF1529" s="138"/>
      <c r="AG1529" s="138"/>
      <c r="AH1529" s="138"/>
      <c r="AI1529" s="138"/>
      <c r="AJ1529" s="138"/>
      <c r="AK1529" s="138"/>
    </row>
    <row r="1530" spans="1:37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  <c r="AE1530" s="138"/>
      <c r="AF1530" s="138"/>
      <c r="AG1530" s="138"/>
      <c r="AH1530" s="138"/>
      <c r="AI1530" s="138"/>
      <c r="AJ1530" s="138"/>
      <c r="AK1530" s="138"/>
    </row>
    <row r="1531" spans="1:37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  <c r="AE1531" s="138"/>
      <c r="AF1531" s="138"/>
      <c r="AG1531" s="138"/>
      <c r="AH1531" s="138"/>
      <c r="AI1531" s="138"/>
      <c r="AJ1531" s="138"/>
      <c r="AK1531" s="138"/>
    </row>
    <row r="1532" spans="1:37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  <c r="AE1532" s="138"/>
      <c r="AF1532" s="138"/>
      <c r="AG1532" s="138"/>
      <c r="AH1532" s="138"/>
      <c r="AI1532" s="138"/>
      <c r="AJ1532" s="138"/>
      <c r="AK1532" s="138"/>
    </row>
    <row r="1533" spans="1:37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  <c r="AE1533" s="138"/>
      <c r="AF1533" s="138"/>
      <c r="AG1533" s="138"/>
      <c r="AH1533" s="138"/>
      <c r="AI1533" s="138"/>
      <c r="AJ1533" s="138"/>
      <c r="AK1533" s="138"/>
    </row>
    <row r="1534" spans="1:37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  <c r="AE1534" s="138"/>
      <c r="AF1534" s="138"/>
      <c r="AG1534" s="138"/>
      <c r="AH1534" s="138"/>
      <c r="AI1534" s="138"/>
      <c r="AJ1534" s="138"/>
      <c r="AK1534" s="138"/>
    </row>
    <row r="1535" spans="1:37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  <c r="AE1535" s="138"/>
      <c r="AF1535" s="138"/>
      <c r="AG1535" s="138"/>
      <c r="AH1535" s="138"/>
      <c r="AI1535" s="138"/>
      <c r="AJ1535" s="138"/>
      <c r="AK1535" s="138"/>
    </row>
    <row r="1536" spans="1:37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  <c r="AE1536" s="138"/>
      <c r="AF1536" s="138"/>
      <c r="AG1536" s="138"/>
      <c r="AH1536" s="138"/>
      <c r="AI1536" s="138"/>
      <c r="AJ1536" s="138"/>
      <c r="AK1536" s="138"/>
    </row>
    <row r="1537" spans="1:37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  <c r="AE1537" s="138"/>
      <c r="AF1537" s="138"/>
      <c r="AG1537" s="138"/>
      <c r="AH1537" s="138"/>
      <c r="AI1537" s="138"/>
      <c r="AJ1537" s="138"/>
      <c r="AK1537" s="138"/>
    </row>
    <row r="1538" spans="1:37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  <c r="AE1538" s="138"/>
      <c r="AF1538" s="138"/>
      <c r="AG1538" s="138"/>
      <c r="AH1538" s="138"/>
      <c r="AI1538" s="138"/>
      <c r="AJ1538" s="138"/>
      <c r="AK1538" s="138"/>
    </row>
    <row r="1539" spans="1:37" s="33" customFormat="1" ht="1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  <c r="AE1539" s="138"/>
      <c r="AF1539" s="138"/>
      <c r="AG1539" s="138"/>
      <c r="AH1539" s="138"/>
      <c r="AI1539" s="138"/>
      <c r="AJ1539" s="138"/>
      <c r="AK1539" s="138"/>
    </row>
    <row r="1540" spans="1:37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  <c r="AE1540" s="138"/>
      <c r="AF1540" s="138"/>
      <c r="AG1540" s="138"/>
      <c r="AH1540" s="138"/>
      <c r="AI1540" s="138"/>
      <c r="AJ1540" s="138"/>
      <c r="AK1540" s="138"/>
    </row>
    <row r="1541" spans="1:37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5045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31018.83</v>
      </c>
      <c r="AA1541" s="31">
        <f>D1541-Z1541</f>
        <v>5180.5400000000227</v>
      </c>
      <c r="AB1541" s="38">
        <f>Z1541/D1541</f>
        <v>0.85688866960944299</v>
      </c>
      <c r="AC1541" s="32"/>
      <c r="AE1541" s="138"/>
      <c r="AF1541" s="138"/>
      <c r="AG1541" s="138"/>
      <c r="AH1541" s="138"/>
      <c r="AI1541" s="138"/>
      <c r="AJ1541" s="138"/>
      <c r="AK1541" s="138"/>
    </row>
    <row r="1542" spans="1:37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  <c r="AE1542" s="138"/>
      <c r="AF1542" s="138"/>
      <c r="AG1542" s="138"/>
      <c r="AH1542" s="138"/>
      <c r="AI1542" s="138"/>
      <c r="AJ1542" s="138"/>
      <c r="AK1542" s="138"/>
    </row>
    <row r="1543" spans="1:37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  <c r="AE1543" s="138"/>
      <c r="AF1543" s="138"/>
      <c r="AG1543" s="138"/>
      <c r="AH1543" s="138"/>
      <c r="AI1543" s="138"/>
      <c r="AJ1543" s="138"/>
      <c r="AK1543" s="138"/>
    </row>
    <row r="1544" spans="1:37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5045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31018.83</v>
      </c>
      <c r="AA1544" s="40">
        <f t="shared" si="335"/>
        <v>5180.5400000000227</v>
      </c>
      <c r="AB1544" s="41">
        <f>Z1544/D1544</f>
        <v>0.85688866960944299</v>
      </c>
      <c r="AC1544" s="32"/>
      <c r="AE1544" s="138"/>
      <c r="AF1544" s="138"/>
      <c r="AG1544" s="138"/>
      <c r="AH1544" s="138"/>
      <c r="AI1544" s="138"/>
      <c r="AJ1544" s="138"/>
      <c r="AK1544" s="138"/>
    </row>
    <row r="1545" spans="1:37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  <c r="AE1545" s="138"/>
      <c r="AF1545" s="138"/>
      <c r="AG1545" s="138"/>
      <c r="AH1545" s="138"/>
      <c r="AI1545" s="138"/>
      <c r="AJ1545" s="138"/>
      <c r="AK1545" s="138"/>
    </row>
    <row r="1546" spans="1:37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5045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31018.83</v>
      </c>
      <c r="AA1546" s="40">
        <f t="shared" si="336"/>
        <v>5180.5400000000227</v>
      </c>
      <c r="AB1546" s="41">
        <f>Z1546/D1546</f>
        <v>0.85688866960944299</v>
      </c>
      <c r="AC1546" s="43"/>
      <c r="AE1546" s="138"/>
      <c r="AF1546" s="138"/>
      <c r="AG1546" s="138"/>
      <c r="AH1546" s="138"/>
      <c r="AI1546" s="138"/>
      <c r="AJ1546" s="138"/>
      <c r="AK1546" s="138"/>
    </row>
    <row r="1547" spans="1:37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  <c r="AE1547" s="138"/>
      <c r="AF1547" s="138"/>
      <c r="AG1547" s="138"/>
      <c r="AH1547" s="138"/>
      <c r="AI1547" s="138"/>
      <c r="AJ1547" s="138"/>
      <c r="AK1547" s="138"/>
    </row>
    <row r="1548" spans="1:37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  <c r="AE1548" s="138"/>
      <c r="AF1548" s="138"/>
      <c r="AG1548" s="138"/>
      <c r="AH1548" s="138"/>
      <c r="AI1548" s="138"/>
      <c r="AJ1548" s="138"/>
      <c r="AK1548" s="138"/>
    </row>
    <row r="1549" spans="1:37" s="33" customFormat="1" ht="1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  <c r="AE1549" s="138"/>
      <c r="AF1549" s="138"/>
      <c r="AG1549" s="138"/>
      <c r="AH1549" s="138"/>
      <c r="AI1549" s="138"/>
      <c r="AJ1549" s="138"/>
      <c r="AK1549" s="138"/>
    </row>
    <row r="1550" spans="1:37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  <c r="AE1550" s="138"/>
      <c r="AF1550" s="138"/>
      <c r="AG1550" s="138"/>
      <c r="AH1550" s="138"/>
      <c r="AI1550" s="138"/>
      <c r="AJ1550" s="138"/>
      <c r="AK1550" s="138"/>
    </row>
    <row r="1551" spans="1:37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  <c r="AE1551" s="138"/>
      <c r="AF1551" s="138"/>
      <c r="AG1551" s="138"/>
      <c r="AH1551" s="138"/>
      <c r="AI1551" s="138"/>
      <c r="AJ1551" s="138"/>
      <c r="AK1551" s="138"/>
    </row>
    <row r="1552" spans="1:37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  <c r="AE1552" s="138"/>
      <c r="AF1552" s="138"/>
      <c r="AG1552" s="138"/>
      <c r="AH1552" s="138"/>
      <c r="AI1552" s="138"/>
      <c r="AJ1552" s="138"/>
      <c r="AK1552" s="138"/>
    </row>
    <row r="1553" spans="1:37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  <c r="AE1553" s="138"/>
      <c r="AF1553" s="138"/>
      <c r="AG1553" s="138"/>
      <c r="AH1553" s="138"/>
      <c r="AI1553" s="138"/>
      <c r="AJ1553" s="138"/>
      <c r="AK1553" s="138"/>
    </row>
    <row r="1554" spans="1:37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  <c r="AE1554" s="138"/>
      <c r="AF1554" s="138"/>
      <c r="AG1554" s="138"/>
      <c r="AH1554" s="138"/>
      <c r="AI1554" s="138"/>
      <c r="AJ1554" s="138"/>
      <c r="AK1554" s="138"/>
    </row>
    <row r="1555" spans="1:37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  <c r="AE1555" s="138"/>
      <c r="AF1555" s="138"/>
      <c r="AG1555" s="138"/>
      <c r="AH1555" s="138"/>
      <c r="AI1555" s="138"/>
      <c r="AJ1555" s="138"/>
      <c r="AK1555" s="138"/>
    </row>
    <row r="1556" spans="1:37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  <c r="AE1556" s="138"/>
      <c r="AF1556" s="138"/>
      <c r="AG1556" s="138"/>
      <c r="AH1556" s="138"/>
      <c r="AI1556" s="138"/>
      <c r="AJ1556" s="138"/>
      <c r="AK1556" s="138"/>
    </row>
    <row r="1557" spans="1:37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  <c r="AE1557" s="138"/>
      <c r="AF1557" s="138"/>
      <c r="AG1557" s="138"/>
      <c r="AH1557" s="138"/>
      <c r="AI1557" s="138"/>
      <c r="AJ1557" s="138"/>
      <c r="AK1557" s="138"/>
    </row>
    <row r="1558" spans="1:37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  <c r="AE1558" s="138"/>
      <c r="AF1558" s="138"/>
      <c r="AG1558" s="138"/>
      <c r="AH1558" s="138"/>
      <c r="AI1558" s="138"/>
      <c r="AJ1558" s="138"/>
      <c r="AK1558" s="138"/>
    </row>
    <row r="1559" spans="1:37" s="33" customFormat="1" ht="1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  <c r="AE1559" s="138"/>
      <c r="AF1559" s="138"/>
      <c r="AG1559" s="138"/>
      <c r="AH1559" s="138"/>
      <c r="AI1559" s="138"/>
      <c r="AJ1559" s="138"/>
      <c r="AK1559" s="138"/>
    </row>
    <row r="1560" spans="1:37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38"/>
      <c r="AF1560" s="138"/>
      <c r="AG1560" s="138"/>
      <c r="AH1560" s="138"/>
      <c r="AI1560" s="138"/>
      <c r="AJ1560" s="138"/>
      <c r="AK1560" s="138"/>
    </row>
    <row r="1561" spans="1:37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-161053805.99999997</v>
      </c>
      <c r="D1561" s="31">
        <f t="shared" si="340"/>
        <v>116274676.81999998</v>
      </c>
      <c r="E1561" s="31">
        <f t="shared" si="340"/>
        <v>23640234.529999997</v>
      </c>
      <c r="F1561" s="31">
        <f t="shared" si="340"/>
        <v>60199895.259999998</v>
      </c>
      <c r="G1561" s="31">
        <f t="shared" si="340"/>
        <v>0</v>
      </c>
      <c r="H1561" s="31">
        <f t="shared" si="340"/>
        <v>0</v>
      </c>
      <c r="I1561" s="31">
        <f t="shared" si="340"/>
        <v>22737457.669999998</v>
      </c>
      <c r="J1561" s="31">
        <f t="shared" si="340"/>
        <v>16624020.039999999</v>
      </c>
      <c r="K1561" s="31">
        <f t="shared" si="340"/>
        <v>0</v>
      </c>
      <c r="L1561" s="31">
        <f t="shared" si="340"/>
        <v>0</v>
      </c>
      <c r="M1561" s="31">
        <f t="shared" si="340"/>
        <v>39361477.710000008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83840129.790000007</v>
      </c>
      <c r="AA1561" s="31">
        <f>D1561-Z1561</f>
        <v>32434547.029999971</v>
      </c>
      <c r="AB1561" s="38">
        <f>Z1561/D1561</f>
        <v>0.72105235708192461</v>
      </c>
      <c r="AC1561" s="32"/>
      <c r="AE1561" s="138"/>
      <c r="AF1561" s="138"/>
      <c r="AG1561" s="138"/>
      <c r="AH1561" s="138"/>
      <c r="AI1561" s="138"/>
      <c r="AJ1561" s="138"/>
      <c r="AK1561" s="138"/>
    </row>
    <row r="1562" spans="1:37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  <c r="AE1562" s="138"/>
      <c r="AF1562" s="138"/>
      <c r="AG1562" s="138"/>
      <c r="AH1562" s="138"/>
      <c r="AI1562" s="138"/>
      <c r="AJ1562" s="138"/>
      <c r="AK1562" s="138"/>
    </row>
    <row r="1563" spans="1:37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130766900</v>
      </c>
      <c r="AA1563" s="31">
        <f>D1563-Z1563</f>
        <v>30286906</v>
      </c>
      <c r="AB1563" s="38"/>
      <c r="AC1563" s="32"/>
      <c r="AE1563" s="138"/>
      <c r="AF1563" s="138"/>
      <c r="AG1563" s="138"/>
      <c r="AH1563" s="138"/>
      <c r="AI1563" s="138"/>
      <c r="AJ1563" s="138"/>
      <c r="AK1563" s="138"/>
    </row>
    <row r="1564" spans="1:37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277328482.81999999</v>
      </c>
      <c r="E1564" s="40">
        <f t="shared" si="341"/>
        <v>23640234.529999997</v>
      </c>
      <c r="F1564" s="40">
        <f t="shared" si="341"/>
        <v>190966795.25999999</v>
      </c>
      <c r="G1564" s="40">
        <f t="shared" si="341"/>
        <v>0</v>
      </c>
      <c r="H1564" s="40">
        <f t="shared" si="341"/>
        <v>0</v>
      </c>
      <c r="I1564" s="40">
        <f t="shared" si="341"/>
        <v>22737457.669999998</v>
      </c>
      <c r="J1564" s="40">
        <f t="shared" si="341"/>
        <v>16624020.039999999</v>
      </c>
      <c r="K1564" s="40">
        <f t="shared" si="341"/>
        <v>0</v>
      </c>
      <c r="L1564" s="40">
        <f t="shared" si="341"/>
        <v>0</v>
      </c>
      <c r="M1564" s="40">
        <f t="shared" si="341"/>
        <v>39361477.710000008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214607029.79000002</v>
      </c>
      <c r="AA1564" s="40">
        <f t="shared" si="341"/>
        <v>62721453.029999971</v>
      </c>
      <c r="AB1564" s="41">
        <f>Z1564/D1564</f>
        <v>0.77383695900175775</v>
      </c>
      <c r="AC1564" s="32"/>
      <c r="AE1564" s="138"/>
      <c r="AF1564" s="138"/>
      <c r="AG1564" s="138"/>
      <c r="AH1564" s="138"/>
      <c r="AI1564" s="138"/>
      <c r="AJ1564" s="138"/>
      <c r="AK1564" s="138"/>
    </row>
    <row r="1565" spans="1:37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  <c r="AE1565" s="138"/>
      <c r="AF1565" s="138"/>
      <c r="AG1565" s="138"/>
      <c r="AH1565" s="138"/>
      <c r="AI1565" s="138"/>
      <c r="AJ1565" s="138"/>
      <c r="AK1565" s="138"/>
    </row>
    <row r="1566" spans="1:37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277328482.81999999</v>
      </c>
      <c r="E1566" s="40">
        <f t="shared" si="343"/>
        <v>23640234.529999997</v>
      </c>
      <c r="F1566" s="40">
        <f t="shared" si="343"/>
        <v>190966795.25999999</v>
      </c>
      <c r="G1566" s="40">
        <f t="shared" si="343"/>
        <v>0</v>
      </c>
      <c r="H1566" s="40">
        <f t="shared" si="343"/>
        <v>0</v>
      </c>
      <c r="I1566" s="40">
        <f t="shared" si="343"/>
        <v>22737457.669999998</v>
      </c>
      <c r="J1566" s="40">
        <f t="shared" si="343"/>
        <v>16624020.039999999</v>
      </c>
      <c r="K1566" s="40">
        <f t="shared" si="343"/>
        <v>0</v>
      </c>
      <c r="L1566" s="40">
        <f t="shared" si="343"/>
        <v>0</v>
      </c>
      <c r="M1566" s="40">
        <f t="shared" si="343"/>
        <v>39361477.710000008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214607029.79000002</v>
      </c>
      <c r="AA1566" s="40">
        <f t="shared" si="343"/>
        <v>62721453.029999971</v>
      </c>
      <c r="AB1566" s="41">
        <f>Z1566/D1566</f>
        <v>0.77383695900175775</v>
      </c>
      <c r="AC1566" s="43"/>
      <c r="AE1566" s="138"/>
      <c r="AF1566" s="138"/>
      <c r="AG1566" s="138"/>
      <c r="AH1566" s="138"/>
      <c r="AI1566" s="138"/>
      <c r="AJ1566" s="138"/>
      <c r="AK1566" s="138"/>
    </row>
    <row r="1567" spans="1:37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  <c r="AE1567" s="138"/>
      <c r="AF1567" s="138"/>
      <c r="AG1567" s="138"/>
      <c r="AH1567" s="138"/>
      <c r="AI1567" s="138"/>
      <c r="AJ1567" s="138"/>
      <c r="AK1567" s="138"/>
    </row>
    <row r="1568" spans="1:37" s="33" customFormat="1" ht="1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  <c r="AE1568" s="138"/>
      <c r="AF1568" s="138"/>
      <c r="AG1568" s="138"/>
      <c r="AH1568" s="138"/>
      <c r="AI1568" s="138"/>
      <c r="AJ1568" s="138"/>
      <c r="AK1568" s="138"/>
    </row>
    <row r="1569" spans="1:37" s="33" customFormat="1" ht="1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  <c r="AE1569" s="138"/>
      <c r="AF1569" s="138"/>
      <c r="AG1569" s="138"/>
      <c r="AH1569" s="138"/>
      <c r="AI1569" s="138"/>
      <c r="AJ1569" s="138"/>
      <c r="AK1569" s="138"/>
    </row>
    <row r="1570" spans="1:37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38"/>
      <c r="AF1570" s="138"/>
      <c r="AG1570" s="138"/>
      <c r="AH1570" s="138"/>
      <c r="AI1570" s="138"/>
      <c r="AJ1570" s="138"/>
      <c r="AK1570" s="138"/>
    </row>
    <row r="1571" spans="1:37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-161053805.99999997</v>
      </c>
      <c r="D1571" s="31">
        <f t="shared" si="344"/>
        <v>116274676.81999998</v>
      </c>
      <c r="E1571" s="31">
        <f t="shared" si="344"/>
        <v>23640234.529999997</v>
      </c>
      <c r="F1571" s="31">
        <f t="shared" si="344"/>
        <v>60199895.259999998</v>
      </c>
      <c r="G1571" s="31">
        <f t="shared" si="344"/>
        <v>0</v>
      </c>
      <c r="H1571" s="31">
        <f t="shared" si="344"/>
        <v>0</v>
      </c>
      <c r="I1571" s="31">
        <f t="shared" si="344"/>
        <v>22737457.669999998</v>
      </c>
      <c r="J1571" s="31">
        <f t="shared" si="344"/>
        <v>16624020.039999999</v>
      </c>
      <c r="K1571" s="31">
        <f t="shared" si="344"/>
        <v>0</v>
      </c>
      <c r="L1571" s="31">
        <f t="shared" si="344"/>
        <v>0</v>
      </c>
      <c r="M1571" s="31">
        <f t="shared" si="344"/>
        <v>39361477.710000008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83840129.790000007</v>
      </c>
      <c r="AA1571" s="31">
        <f>D1571-Z1571</f>
        <v>32434547.029999971</v>
      </c>
      <c r="AB1571" s="38">
        <f>Z1571/D1571</f>
        <v>0.72105235708192461</v>
      </c>
      <c r="AC1571" s="32"/>
      <c r="AE1571" s="138"/>
      <c r="AF1571" s="138"/>
      <c r="AG1571" s="138"/>
      <c r="AH1571" s="138"/>
      <c r="AI1571" s="138"/>
      <c r="AJ1571" s="138"/>
      <c r="AK1571" s="138"/>
    </row>
    <row r="1572" spans="1:37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 t="e">
        <f t="shared" ref="AB1572:AB1575" si="345">Z1572/D1572</f>
        <v>#DIV/0!</v>
      </c>
      <c r="AC1572" s="32"/>
      <c r="AE1572" s="138"/>
      <c r="AF1572" s="138"/>
      <c r="AG1572" s="138"/>
      <c r="AH1572" s="138"/>
      <c r="AI1572" s="138"/>
      <c r="AJ1572" s="138"/>
      <c r="AK1572" s="138"/>
    </row>
    <row r="1573" spans="1:37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130766900</v>
      </c>
      <c r="AA1573" s="31">
        <f>D1573-Z1573</f>
        <v>30286906</v>
      </c>
      <c r="AB1573" s="38">
        <f t="shared" si="345"/>
        <v>0.81194541903592143</v>
      </c>
      <c r="AC1573" s="32"/>
      <c r="AE1573" s="138"/>
      <c r="AF1573" s="138"/>
      <c r="AG1573" s="138"/>
      <c r="AH1573" s="138"/>
      <c r="AI1573" s="138"/>
      <c r="AJ1573" s="138"/>
      <c r="AK1573" s="138"/>
    </row>
    <row r="1574" spans="1:37" s="33" customFormat="1" ht="18" hidden="1" customHeight="1" x14ac:dyDescent="0.25">
      <c r="A1574" s="39" t="s">
        <v>38</v>
      </c>
      <c r="B1574" s="40">
        <f t="shared" ref="B1574:AA1574" si="346">SUM(B1570:B1573)</f>
        <v>277328482.82000017</v>
      </c>
      <c r="C1574" s="40">
        <f t="shared" si="346"/>
        <v>0</v>
      </c>
      <c r="D1574" s="40">
        <f t="shared" si="346"/>
        <v>277328482.81999999</v>
      </c>
      <c r="E1574" s="40">
        <f t="shared" si="346"/>
        <v>23640234.529999997</v>
      </c>
      <c r="F1574" s="40">
        <f t="shared" si="346"/>
        <v>190966795.25999999</v>
      </c>
      <c r="G1574" s="40">
        <f t="shared" si="346"/>
        <v>0</v>
      </c>
      <c r="H1574" s="40">
        <f t="shared" si="346"/>
        <v>0</v>
      </c>
      <c r="I1574" s="40">
        <f t="shared" si="346"/>
        <v>22737457.669999998</v>
      </c>
      <c r="J1574" s="40">
        <f t="shared" si="346"/>
        <v>16624020.039999999</v>
      </c>
      <c r="K1574" s="40">
        <f t="shared" si="346"/>
        <v>0</v>
      </c>
      <c r="L1574" s="40">
        <f t="shared" si="346"/>
        <v>0</v>
      </c>
      <c r="M1574" s="40">
        <f t="shared" si="346"/>
        <v>39361477.710000008</v>
      </c>
      <c r="N1574" s="40">
        <f t="shared" si="346"/>
        <v>0</v>
      </c>
      <c r="O1574" s="40">
        <f t="shared" si="346"/>
        <v>58491.78</v>
      </c>
      <c r="P1574" s="40">
        <f t="shared" si="346"/>
        <v>844285.08</v>
      </c>
      <c r="Q1574" s="40">
        <f t="shared" si="346"/>
        <v>36812717.859999999</v>
      </c>
      <c r="R1574" s="40">
        <f t="shared" si="346"/>
        <v>137530057.36000001</v>
      </c>
      <c r="S1574" s="40">
        <f t="shared" si="346"/>
        <v>0</v>
      </c>
      <c r="T1574" s="40">
        <f t="shared" si="346"/>
        <v>0</v>
      </c>
      <c r="U1574" s="40">
        <f t="shared" si="346"/>
        <v>0</v>
      </c>
      <c r="V1574" s="40">
        <f t="shared" si="346"/>
        <v>0</v>
      </c>
      <c r="W1574" s="40">
        <f t="shared" si="346"/>
        <v>0</v>
      </c>
      <c r="X1574" s="40">
        <f t="shared" si="346"/>
        <v>0</v>
      </c>
      <c r="Y1574" s="40">
        <f t="shared" si="346"/>
        <v>0</v>
      </c>
      <c r="Z1574" s="40">
        <f t="shared" si="346"/>
        <v>214607029.79000002</v>
      </c>
      <c r="AA1574" s="40">
        <f t="shared" si="346"/>
        <v>62721453.029999971</v>
      </c>
      <c r="AB1574" s="38">
        <f t="shared" si="345"/>
        <v>0.77383695900175775</v>
      </c>
      <c r="AC1574" s="32"/>
      <c r="AE1574" s="138"/>
      <c r="AF1574" s="138"/>
      <c r="AG1574" s="138"/>
      <c r="AH1574" s="138"/>
      <c r="AI1574" s="138"/>
      <c r="AJ1574" s="138"/>
      <c r="AK1574" s="138"/>
    </row>
    <row r="1575" spans="1:37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 t="e">
        <f t="shared" si="345"/>
        <v>#DIV/0!</v>
      </c>
      <c r="AC1575" s="32"/>
      <c r="AE1575" s="138"/>
      <c r="AF1575" s="138"/>
      <c r="AG1575" s="138"/>
      <c r="AH1575" s="138"/>
      <c r="AI1575" s="138"/>
      <c r="AJ1575" s="138"/>
      <c r="AK1575" s="138"/>
    </row>
    <row r="1576" spans="1:37" s="33" customFormat="1" ht="18" customHeight="1" x14ac:dyDescent="0.25">
      <c r="A1576" s="39" t="s">
        <v>40</v>
      </c>
      <c r="B1576" s="40">
        <f t="shared" ref="B1576:AA1576" si="347">B1575+B1574</f>
        <v>277328482.82000017</v>
      </c>
      <c r="C1576" s="40">
        <f t="shared" si="347"/>
        <v>0</v>
      </c>
      <c r="D1576" s="40">
        <f t="shared" si="347"/>
        <v>277328482.81999999</v>
      </c>
      <c r="E1576" s="40">
        <f t="shared" si="347"/>
        <v>23640234.529999997</v>
      </c>
      <c r="F1576" s="40">
        <f t="shared" si="347"/>
        <v>190966795.25999999</v>
      </c>
      <c r="G1576" s="40">
        <f t="shared" si="347"/>
        <v>0</v>
      </c>
      <c r="H1576" s="40">
        <f t="shared" si="347"/>
        <v>0</v>
      </c>
      <c r="I1576" s="40">
        <f t="shared" si="347"/>
        <v>22737457.669999998</v>
      </c>
      <c r="J1576" s="40">
        <f t="shared" si="347"/>
        <v>16624020.039999999</v>
      </c>
      <c r="K1576" s="40">
        <f t="shared" si="347"/>
        <v>0</v>
      </c>
      <c r="L1576" s="40">
        <f t="shared" si="347"/>
        <v>0</v>
      </c>
      <c r="M1576" s="40">
        <f t="shared" si="347"/>
        <v>39361477.710000008</v>
      </c>
      <c r="N1576" s="40">
        <f t="shared" si="347"/>
        <v>0</v>
      </c>
      <c r="O1576" s="40">
        <f t="shared" si="347"/>
        <v>58491.78</v>
      </c>
      <c r="P1576" s="40">
        <f t="shared" si="347"/>
        <v>844285.08</v>
      </c>
      <c r="Q1576" s="40">
        <f t="shared" si="347"/>
        <v>36812717.859999999</v>
      </c>
      <c r="R1576" s="40">
        <f t="shared" si="347"/>
        <v>137530057.36000001</v>
      </c>
      <c r="S1576" s="40">
        <f t="shared" si="347"/>
        <v>0</v>
      </c>
      <c r="T1576" s="40">
        <f t="shared" si="347"/>
        <v>0</v>
      </c>
      <c r="U1576" s="40">
        <f t="shared" si="347"/>
        <v>0</v>
      </c>
      <c r="V1576" s="40">
        <f t="shared" si="347"/>
        <v>0</v>
      </c>
      <c r="W1576" s="40">
        <f t="shared" si="347"/>
        <v>0</v>
      </c>
      <c r="X1576" s="40">
        <f t="shared" si="347"/>
        <v>0</v>
      </c>
      <c r="Y1576" s="40">
        <f t="shared" si="347"/>
        <v>0</v>
      </c>
      <c r="Z1576" s="40">
        <f t="shared" si="347"/>
        <v>214607029.79000002</v>
      </c>
      <c r="AA1576" s="40">
        <f t="shared" si="347"/>
        <v>62721453.029999971</v>
      </c>
      <c r="AB1576" s="41">
        <f>Z1576/D1576</f>
        <v>0.77383695900175775</v>
      </c>
      <c r="AC1576" s="43"/>
      <c r="AE1576" s="138"/>
      <c r="AF1576" s="138"/>
      <c r="AG1576" s="138"/>
      <c r="AH1576" s="138"/>
      <c r="AI1576" s="138"/>
      <c r="AJ1576" s="138"/>
      <c r="AK1576" s="138"/>
    </row>
    <row r="1577" spans="1:37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[1]consoCURRENT!AC36247</f>
        <v>214607029.79000002</v>
      </c>
      <c r="AA1577" s="31"/>
      <c r="AB1577" s="38"/>
      <c r="AC1577" s="32"/>
      <c r="AE1577" s="138"/>
      <c r="AF1577" s="138"/>
      <c r="AG1577" s="138"/>
      <c r="AH1577" s="138"/>
      <c r="AI1577" s="138"/>
      <c r="AJ1577" s="138"/>
      <c r="AK1577" s="138"/>
    </row>
    <row r="1578" spans="1:37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  <c r="AE1578" s="138"/>
      <c r="AF1578" s="138"/>
      <c r="AG1578" s="138"/>
      <c r="AH1578" s="138"/>
      <c r="AI1578" s="138"/>
      <c r="AJ1578" s="138"/>
      <c r="AK1578" s="138"/>
    </row>
    <row r="1579" spans="1:37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  <c r="AE1579" s="138"/>
      <c r="AF1579" s="138"/>
      <c r="AG1579" s="138"/>
      <c r="AH1579" s="138"/>
      <c r="AI1579" s="138"/>
      <c r="AJ1579" s="138"/>
      <c r="AK1579" s="138"/>
    </row>
    <row r="1580" spans="1:37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  <c r="AE1580" s="138"/>
      <c r="AF1580" s="138"/>
      <c r="AG1580" s="138"/>
      <c r="AH1580" s="138"/>
      <c r="AI1580" s="138"/>
      <c r="AJ1580" s="138"/>
      <c r="AK1580" s="138"/>
    </row>
    <row r="1581" spans="1:37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-161053805.99999997</v>
      </c>
      <c r="D1581" s="31">
        <f>[1]consoCURRENT!G36419</f>
        <v>92666353.649999976</v>
      </c>
      <c r="E1581" s="31">
        <f>[1]consoCURRENT!H36419</f>
        <v>17140469.739999998</v>
      </c>
      <c r="F1581" s="31">
        <f>[1]consoCURRENT!I36419</f>
        <v>54651232.460000001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17140469.739999998</v>
      </c>
      <c r="J1581" s="31">
        <f>[1]consoCURRENT!M36419</f>
        <v>11077117.24</v>
      </c>
      <c r="K1581" s="31">
        <f>[1]consoCURRENT!N36419</f>
        <v>0</v>
      </c>
      <c r="L1581" s="31">
        <f>[1]consoCURRENT!O36419</f>
        <v>0</v>
      </c>
      <c r="M1581" s="31">
        <f>[1]consoCURRENT!P36419</f>
        <v>28217586.980000004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71791702.200000003</v>
      </c>
      <c r="AA1581" s="31">
        <f>D1581-Z1581</f>
        <v>20874651.449999973</v>
      </c>
      <c r="AB1581" s="38">
        <f>Z1581/D1581</f>
        <v>0.77473321623462865</v>
      </c>
      <c r="AC1581" s="32"/>
      <c r="AE1581" s="138"/>
      <c r="AF1581" s="138"/>
      <c r="AG1581" s="138"/>
      <c r="AH1581" s="138"/>
      <c r="AI1581" s="138"/>
      <c r="AJ1581" s="138"/>
      <c r="AK1581" s="138"/>
    </row>
    <row r="1582" spans="1:37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  <c r="AE1582" s="138"/>
      <c r="AF1582" s="138"/>
      <c r="AG1582" s="138"/>
      <c r="AH1582" s="138"/>
      <c r="AI1582" s="138"/>
      <c r="AJ1582" s="138"/>
      <c r="AK1582" s="138"/>
    </row>
    <row r="1583" spans="1:37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130766900</v>
      </c>
      <c r="AA1583" s="31">
        <f>D1583-Z1583</f>
        <v>30286906</v>
      </c>
      <c r="AB1583" s="38">
        <f>Z1583/D1583</f>
        <v>0.81194541903592143</v>
      </c>
      <c r="AC1583" s="32"/>
      <c r="AE1583" s="138"/>
      <c r="AF1583" s="138"/>
      <c r="AG1583" s="138"/>
      <c r="AH1583" s="138"/>
      <c r="AI1583" s="138"/>
      <c r="AJ1583" s="138"/>
      <c r="AK1583" s="138"/>
    </row>
    <row r="1584" spans="1:37" s="33" customFormat="1" ht="18" hidden="1" customHeight="1" x14ac:dyDescent="0.25">
      <c r="A1584" s="39" t="s">
        <v>38</v>
      </c>
      <c r="B1584" s="40">
        <f t="shared" ref="B1584:AA1584" si="348">SUM(B1580:B1583)</f>
        <v>253720159.65000015</v>
      </c>
      <c r="C1584" s="40">
        <f t="shared" si="348"/>
        <v>0</v>
      </c>
      <c r="D1584" s="40">
        <f t="shared" si="348"/>
        <v>253720159.64999998</v>
      </c>
      <c r="E1584" s="40">
        <f t="shared" si="348"/>
        <v>17140469.739999998</v>
      </c>
      <c r="F1584" s="40">
        <f t="shared" si="348"/>
        <v>185418132.46000001</v>
      </c>
      <c r="G1584" s="40">
        <f t="shared" si="348"/>
        <v>0</v>
      </c>
      <c r="H1584" s="40">
        <f t="shared" si="348"/>
        <v>0</v>
      </c>
      <c r="I1584" s="40">
        <f t="shared" si="348"/>
        <v>17140469.739999998</v>
      </c>
      <c r="J1584" s="40">
        <f t="shared" si="348"/>
        <v>11077117.24</v>
      </c>
      <c r="K1584" s="40">
        <f t="shared" si="348"/>
        <v>0</v>
      </c>
      <c r="L1584" s="40">
        <f t="shared" si="348"/>
        <v>0</v>
      </c>
      <c r="M1584" s="40">
        <f t="shared" si="348"/>
        <v>28217586.980000004</v>
      </c>
      <c r="N1584" s="40">
        <f t="shared" si="348"/>
        <v>0</v>
      </c>
      <c r="O1584" s="40">
        <f t="shared" si="348"/>
        <v>0</v>
      </c>
      <c r="P1584" s="40">
        <f t="shared" si="348"/>
        <v>0</v>
      </c>
      <c r="Q1584" s="40">
        <f t="shared" si="348"/>
        <v>36810957.859999999</v>
      </c>
      <c r="R1584" s="40">
        <f t="shared" si="348"/>
        <v>137530057.36000001</v>
      </c>
      <c r="S1584" s="40">
        <f t="shared" si="348"/>
        <v>0</v>
      </c>
      <c r="T1584" s="40">
        <f t="shared" si="348"/>
        <v>0</v>
      </c>
      <c r="U1584" s="40">
        <f t="shared" si="348"/>
        <v>0</v>
      </c>
      <c r="V1584" s="40">
        <f t="shared" si="348"/>
        <v>0</v>
      </c>
      <c r="W1584" s="40">
        <f t="shared" si="348"/>
        <v>0</v>
      </c>
      <c r="X1584" s="40">
        <f t="shared" si="348"/>
        <v>0</v>
      </c>
      <c r="Y1584" s="40">
        <f t="shared" si="348"/>
        <v>0</v>
      </c>
      <c r="Z1584" s="40">
        <f t="shared" si="348"/>
        <v>202558602.19999999</v>
      </c>
      <c r="AA1584" s="40">
        <f t="shared" si="348"/>
        <v>51161557.449999973</v>
      </c>
      <c r="AB1584" s="41">
        <f>Z1584/D1584</f>
        <v>0.79835438571150219</v>
      </c>
      <c r="AC1584" s="32"/>
      <c r="AE1584" s="138"/>
      <c r="AF1584" s="138"/>
      <c r="AG1584" s="138"/>
      <c r="AH1584" s="138"/>
      <c r="AI1584" s="138"/>
      <c r="AJ1584" s="138"/>
      <c r="AK1584" s="138"/>
    </row>
    <row r="1585" spans="1:37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  <c r="AE1585" s="138"/>
      <c r="AF1585" s="138"/>
      <c r="AG1585" s="138"/>
      <c r="AH1585" s="138"/>
      <c r="AI1585" s="138"/>
      <c r="AJ1585" s="138"/>
      <c r="AK1585" s="138"/>
    </row>
    <row r="1586" spans="1:37" s="33" customFormat="1" ht="18" customHeight="1" x14ac:dyDescent="0.25">
      <c r="A1586" s="39" t="s">
        <v>40</v>
      </c>
      <c r="B1586" s="40">
        <f t="shared" ref="B1586:AA1586" si="349">B1585+B1584</f>
        <v>253720159.65000015</v>
      </c>
      <c r="C1586" s="40">
        <f t="shared" si="349"/>
        <v>0</v>
      </c>
      <c r="D1586" s="40">
        <f t="shared" si="349"/>
        <v>253720159.64999998</v>
      </c>
      <c r="E1586" s="40">
        <f t="shared" si="349"/>
        <v>17140469.739999998</v>
      </c>
      <c r="F1586" s="40">
        <f t="shared" si="349"/>
        <v>185418132.46000001</v>
      </c>
      <c r="G1586" s="40">
        <f t="shared" si="349"/>
        <v>0</v>
      </c>
      <c r="H1586" s="40">
        <f t="shared" si="349"/>
        <v>0</v>
      </c>
      <c r="I1586" s="40">
        <f t="shared" si="349"/>
        <v>17140469.739999998</v>
      </c>
      <c r="J1586" s="40">
        <f t="shared" si="349"/>
        <v>11077117.24</v>
      </c>
      <c r="K1586" s="40">
        <f t="shared" si="349"/>
        <v>0</v>
      </c>
      <c r="L1586" s="40">
        <f t="shared" si="349"/>
        <v>0</v>
      </c>
      <c r="M1586" s="40">
        <f t="shared" si="349"/>
        <v>28217586.980000004</v>
      </c>
      <c r="N1586" s="40">
        <f t="shared" si="349"/>
        <v>0</v>
      </c>
      <c r="O1586" s="40">
        <f t="shared" si="349"/>
        <v>0</v>
      </c>
      <c r="P1586" s="40">
        <f t="shared" si="349"/>
        <v>0</v>
      </c>
      <c r="Q1586" s="40">
        <f t="shared" si="349"/>
        <v>36810957.859999999</v>
      </c>
      <c r="R1586" s="40">
        <f t="shared" si="349"/>
        <v>137530057.36000001</v>
      </c>
      <c r="S1586" s="40">
        <f t="shared" si="349"/>
        <v>0</v>
      </c>
      <c r="T1586" s="40">
        <f t="shared" si="349"/>
        <v>0</v>
      </c>
      <c r="U1586" s="40">
        <f t="shared" si="349"/>
        <v>0</v>
      </c>
      <c r="V1586" s="40">
        <f t="shared" si="349"/>
        <v>0</v>
      </c>
      <c r="W1586" s="40">
        <f t="shared" si="349"/>
        <v>0</v>
      </c>
      <c r="X1586" s="40">
        <f t="shared" si="349"/>
        <v>0</v>
      </c>
      <c r="Y1586" s="40">
        <f t="shared" si="349"/>
        <v>0</v>
      </c>
      <c r="Z1586" s="40">
        <f t="shared" si="349"/>
        <v>202558602.19999999</v>
      </c>
      <c r="AA1586" s="40">
        <f t="shared" si="349"/>
        <v>51161557.449999973</v>
      </c>
      <c r="AB1586" s="41">
        <f>Z1586/D1586</f>
        <v>0.79835438571150219</v>
      </c>
      <c r="AC1586" s="43"/>
      <c r="AE1586" s="138"/>
      <c r="AF1586" s="138"/>
      <c r="AG1586" s="138"/>
      <c r="AH1586" s="138"/>
      <c r="AI1586" s="138"/>
      <c r="AJ1586" s="138"/>
      <c r="AK1586" s="138"/>
    </row>
    <row r="1587" spans="1:37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  <c r="AE1587" s="138"/>
      <c r="AF1587" s="138"/>
      <c r="AG1587" s="138"/>
      <c r="AH1587" s="138"/>
      <c r="AI1587" s="138"/>
      <c r="AJ1587" s="138"/>
      <c r="AK1587" s="138"/>
    </row>
    <row r="1588" spans="1:37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  <c r="AE1588" s="138"/>
      <c r="AF1588" s="138"/>
      <c r="AG1588" s="138"/>
      <c r="AH1588" s="138"/>
      <c r="AI1588" s="138"/>
      <c r="AJ1588" s="138"/>
      <c r="AK1588" s="138"/>
    </row>
    <row r="1589" spans="1:37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  <c r="AE1589" s="138"/>
      <c r="AF1589" s="138"/>
      <c r="AG1589" s="138"/>
      <c r="AH1589" s="138"/>
      <c r="AI1589" s="138"/>
      <c r="AJ1589" s="138"/>
      <c r="AK1589" s="138"/>
    </row>
    <row r="1590" spans="1:37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  <c r="AE1590" s="138"/>
      <c r="AF1590" s="138"/>
      <c r="AG1590" s="138"/>
      <c r="AH1590" s="138"/>
      <c r="AI1590" s="138"/>
      <c r="AJ1590" s="138"/>
      <c r="AK1590" s="138"/>
    </row>
    <row r="1591" spans="1:37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  <c r="AE1591" s="138"/>
      <c r="AF1591" s="138"/>
      <c r="AG1591" s="138"/>
      <c r="AH1591" s="138"/>
      <c r="AI1591" s="138"/>
      <c r="AJ1591" s="138"/>
      <c r="AK1591" s="138"/>
    </row>
    <row r="1592" spans="1:37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  <c r="AE1592" s="138"/>
      <c r="AF1592" s="138"/>
      <c r="AG1592" s="138"/>
      <c r="AH1592" s="138"/>
      <c r="AI1592" s="138"/>
      <c r="AJ1592" s="138"/>
      <c r="AK1592" s="138"/>
    </row>
    <row r="1593" spans="1:37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  <c r="AE1593" s="138"/>
      <c r="AF1593" s="138"/>
      <c r="AG1593" s="138"/>
      <c r="AH1593" s="138"/>
      <c r="AI1593" s="138"/>
      <c r="AJ1593" s="138"/>
      <c r="AK1593" s="138"/>
    </row>
    <row r="1594" spans="1:37" s="33" customFormat="1" ht="18" hidden="1" customHeight="1" x14ac:dyDescent="0.25">
      <c r="A1594" s="39" t="s">
        <v>38</v>
      </c>
      <c r="B1594" s="40">
        <f t="shared" ref="B1594:AA1594" si="350">SUM(B1590:B1593)</f>
        <v>227876.02999999997</v>
      </c>
      <c r="C1594" s="40">
        <f t="shared" si="350"/>
        <v>0</v>
      </c>
      <c r="D1594" s="40">
        <f t="shared" si="350"/>
        <v>227876.03</v>
      </c>
      <c r="E1594" s="40">
        <f t="shared" si="350"/>
        <v>225880.97</v>
      </c>
      <c r="F1594" s="40">
        <f t="shared" si="350"/>
        <v>1760</v>
      </c>
      <c r="G1594" s="40">
        <f t="shared" si="350"/>
        <v>0</v>
      </c>
      <c r="H1594" s="40">
        <f t="shared" si="350"/>
        <v>0</v>
      </c>
      <c r="I1594" s="40">
        <f t="shared" si="350"/>
        <v>0</v>
      </c>
      <c r="J1594" s="40">
        <f t="shared" si="350"/>
        <v>0</v>
      </c>
      <c r="K1594" s="40">
        <f t="shared" si="350"/>
        <v>0</v>
      </c>
      <c r="L1594" s="40">
        <f t="shared" si="350"/>
        <v>0</v>
      </c>
      <c r="M1594" s="40">
        <f t="shared" si="350"/>
        <v>0</v>
      </c>
      <c r="N1594" s="40">
        <f t="shared" si="350"/>
        <v>0</v>
      </c>
      <c r="O1594" s="40">
        <f t="shared" si="350"/>
        <v>21686</v>
      </c>
      <c r="P1594" s="40">
        <f t="shared" si="350"/>
        <v>204194.97</v>
      </c>
      <c r="Q1594" s="40">
        <f t="shared" si="350"/>
        <v>1760</v>
      </c>
      <c r="R1594" s="40">
        <f t="shared" si="350"/>
        <v>0</v>
      </c>
      <c r="S1594" s="40">
        <f t="shared" si="350"/>
        <v>0</v>
      </c>
      <c r="T1594" s="40">
        <f t="shared" si="350"/>
        <v>0</v>
      </c>
      <c r="U1594" s="40">
        <f t="shared" si="350"/>
        <v>0</v>
      </c>
      <c r="V1594" s="40">
        <f t="shared" si="350"/>
        <v>0</v>
      </c>
      <c r="W1594" s="40">
        <f t="shared" si="350"/>
        <v>0</v>
      </c>
      <c r="X1594" s="40">
        <f t="shared" si="350"/>
        <v>0</v>
      </c>
      <c r="Y1594" s="40">
        <f t="shared" si="350"/>
        <v>0</v>
      </c>
      <c r="Z1594" s="40">
        <f t="shared" si="350"/>
        <v>227640.97</v>
      </c>
      <c r="AA1594" s="40">
        <f t="shared" si="350"/>
        <v>235.05999999999767</v>
      </c>
      <c r="AB1594" s="41">
        <f>Z1594/D1594</f>
        <v>0.99896847421819668</v>
      </c>
      <c r="AC1594" s="32"/>
      <c r="AE1594" s="138"/>
      <c r="AF1594" s="138"/>
      <c r="AG1594" s="138"/>
      <c r="AH1594" s="138"/>
      <c r="AI1594" s="138"/>
      <c r="AJ1594" s="138"/>
      <c r="AK1594" s="138"/>
    </row>
    <row r="1595" spans="1:37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  <c r="AE1595" s="138"/>
      <c r="AF1595" s="138"/>
      <c r="AG1595" s="138"/>
      <c r="AH1595" s="138"/>
      <c r="AI1595" s="138"/>
      <c r="AJ1595" s="138"/>
      <c r="AK1595" s="138"/>
    </row>
    <row r="1596" spans="1:37" s="33" customFormat="1" ht="18" customHeight="1" x14ac:dyDescent="0.25">
      <c r="A1596" s="39" t="s">
        <v>40</v>
      </c>
      <c r="B1596" s="40">
        <f t="shared" ref="B1596:AA1596" si="351">B1595+B1594</f>
        <v>227876.02999999997</v>
      </c>
      <c r="C1596" s="40">
        <f t="shared" si="351"/>
        <v>0</v>
      </c>
      <c r="D1596" s="40">
        <f t="shared" si="351"/>
        <v>227876.03</v>
      </c>
      <c r="E1596" s="40">
        <f t="shared" si="351"/>
        <v>225880.97</v>
      </c>
      <c r="F1596" s="40">
        <f t="shared" si="351"/>
        <v>1760</v>
      </c>
      <c r="G1596" s="40">
        <f t="shared" si="351"/>
        <v>0</v>
      </c>
      <c r="H1596" s="40">
        <f t="shared" si="351"/>
        <v>0</v>
      </c>
      <c r="I1596" s="40">
        <f t="shared" si="351"/>
        <v>0</v>
      </c>
      <c r="J1596" s="40">
        <f t="shared" si="351"/>
        <v>0</v>
      </c>
      <c r="K1596" s="40">
        <f t="shared" si="351"/>
        <v>0</v>
      </c>
      <c r="L1596" s="40">
        <f t="shared" si="351"/>
        <v>0</v>
      </c>
      <c r="M1596" s="40">
        <f t="shared" si="351"/>
        <v>0</v>
      </c>
      <c r="N1596" s="40">
        <f t="shared" si="351"/>
        <v>0</v>
      </c>
      <c r="O1596" s="40">
        <f t="shared" si="351"/>
        <v>21686</v>
      </c>
      <c r="P1596" s="40">
        <f t="shared" si="351"/>
        <v>204194.97</v>
      </c>
      <c r="Q1596" s="40">
        <f t="shared" si="351"/>
        <v>1760</v>
      </c>
      <c r="R1596" s="40">
        <f t="shared" si="351"/>
        <v>0</v>
      </c>
      <c r="S1596" s="40">
        <f t="shared" si="351"/>
        <v>0</v>
      </c>
      <c r="T1596" s="40">
        <f t="shared" si="351"/>
        <v>0</v>
      </c>
      <c r="U1596" s="40">
        <f t="shared" si="351"/>
        <v>0</v>
      </c>
      <c r="V1596" s="40">
        <f t="shared" si="351"/>
        <v>0</v>
      </c>
      <c r="W1596" s="40">
        <f t="shared" si="351"/>
        <v>0</v>
      </c>
      <c r="X1596" s="40">
        <f t="shared" si="351"/>
        <v>0</v>
      </c>
      <c r="Y1596" s="40">
        <f t="shared" si="351"/>
        <v>0</v>
      </c>
      <c r="Z1596" s="40">
        <f t="shared" si="351"/>
        <v>227640.97</v>
      </c>
      <c r="AA1596" s="40">
        <f t="shared" si="351"/>
        <v>235.05999999999767</v>
      </c>
      <c r="AB1596" s="41">
        <f>Z1596/D1596</f>
        <v>0.99896847421819668</v>
      </c>
      <c r="AC1596" s="43"/>
      <c r="AE1596" s="138"/>
      <c r="AF1596" s="138"/>
      <c r="AG1596" s="138"/>
      <c r="AH1596" s="138"/>
      <c r="AI1596" s="138"/>
      <c r="AJ1596" s="138"/>
      <c r="AK1596" s="138"/>
    </row>
    <row r="1597" spans="1:37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  <c r="AE1597" s="138"/>
      <c r="AF1597" s="138"/>
      <c r="AG1597" s="138"/>
      <c r="AH1597" s="138"/>
      <c r="AI1597" s="138"/>
      <c r="AJ1597" s="138"/>
      <c r="AK1597" s="138"/>
    </row>
    <row r="1598" spans="1:37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  <c r="AE1598" s="138"/>
      <c r="AF1598" s="138"/>
      <c r="AG1598" s="138"/>
      <c r="AH1598" s="138"/>
      <c r="AI1598" s="138"/>
      <c r="AJ1598" s="138"/>
      <c r="AK1598" s="138"/>
    </row>
    <row r="1599" spans="1:37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  <c r="AE1599" s="138"/>
      <c r="AF1599" s="138"/>
      <c r="AG1599" s="138"/>
      <c r="AH1599" s="138"/>
      <c r="AI1599" s="138"/>
      <c r="AJ1599" s="138"/>
      <c r="AK1599" s="138"/>
    </row>
    <row r="1600" spans="1:37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  <c r="AE1600" s="138"/>
      <c r="AF1600" s="138"/>
      <c r="AG1600" s="138"/>
      <c r="AH1600" s="138"/>
      <c r="AI1600" s="138"/>
      <c r="AJ1600" s="138"/>
      <c r="AK1600" s="138"/>
    </row>
    <row r="1601" spans="1:37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5.8207660913467407E-11</v>
      </c>
      <c r="D1601" s="31">
        <f>[1]consoCURRENT!G36845</f>
        <v>23380447.140000001</v>
      </c>
      <c r="E1601" s="31">
        <f>[1]consoCURRENT!H36845</f>
        <v>6273883.8200000003</v>
      </c>
      <c r="F1601" s="31">
        <f>[1]consoCURRENT!I36845</f>
        <v>5546902.7999999998</v>
      </c>
      <c r="G1601" s="31">
        <f>[1]consoCURRENT!J36845</f>
        <v>0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5546902.7999999998</v>
      </c>
      <c r="K1601" s="31">
        <f>[1]consoCURRENT!N36845</f>
        <v>0</v>
      </c>
      <c r="L1601" s="31">
        <f>[1]consoCURRENT!O36845</f>
        <v>0</v>
      </c>
      <c r="M1601" s="31">
        <f>[1]consoCURRENT!P36845</f>
        <v>11143890.73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11820786.619999999</v>
      </c>
      <c r="AA1601" s="31">
        <f>D1601-Z1601</f>
        <v>11559660.520000001</v>
      </c>
      <c r="AB1601" s="38">
        <f>Z1601/D1601</f>
        <v>0.50558428370587605</v>
      </c>
      <c r="AC1601" s="32"/>
      <c r="AE1601" s="138"/>
      <c r="AF1601" s="138"/>
      <c r="AG1601" s="138"/>
      <c r="AH1601" s="138"/>
      <c r="AI1601" s="138"/>
      <c r="AJ1601" s="138"/>
      <c r="AK1601" s="138"/>
    </row>
    <row r="1602" spans="1:37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  <c r="AE1602" s="138"/>
      <c r="AF1602" s="138"/>
      <c r="AG1602" s="138"/>
      <c r="AH1602" s="138"/>
      <c r="AI1602" s="138"/>
      <c r="AJ1602" s="138"/>
      <c r="AK1602" s="138"/>
    </row>
    <row r="1603" spans="1:37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  <c r="AE1603" s="138"/>
      <c r="AF1603" s="138"/>
      <c r="AG1603" s="138"/>
      <c r="AH1603" s="138"/>
      <c r="AI1603" s="138"/>
      <c r="AJ1603" s="138"/>
      <c r="AK1603" s="138"/>
    </row>
    <row r="1604" spans="1:37" s="33" customFormat="1" ht="18" hidden="1" customHeight="1" x14ac:dyDescent="0.25">
      <c r="A1604" s="39" t="s">
        <v>38</v>
      </c>
      <c r="B1604" s="40">
        <f t="shared" ref="B1604:AA1604" si="352">SUM(B1600:B1603)</f>
        <v>23380447.140000001</v>
      </c>
      <c r="C1604" s="40">
        <f t="shared" si="352"/>
        <v>5.8207660913467407E-11</v>
      </c>
      <c r="D1604" s="40">
        <f t="shared" si="352"/>
        <v>23380447.140000001</v>
      </c>
      <c r="E1604" s="40">
        <f t="shared" si="352"/>
        <v>6273883.8200000003</v>
      </c>
      <c r="F1604" s="40">
        <f t="shared" si="352"/>
        <v>5546902.7999999998</v>
      </c>
      <c r="G1604" s="40">
        <f t="shared" si="352"/>
        <v>0</v>
      </c>
      <c r="H1604" s="40">
        <f t="shared" si="352"/>
        <v>0</v>
      </c>
      <c r="I1604" s="40">
        <f t="shared" si="352"/>
        <v>5596987.9299999997</v>
      </c>
      <c r="J1604" s="40">
        <f t="shared" si="352"/>
        <v>5546902.7999999998</v>
      </c>
      <c r="K1604" s="40">
        <f t="shared" si="352"/>
        <v>0</v>
      </c>
      <c r="L1604" s="40">
        <f t="shared" si="352"/>
        <v>0</v>
      </c>
      <c r="M1604" s="40">
        <f t="shared" si="352"/>
        <v>11143890.73</v>
      </c>
      <c r="N1604" s="40">
        <f t="shared" si="352"/>
        <v>0</v>
      </c>
      <c r="O1604" s="40">
        <f t="shared" si="352"/>
        <v>36805.78</v>
      </c>
      <c r="P1604" s="40">
        <f t="shared" si="352"/>
        <v>640090.11</v>
      </c>
      <c r="Q1604" s="40">
        <f t="shared" si="352"/>
        <v>0</v>
      </c>
      <c r="R1604" s="40">
        <f t="shared" si="352"/>
        <v>0</v>
      </c>
      <c r="S1604" s="40">
        <f t="shared" si="352"/>
        <v>0</v>
      </c>
      <c r="T1604" s="40">
        <f t="shared" si="352"/>
        <v>0</v>
      </c>
      <c r="U1604" s="40">
        <f t="shared" si="352"/>
        <v>0</v>
      </c>
      <c r="V1604" s="40">
        <f t="shared" si="352"/>
        <v>0</v>
      </c>
      <c r="W1604" s="40">
        <f t="shared" si="352"/>
        <v>0</v>
      </c>
      <c r="X1604" s="40">
        <f t="shared" si="352"/>
        <v>0</v>
      </c>
      <c r="Y1604" s="40">
        <f t="shared" si="352"/>
        <v>0</v>
      </c>
      <c r="Z1604" s="40">
        <f t="shared" si="352"/>
        <v>11820786.619999999</v>
      </c>
      <c r="AA1604" s="40">
        <f t="shared" si="352"/>
        <v>11559660.520000001</v>
      </c>
      <c r="AB1604" s="41">
        <f>Z1604/D1604</f>
        <v>0.50558428370587605</v>
      </c>
      <c r="AC1604" s="32"/>
      <c r="AE1604" s="138"/>
      <c r="AF1604" s="138"/>
      <c r="AG1604" s="138"/>
      <c r="AH1604" s="138"/>
      <c r="AI1604" s="138"/>
      <c r="AJ1604" s="138"/>
      <c r="AK1604" s="138"/>
    </row>
    <row r="1605" spans="1:37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  <c r="AE1605" s="138"/>
      <c r="AF1605" s="138"/>
      <c r="AG1605" s="138"/>
      <c r="AH1605" s="138"/>
      <c r="AI1605" s="138"/>
      <c r="AJ1605" s="138"/>
      <c r="AK1605" s="138"/>
    </row>
    <row r="1606" spans="1:37" s="33" customFormat="1" ht="18" customHeight="1" x14ac:dyDescent="0.25">
      <c r="A1606" s="39" t="s">
        <v>40</v>
      </c>
      <c r="B1606" s="40">
        <f t="shared" ref="B1606:AA1606" si="353">B1605+B1604</f>
        <v>23380447.140000001</v>
      </c>
      <c r="C1606" s="40">
        <f t="shared" si="353"/>
        <v>5.8207660913467407E-11</v>
      </c>
      <c r="D1606" s="40">
        <f t="shared" si="353"/>
        <v>23380447.140000001</v>
      </c>
      <c r="E1606" s="40">
        <f t="shared" si="353"/>
        <v>6273883.8200000003</v>
      </c>
      <c r="F1606" s="40">
        <f t="shared" si="353"/>
        <v>5546902.7999999998</v>
      </c>
      <c r="G1606" s="40">
        <f t="shared" si="353"/>
        <v>0</v>
      </c>
      <c r="H1606" s="40">
        <f t="shared" si="353"/>
        <v>0</v>
      </c>
      <c r="I1606" s="40">
        <f t="shared" si="353"/>
        <v>5596987.9299999997</v>
      </c>
      <c r="J1606" s="40">
        <f t="shared" si="353"/>
        <v>5546902.7999999998</v>
      </c>
      <c r="K1606" s="40">
        <f t="shared" si="353"/>
        <v>0</v>
      </c>
      <c r="L1606" s="40">
        <f t="shared" si="353"/>
        <v>0</v>
      </c>
      <c r="M1606" s="40">
        <f t="shared" si="353"/>
        <v>11143890.73</v>
      </c>
      <c r="N1606" s="40">
        <f t="shared" si="353"/>
        <v>0</v>
      </c>
      <c r="O1606" s="40">
        <f t="shared" si="353"/>
        <v>36805.78</v>
      </c>
      <c r="P1606" s="40">
        <f t="shared" si="353"/>
        <v>640090.11</v>
      </c>
      <c r="Q1606" s="40">
        <f t="shared" si="353"/>
        <v>0</v>
      </c>
      <c r="R1606" s="40">
        <f t="shared" si="353"/>
        <v>0</v>
      </c>
      <c r="S1606" s="40">
        <f t="shared" si="353"/>
        <v>0</v>
      </c>
      <c r="T1606" s="40">
        <f t="shared" si="353"/>
        <v>0</v>
      </c>
      <c r="U1606" s="40">
        <f t="shared" si="353"/>
        <v>0</v>
      </c>
      <c r="V1606" s="40">
        <f t="shared" si="353"/>
        <v>0</v>
      </c>
      <c r="W1606" s="40">
        <f t="shared" si="353"/>
        <v>0</v>
      </c>
      <c r="X1606" s="40">
        <f t="shared" si="353"/>
        <v>0</v>
      </c>
      <c r="Y1606" s="40">
        <f t="shared" si="353"/>
        <v>0</v>
      </c>
      <c r="Z1606" s="40">
        <f t="shared" si="353"/>
        <v>11820786.619999999</v>
      </c>
      <c r="AA1606" s="40">
        <f t="shared" si="353"/>
        <v>11559660.520000001</v>
      </c>
      <c r="AB1606" s="41">
        <f>Z1606/D1606</f>
        <v>0.50558428370587605</v>
      </c>
      <c r="AC1606" s="43"/>
      <c r="AE1606" s="138"/>
      <c r="AF1606" s="138"/>
      <c r="AG1606" s="138"/>
      <c r="AH1606" s="138"/>
      <c r="AI1606" s="138"/>
      <c r="AJ1606" s="138"/>
      <c r="AK1606" s="138"/>
    </row>
    <row r="1607" spans="1:37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  <c r="AE1607" s="138"/>
      <c r="AF1607" s="138"/>
      <c r="AG1607" s="138"/>
      <c r="AH1607" s="138"/>
      <c r="AI1607" s="138"/>
      <c r="AJ1607" s="138"/>
      <c r="AK1607" s="138"/>
    </row>
    <row r="1608" spans="1:37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  <c r="AE1608" s="138"/>
      <c r="AF1608" s="138"/>
      <c r="AG1608" s="138"/>
      <c r="AH1608" s="138"/>
      <c r="AI1608" s="138"/>
      <c r="AJ1608" s="138"/>
      <c r="AK1608" s="138"/>
    </row>
    <row r="1609" spans="1:37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  <c r="AE1609" s="138"/>
      <c r="AF1609" s="138"/>
      <c r="AG1609" s="138"/>
      <c r="AH1609" s="138"/>
      <c r="AI1609" s="138"/>
      <c r="AJ1609" s="138"/>
      <c r="AK1609" s="138"/>
    </row>
    <row r="1610" spans="1:37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  <c r="AE1610" s="138"/>
      <c r="AF1610" s="138"/>
      <c r="AG1610" s="138"/>
      <c r="AH1610" s="138"/>
      <c r="AI1610" s="138"/>
      <c r="AJ1610" s="138"/>
      <c r="AK1610" s="138"/>
    </row>
    <row r="1611" spans="1:37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  <c r="AE1611" s="138"/>
      <c r="AF1611" s="138"/>
      <c r="AG1611" s="138"/>
      <c r="AH1611" s="138"/>
      <c r="AI1611" s="138"/>
      <c r="AJ1611" s="138"/>
      <c r="AK1611" s="138"/>
    </row>
    <row r="1612" spans="1:37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  <c r="AE1612" s="138"/>
      <c r="AF1612" s="138"/>
      <c r="AG1612" s="138"/>
      <c r="AH1612" s="138"/>
      <c r="AI1612" s="138"/>
      <c r="AJ1612" s="138"/>
      <c r="AK1612" s="138"/>
    </row>
    <row r="1613" spans="1:37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  <c r="AE1613" s="138"/>
      <c r="AF1613" s="138"/>
      <c r="AG1613" s="138"/>
      <c r="AH1613" s="138"/>
      <c r="AI1613" s="138"/>
      <c r="AJ1613" s="138"/>
      <c r="AK1613" s="138"/>
    </row>
    <row r="1614" spans="1:37" s="33" customFormat="1" ht="18" hidden="1" customHeight="1" x14ac:dyDescent="0.25">
      <c r="A1614" s="39" t="s">
        <v>38</v>
      </c>
      <c r="B1614" s="40">
        <f t="shared" ref="B1614:AA1614" si="354">SUM(B1610:B1613)</f>
        <v>0</v>
      </c>
      <c r="C1614" s="40">
        <f t="shared" si="354"/>
        <v>0</v>
      </c>
      <c r="D1614" s="40">
        <f t="shared" si="354"/>
        <v>0</v>
      </c>
      <c r="E1614" s="40">
        <f t="shared" si="354"/>
        <v>0</v>
      </c>
      <c r="F1614" s="40">
        <f t="shared" si="354"/>
        <v>0</v>
      </c>
      <c r="G1614" s="40">
        <f t="shared" si="354"/>
        <v>0</v>
      </c>
      <c r="H1614" s="40">
        <f t="shared" si="354"/>
        <v>0</v>
      </c>
      <c r="I1614" s="40">
        <f t="shared" si="354"/>
        <v>0</v>
      </c>
      <c r="J1614" s="40">
        <f t="shared" si="354"/>
        <v>0</v>
      </c>
      <c r="K1614" s="40">
        <f t="shared" si="354"/>
        <v>0</v>
      </c>
      <c r="L1614" s="40">
        <f t="shared" si="354"/>
        <v>0</v>
      </c>
      <c r="M1614" s="40">
        <f t="shared" si="354"/>
        <v>0</v>
      </c>
      <c r="N1614" s="40">
        <f t="shared" si="354"/>
        <v>0</v>
      </c>
      <c r="O1614" s="40">
        <f t="shared" si="354"/>
        <v>0</v>
      </c>
      <c r="P1614" s="40">
        <f t="shared" si="354"/>
        <v>0</v>
      </c>
      <c r="Q1614" s="40">
        <f t="shared" si="354"/>
        <v>0</v>
      </c>
      <c r="R1614" s="40">
        <f t="shared" si="354"/>
        <v>0</v>
      </c>
      <c r="S1614" s="40">
        <f t="shared" si="354"/>
        <v>0</v>
      </c>
      <c r="T1614" s="40">
        <f t="shared" si="354"/>
        <v>0</v>
      </c>
      <c r="U1614" s="40">
        <f t="shared" si="354"/>
        <v>0</v>
      </c>
      <c r="V1614" s="40">
        <f t="shared" si="354"/>
        <v>0</v>
      </c>
      <c r="W1614" s="40">
        <f t="shared" si="354"/>
        <v>0</v>
      </c>
      <c r="X1614" s="40">
        <f t="shared" si="354"/>
        <v>0</v>
      </c>
      <c r="Y1614" s="40">
        <f t="shared" si="354"/>
        <v>0</v>
      </c>
      <c r="Z1614" s="40">
        <f t="shared" si="354"/>
        <v>0</v>
      </c>
      <c r="AA1614" s="40">
        <f t="shared" si="354"/>
        <v>0</v>
      </c>
      <c r="AB1614" s="41" t="e">
        <f>Z1614/D1614</f>
        <v>#DIV/0!</v>
      </c>
      <c r="AC1614" s="32"/>
      <c r="AE1614" s="138"/>
      <c r="AF1614" s="138"/>
      <c r="AG1614" s="138"/>
      <c r="AH1614" s="138"/>
      <c r="AI1614" s="138"/>
      <c r="AJ1614" s="138"/>
      <c r="AK1614" s="138"/>
    </row>
    <row r="1615" spans="1:37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  <c r="AE1615" s="138"/>
      <c r="AF1615" s="138"/>
      <c r="AG1615" s="138"/>
      <c r="AH1615" s="138"/>
      <c r="AI1615" s="138"/>
      <c r="AJ1615" s="138"/>
      <c r="AK1615" s="138"/>
    </row>
    <row r="1616" spans="1:37" s="33" customFormat="1" ht="18" hidden="1" customHeight="1" x14ac:dyDescent="0.25">
      <c r="A1616" s="39" t="s">
        <v>40</v>
      </c>
      <c r="B1616" s="40">
        <f t="shared" ref="B1616:AA1616" si="355">B1615+B1614</f>
        <v>0</v>
      </c>
      <c r="C1616" s="40">
        <f t="shared" si="355"/>
        <v>0</v>
      </c>
      <c r="D1616" s="40">
        <f t="shared" si="355"/>
        <v>0</v>
      </c>
      <c r="E1616" s="40">
        <f t="shared" si="355"/>
        <v>0</v>
      </c>
      <c r="F1616" s="40">
        <f t="shared" si="355"/>
        <v>0</v>
      </c>
      <c r="G1616" s="40">
        <f t="shared" si="355"/>
        <v>0</v>
      </c>
      <c r="H1616" s="40">
        <f t="shared" si="355"/>
        <v>0</v>
      </c>
      <c r="I1616" s="40">
        <f t="shared" si="355"/>
        <v>0</v>
      </c>
      <c r="J1616" s="40">
        <f t="shared" si="355"/>
        <v>0</v>
      </c>
      <c r="K1616" s="40">
        <f t="shared" si="355"/>
        <v>0</v>
      </c>
      <c r="L1616" s="40">
        <f t="shared" si="355"/>
        <v>0</v>
      </c>
      <c r="M1616" s="40">
        <f t="shared" si="355"/>
        <v>0</v>
      </c>
      <c r="N1616" s="40">
        <f t="shared" si="355"/>
        <v>0</v>
      </c>
      <c r="O1616" s="40">
        <f t="shared" si="355"/>
        <v>0</v>
      </c>
      <c r="P1616" s="40">
        <f t="shared" si="355"/>
        <v>0</v>
      </c>
      <c r="Q1616" s="40">
        <f t="shared" si="355"/>
        <v>0</v>
      </c>
      <c r="R1616" s="40">
        <f t="shared" si="355"/>
        <v>0</v>
      </c>
      <c r="S1616" s="40">
        <f t="shared" si="355"/>
        <v>0</v>
      </c>
      <c r="T1616" s="40">
        <f t="shared" si="355"/>
        <v>0</v>
      </c>
      <c r="U1616" s="40">
        <f t="shared" si="355"/>
        <v>0</v>
      </c>
      <c r="V1616" s="40">
        <f t="shared" si="355"/>
        <v>0</v>
      </c>
      <c r="W1616" s="40">
        <f t="shared" si="355"/>
        <v>0</v>
      </c>
      <c r="X1616" s="40">
        <f t="shared" si="355"/>
        <v>0</v>
      </c>
      <c r="Y1616" s="40">
        <f t="shared" si="355"/>
        <v>0</v>
      </c>
      <c r="Z1616" s="40">
        <f t="shared" si="355"/>
        <v>0</v>
      </c>
      <c r="AA1616" s="40">
        <f t="shared" si="355"/>
        <v>0</v>
      </c>
      <c r="AB1616" s="41" t="e">
        <f>Z1616/D1616</f>
        <v>#DIV/0!</v>
      </c>
      <c r="AC1616" s="43"/>
      <c r="AE1616" s="138"/>
      <c r="AF1616" s="138"/>
      <c r="AG1616" s="138"/>
      <c r="AH1616" s="138"/>
      <c r="AI1616" s="138"/>
      <c r="AJ1616" s="138"/>
      <c r="AK1616" s="138"/>
    </row>
    <row r="1617" spans="1:37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  <c r="AE1617" s="138"/>
      <c r="AF1617" s="138"/>
      <c r="AG1617" s="138"/>
      <c r="AH1617" s="138"/>
      <c r="AI1617" s="138"/>
      <c r="AJ1617" s="138"/>
      <c r="AK1617" s="138"/>
    </row>
    <row r="1618" spans="1:37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  <c r="AE1618" s="138"/>
      <c r="AF1618" s="138"/>
      <c r="AG1618" s="138"/>
      <c r="AH1618" s="138"/>
      <c r="AI1618" s="138"/>
      <c r="AJ1618" s="138"/>
      <c r="AK1618" s="138"/>
    </row>
    <row r="1619" spans="1:37" s="33" customFormat="1" ht="1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  <c r="AE1619" s="138"/>
      <c r="AF1619" s="138"/>
      <c r="AG1619" s="138"/>
      <c r="AH1619" s="138"/>
      <c r="AI1619" s="138"/>
      <c r="AJ1619" s="138"/>
      <c r="AK1619" s="138"/>
    </row>
    <row r="1620" spans="1:37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6">C1630+C1640</f>
        <v>0</v>
      </c>
      <c r="D1620" s="31">
        <f t="shared" si="356"/>
        <v>0</v>
      </c>
      <c r="E1620" s="31">
        <f t="shared" si="356"/>
        <v>0</v>
      </c>
      <c r="F1620" s="31">
        <f t="shared" si="356"/>
        <v>0</v>
      </c>
      <c r="G1620" s="31">
        <f t="shared" si="356"/>
        <v>0</v>
      </c>
      <c r="H1620" s="31">
        <f t="shared" si="356"/>
        <v>0</v>
      </c>
      <c r="I1620" s="31">
        <f t="shared" si="356"/>
        <v>0</v>
      </c>
      <c r="J1620" s="31">
        <f t="shared" si="356"/>
        <v>0</v>
      </c>
      <c r="K1620" s="31">
        <f t="shared" si="356"/>
        <v>0</v>
      </c>
      <c r="L1620" s="31">
        <f t="shared" si="356"/>
        <v>0</v>
      </c>
      <c r="M1620" s="31">
        <f t="shared" si="356"/>
        <v>0</v>
      </c>
      <c r="N1620" s="31">
        <f t="shared" si="356"/>
        <v>0</v>
      </c>
      <c r="O1620" s="31">
        <f t="shared" si="356"/>
        <v>0</v>
      </c>
      <c r="P1620" s="31">
        <f t="shared" si="356"/>
        <v>0</v>
      </c>
      <c r="Q1620" s="31">
        <f t="shared" si="356"/>
        <v>0</v>
      </c>
      <c r="R1620" s="31">
        <f t="shared" si="356"/>
        <v>0</v>
      </c>
      <c r="S1620" s="31">
        <f t="shared" si="356"/>
        <v>0</v>
      </c>
      <c r="T1620" s="31">
        <f t="shared" si="356"/>
        <v>0</v>
      </c>
      <c r="U1620" s="31">
        <f t="shared" si="356"/>
        <v>0</v>
      </c>
      <c r="V1620" s="31">
        <f t="shared" si="356"/>
        <v>0</v>
      </c>
      <c r="W1620" s="31">
        <f t="shared" si="356"/>
        <v>0</v>
      </c>
      <c r="X1620" s="31">
        <f t="shared" si="356"/>
        <v>0</v>
      </c>
      <c r="Y1620" s="31">
        <f t="shared" si="356"/>
        <v>0</v>
      </c>
      <c r="Z1620" s="31">
        <f>SUM(M1620:Y1620)</f>
        <v>0</v>
      </c>
      <c r="AA1620" s="31">
        <f>D1620-Z1620</f>
        <v>0</v>
      </c>
      <c r="AB1620" s="38"/>
      <c r="AC1620" s="32"/>
      <c r="AE1620" s="138"/>
      <c r="AF1620" s="138"/>
      <c r="AG1620" s="138"/>
      <c r="AH1620" s="138"/>
      <c r="AI1620" s="138"/>
      <c r="AJ1620" s="138"/>
      <c r="AK1620" s="138"/>
    </row>
    <row r="1621" spans="1:37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6"/>
        <v>0</v>
      </c>
      <c r="D1621" s="31">
        <f t="shared" si="356"/>
        <v>0</v>
      </c>
      <c r="E1621" s="31">
        <f t="shared" si="356"/>
        <v>0</v>
      </c>
      <c r="F1621" s="31">
        <f t="shared" si="356"/>
        <v>0</v>
      </c>
      <c r="G1621" s="31">
        <f t="shared" si="356"/>
        <v>0</v>
      </c>
      <c r="H1621" s="31">
        <f t="shared" si="356"/>
        <v>0</v>
      </c>
      <c r="I1621" s="31">
        <f t="shared" si="356"/>
        <v>0</v>
      </c>
      <c r="J1621" s="31">
        <f t="shared" si="356"/>
        <v>0</v>
      </c>
      <c r="K1621" s="31">
        <f t="shared" si="356"/>
        <v>0</v>
      </c>
      <c r="L1621" s="31">
        <f t="shared" si="356"/>
        <v>0</v>
      </c>
      <c r="M1621" s="31">
        <f t="shared" si="356"/>
        <v>0</v>
      </c>
      <c r="N1621" s="31">
        <f t="shared" si="356"/>
        <v>0</v>
      </c>
      <c r="O1621" s="31">
        <f t="shared" si="356"/>
        <v>0</v>
      </c>
      <c r="P1621" s="31">
        <f t="shared" si="356"/>
        <v>0</v>
      </c>
      <c r="Q1621" s="31">
        <f t="shared" si="356"/>
        <v>0</v>
      </c>
      <c r="R1621" s="31">
        <f t="shared" si="356"/>
        <v>0</v>
      </c>
      <c r="S1621" s="31">
        <f t="shared" si="356"/>
        <v>0</v>
      </c>
      <c r="T1621" s="31">
        <f t="shared" si="356"/>
        <v>0</v>
      </c>
      <c r="U1621" s="31">
        <f t="shared" si="356"/>
        <v>0</v>
      </c>
      <c r="V1621" s="31">
        <f t="shared" si="356"/>
        <v>0</v>
      </c>
      <c r="W1621" s="31">
        <f t="shared" si="356"/>
        <v>0</v>
      </c>
      <c r="X1621" s="31">
        <f t="shared" si="356"/>
        <v>0</v>
      </c>
      <c r="Y1621" s="31">
        <f t="shared" si="356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  <c r="AE1621" s="138"/>
      <c r="AF1621" s="138"/>
      <c r="AG1621" s="138"/>
      <c r="AH1621" s="138"/>
      <c r="AI1621" s="138"/>
      <c r="AJ1621" s="138"/>
      <c r="AK1621" s="138"/>
    </row>
    <row r="1622" spans="1:37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6"/>
        <v>0</v>
      </c>
      <c r="D1622" s="31">
        <f t="shared" si="356"/>
        <v>0</v>
      </c>
      <c r="E1622" s="31">
        <f t="shared" si="356"/>
        <v>0</v>
      </c>
      <c r="F1622" s="31">
        <f t="shared" si="356"/>
        <v>0</v>
      </c>
      <c r="G1622" s="31">
        <f t="shared" si="356"/>
        <v>0</v>
      </c>
      <c r="H1622" s="31">
        <f t="shared" si="356"/>
        <v>0</v>
      </c>
      <c r="I1622" s="31">
        <f t="shared" si="356"/>
        <v>0</v>
      </c>
      <c r="J1622" s="31">
        <f t="shared" si="356"/>
        <v>0</v>
      </c>
      <c r="K1622" s="31">
        <f t="shared" si="356"/>
        <v>0</v>
      </c>
      <c r="L1622" s="31">
        <f t="shared" si="356"/>
        <v>0</v>
      </c>
      <c r="M1622" s="31">
        <f t="shared" si="356"/>
        <v>0</v>
      </c>
      <c r="N1622" s="31">
        <f t="shared" si="356"/>
        <v>0</v>
      </c>
      <c r="O1622" s="31">
        <f t="shared" si="356"/>
        <v>0</v>
      </c>
      <c r="P1622" s="31">
        <f t="shared" si="356"/>
        <v>0</v>
      </c>
      <c r="Q1622" s="31">
        <f t="shared" si="356"/>
        <v>0</v>
      </c>
      <c r="R1622" s="31">
        <f t="shared" si="356"/>
        <v>0</v>
      </c>
      <c r="S1622" s="31">
        <f t="shared" si="356"/>
        <v>0</v>
      </c>
      <c r="T1622" s="31">
        <f t="shared" si="356"/>
        <v>0</v>
      </c>
      <c r="U1622" s="31">
        <f t="shared" si="356"/>
        <v>0</v>
      </c>
      <c r="V1622" s="31">
        <f t="shared" si="356"/>
        <v>0</v>
      </c>
      <c r="W1622" s="31">
        <f t="shared" si="356"/>
        <v>0</v>
      </c>
      <c r="X1622" s="31">
        <f t="shared" si="356"/>
        <v>0</v>
      </c>
      <c r="Y1622" s="31">
        <f t="shared" si="356"/>
        <v>0</v>
      </c>
      <c r="Z1622" s="31">
        <f>SUM(M1622:Y1622)</f>
        <v>0</v>
      </c>
      <c r="AA1622" s="31">
        <f>D1622-Z1622</f>
        <v>0</v>
      </c>
      <c r="AB1622" s="37"/>
      <c r="AC1622" s="32"/>
      <c r="AE1622" s="138"/>
      <c r="AF1622" s="138"/>
      <c r="AG1622" s="138"/>
      <c r="AH1622" s="138"/>
      <c r="AI1622" s="138"/>
      <c r="AJ1622" s="138"/>
      <c r="AK1622" s="138"/>
    </row>
    <row r="1623" spans="1:37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6"/>
        <v>0</v>
      </c>
      <c r="D1623" s="31">
        <f t="shared" si="356"/>
        <v>0</v>
      </c>
      <c r="E1623" s="31">
        <f t="shared" si="356"/>
        <v>0</v>
      </c>
      <c r="F1623" s="31">
        <f t="shared" si="356"/>
        <v>0</v>
      </c>
      <c r="G1623" s="31">
        <f t="shared" si="356"/>
        <v>0</v>
      </c>
      <c r="H1623" s="31">
        <f t="shared" si="356"/>
        <v>0</v>
      </c>
      <c r="I1623" s="31">
        <f t="shared" si="356"/>
        <v>0</v>
      </c>
      <c r="J1623" s="31">
        <f t="shared" si="356"/>
        <v>0</v>
      </c>
      <c r="K1623" s="31">
        <f t="shared" si="356"/>
        <v>0</v>
      </c>
      <c r="L1623" s="31">
        <f t="shared" si="356"/>
        <v>0</v>
      </c>
      <c r="M1623" s="31">
        <f t="shared" si="356"/>
        <v>0</v>
      </c>
      <c r="N1623" s="31">
        <f t="shared" si="356"/>
        <v>0</v>
      </c>
      <c r="O1623" s="31">
        <f t="shared" si="356"/>
        <v>0</v>
      </c>
      <c r="P1623" s="31">
        <f t="shared" si="356"/>
        <v>0</v>
      </c>
      <c r="Q1623" s="31">
        <f t="shared" si="356"/>
        <v>0</v>
      </c>
      <c r="R1623" s="31">
        <f t="shared" si="356"/>
        <v>0</v>
      </c>
      <c r="S1623" s="31">
        <f t="shared" si="356"/>
        <v>0</v>
      </c>
      <c r="T1623" s="31">
        <f t="shared" si="356"/>
        <v>0</v>
      </c>
      <c r="U1623" s="31">
        <f t="shared" si="356"/>
        <v>0</v>
      </c>
      <c r="V1623" s="31">
        <f t="shared" si="356"/>
        <v>0</v>
      </c>
      <c r="W1623" s="31">
        <f t="shared" si="356"/>
        <v>0</v>
      </c>
      <c r="X1623" s="31">
        <f t="shared" si="356"/>
        <v>0</v>
      </c>
      <c r="Y1623" s="31">
        <f t="shared" si="356"/>
        <v>0</v>
      </c>
      <c r="Z1623" s="31">
        <f>SUM(M1623:Y1623)</f>
        <v>0</v>
      </c>
      <c r="AA1623" s="31">
        <f>D1623-Z1623</f>
        <v>0</v>
      </c>
      <c r="AB1623" s="37"/>
      <c r="AC1623" s="32"/>
      <c r="AE1623" s="138"/>
      <c r="AF1623" s="138"/>
      <c r="AG1623" s="138"/>
      <c r="AH1623" s="138"/>
      <c r="AI1623" s="138"/>
      <c r="AJ1623" s="138"/>
      <c r="AK1623" s="138"/>
    </row>
    <row r="1624" spans="1:37" s="33" customFormat="1" ht="18" hidden="1" customHeight="1" x14ac:dyDescent="0.25">
      <c r="A1624" s="39" t="s">
        <v>38</v>
      </c>
      <c r="B1624" s="40">
        <f t="shared" ref="B1624:AA1624" si="357">SUM(B1620:B1623)</f>
        <v>0</v>
      </c>
      <c r="C1624" s="40">
        <f t="shared" si="357"/>
        <v>0</v>
      </c>
      <c r="D1624" s="40">
        <f t="shared" si="357"/>
        <v>0</v>
      </c>
      <c r="E1624" s="40">
        <f t="shared" si="357"/>
        <v>0</v>
      </c>
      <c r="F1624" s="40">
        <f t="shared" si="357"/>
        <v>0</v>
      </c>
      <c r="G1624" s="40">
        <f t="shared" si="357"/>
        <v>0</v>
      </c>
      <c r="H1624" s="40">
        <f t="shared" si="357"/>
        <v>0</v>
      </c>
      <c r="I1624" s="40">
        <f t="shared" si="357"/>
        <v>0</v>
      </c>
      <c r="J1624" s="40">
        <f t="shared" si="357"/>
        <v>0</v>
      </c>
      <c r="K1624" s="40">
        <f t="shared" si="357"/>
        <v>0</v>
      </c>
      <c r="L1624" s="40">
        <f t="shared" si="357"/>
        <v>0</v>
      </c>
      <c r="M1624" s="40">
        <f t="shared" si="357"/>
        <v>0</v>
      </c>
      <c r="N1624" s="40">
        <f t="shared" si="357"/>
        <v>0</v>
      </c>
      <c r="O1624" s="40">
        <f t="shared" si="357"/>
        <v>0</v>
      </c>
      <c r="P1624" s="40">
        <f t="shared" si="357"/>
        <v>0</v>
      </c>
      <c r="Q1624" s="40">
        <f t="shared" si="357"/>
        <v>0</v>
      </c>
      <c r="R1624" s="40">
        <f t="shared" si="357"/>
        <v>0</v>
      </c>
      <c r="S1624" s="40">
        <f t="shared" si="357"/>
        <v>0</v>
      </c>
      <c r="T1624" s="40">
        <f t="shared" si="357"/>
        <v>0</v>
      </c>
      <c r="U1624" s="40">
        <f t="shared" si="357"/>
        <v>0</v>
      </c>
      <c r="V1624" s="40">
        <f t="shared" si="357"/>
        <v>0</v>
      </c>
      <c r="W1624" s="40">
        <f t="shared" si="357"/>
        <v>0</v>
      </c>
      <c r="X1624" s="40">
        <f t="shared" si="357"/>
        <v>0</v>
      </c>
      <c r="Y1624" s="40">
        <f t="shared" si="357"/>
        <v>0</v>
      </c>
      <c r="Z1624" s="40">
        <f t="shared" si="357"/>
        <v>0</v>
      </c>
      <c r="AA1624" s="40">
        <f t="shared" si="357"/>
        <v>0</v>
      </c>
      <c r="AB1624" s="41" t="e">
        <f>Z1624/D1624</f>
        <v>#DIV/0!</v>
      </c>
      <c r="AC1624" s="32"/>
      <c r="AE1624" s="138"/>
      <c r="AF1624" s="138"/>
      <c r="AG1624" s="138"/>
      <c r="AH1624" s="138"/>
      <c r="AI1624" s="138"/>
      <c r="AJ1624" s="138"/>
      <c r="AK1624" s="138"/>
    </row>
    <row r="1625" spans="1:37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6"/>
        <v>0</v>
      </c>
      <c r="D1625" s="31">
        <f t="shared" si="356"/>
        <v>0</v>
      </c>
      <c r="E1625" s="31">
        <f t="shared" si="356"/>
        <v>0</v>
      </c>
      <c r="F1625" s="31">
        <f t="shared" si="356"/>
        <v>0</v>
      </c>
      <c r="G1625" s="31">
        <f t="shared" si="356"/>
        <v>0</v>
      </c>
      <c r="H1625" s="31">
        <f t="shared" si="356"/>
        <v>0</v>
      </c>
      <c r="I1625" s="31">
        <f t="shared" si="356"/>
        <v>0</v>
      </c>
      <c r="J1625" s="31">
        <f t="shared" si="356"/>
        <v>0</v>
      </c>
      <c r="K1625" s="31">
        <f t="shared" si="356"/>
        <v>0</v>
      </c>
      <c r="L1625" s="31">
        <f t="shared" si="356"/>
        <v>0</v>
      </c>
      <c r="M1625" s="31">
        <f t="shared" si="356"/>
        <v>0</v>
      </c>
      <c r="N1625" s="31">
        <f t="shared" si="356"/>
        <v>0</v>
      </c>
      <c r="O1625" s="31">
        <f t="shared" si="356"/>
        <v>0</v>
      </c>
      <c r="P1625" s="31">
        <f t="shared" si="356"/>
        <v>0</v>
      </c>
      <c r="Q1625" s="31">
        <f t="shared" si="356"/>
        <v>0</v>
      </c>
      <c r="R1625" s="31">
        <f t="shared" si="356"/>
        <v>0</v>
      </c>
      <c r="S1625" s="31">
        <f t="shared" si="356"/>
        <v>0</v>
      </c>
      <c r="T1625" s="31">
        <f t="shared" si="356"/>
        <v>0</v>
      </c>
      <c r="U1625" s="31">
        <f t="shared" si="356"/>
        <v>0</v>
      </c>
      <c r="V1625" s="31">
        <f t="shared" si="356"/>
        <v>0</v>
      </c>
      <c r="W1625" s="31">
        <f t="shared" si="356"/>
        <v>0</v>
      </c>
      <c r="X1625" s="31">
        <f t="shared" si="356"/>
        <v>0</v>
      </c>
      <c r="Y1625" s="31">
        <f t="shared" si="356"/>
        <v>0</v>
      </c>
      <c r="Z1625" s="31">
        <f>SUM(M1625:Y1625)</f>
        <v>0</v>
      </c>
      <c r="AA1625" s="31">
        <f>D1625-Z1625</f>
        <v>0</v>
      </c>
      <c r="AB1625" s="37"/>
      <c r="AC1625" s="32"/>
      <c r="AE1625" s="138"/>
      <c r="AF1625" s="138"/>
      <c r="AG1625" s="138"/>
      <c r="AH1625" s="138"/>
      <c r="AI1625" s="138"/>
      <c r="AJ1625" s="138"/>
      <c r="AK1625" s="138"/>
    </row>
    <row r="1626" spans="1:37" s="33" customFormat="1" ht="18" hidden="1" customHeight="1" x14ac:dyDescent="0.25">
      <c r="A1626" s="39" t="s">
        <v>40</v>
      </c>
      <c r="B1626" s="40">
        <f t="shared" ref="B1626:AA1626" si="358">B1625+B1624</f>
        <v>0</v>
      </c>
      <c r="C1626" s="40">
        <f t="shared" si="358"/>
        <v>0</v>
      </c>
      <c r="D1626" s="40">
        <f t="shared" si="358"/>
        <v>0</v>
      </c>
      <c r="E1626" s="40">
        <f t="shared" si="358"/>
        <v>0</v>
      </c>
      <c r="F1626" s="40">
        <f t="shared" si="358"/>
        <v>0</v>
      </c>
      <c r="G1626" s="40">
        <f t="shared" si="358"/>
        <v>0</v>
      </c>
      <c r="H1626" s="40">
        <f t="shared" si="358"/>
        <v>0</v>
      </c>
      <c r="I1626" s="40">
        <f t="shared" si="358"/>
        <v>0</v>
      </c>
      <c r="J1626" s="40">
        <f t="shared" si="358"/>
        <v>0</v>
      </c>
      <c r="K1626" s="40">
        <f t="shared" si="358"/>
        <v>0</v>
      </c>
      <c r="L1626" s="40">
        <f t="shared" si="358"/>
        <v>0</v>
      </c>
      <c r="M1626" s="40">
        <f t="shared" si="358"/>
        <v>0</v>
      </c>
      <c r="N1626" s="40">
        <f t="shared" si="358"/>
        <v>0</v>
      </c>
      <c r="O1626" s="40">
        <f t="shared" si="358"/>
        <v>0</v>
      </c>
      <c r="P1626" s="40">
        <f t="shared" si="358"/>
        <v>0</v>
      </c>
      <c r="Q1626" s="40">
        <f t="shared" si="358"/>
        <v>0</v>
      </c>
      <c r="R1626" s="40">
        <f t="shared" si="358"/>
        <v>0</v>
      </c>
      <c r="S1626" s="40">
        <f t="shared" si="358"/>
        <v>0</v>
      </c>
      <c r="T1626" s="40">
        <f t="shared" si="358"/>
        <v>0</v>
      </c>
      <c r="U1626" s="40">
        <f t="shared" si="358"/>
        <v>0</v>
      </c>
      <c r="V1626" s="40">
        <f t="shared" si="358"/>
        <v>0</v>
      </c>
      <c r="W1626" s="40">
        <f t="shared" si="358"/>
        <v>0</v>
      </c>
      <c r="X1626" s="40">
        <f t="shared" si="358"/>
        <v>0</v>
      </c>
      <c r="Y1626" s="40">
        <f t="shared" si="358"/>
        <v>0</v>
      </c>
      <c r="Z1626" s="40">
        <f t="shared" si="358"/>
        <v>0</v>
      </c>
      <c r="AA1626" s="40">
        <f t="shared" si="358"/>
        <v>0</v>
      </c>
      <c r="AB1626" s="41" t="e">
        <f>Z1626/D1626</f>
        <v>#DIV/0!</v>
      </c>
      <c r="AC1626" s="43"/>
      <c r="AE1626" s="138"/>
      <c r="AF1626" s="138"/>
      <c r="AG1626" s="138"/>
      <c r="AH1626" s="138"/>
      <c r="AI1626" s="138"/>
      <c r="AJ1626" s="138"/>
      <c r="AK1626" s="138"/>
    </row>
    <row r="1627" spans="1:37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  <c r="AE1627" s="138"/>
      <c r="AF1627" s="138"/>
      <c r="AG1627" s="138"/>
      <c r="AH1627" s="138"/>
      <c r="AI1627" s="138"/>
      <c r="AJ1627" s="138"/>
      <c r="AK1627" s="138"/>
    </row>
    <row r="1628" spans="1:37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  <c r="AE1628" s="138"/>
      <c r="AF1628" s="138"/>
      <c r="AG1628" s="138"/>
      <c r="AH1628" s="138"/>
      <c r="AI1628" s="138"/>
      <c r="AJ1628" s="138"/>
      <c r="AK1628" s="138"/>
    </row>
    <row r="1629" spans="1:37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  <c r="AE1629" s="138"/>
      <c r="AF1629" s="138"/>
      <c r="AG1629" s="138"/>
      <c r="AH1629" s="138"/>
      <c r="AI1629" s="138"/>
      <c r="AJ1629" s="138"/>
      <c r="AK1629" s="138"/>
    </row>
    <row r="1630" spans="1:37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  <c r="AE1630" s="138"/>
      <c r="AF1630" s="138"/>
      <c r="AG1630" s="138"/>
      <c r="AH1630" s="138"/>
      <c r="AI1630" s="138"/>
      <c r="AJ1630" s="138"/>
      <c r="AK1630" s="138"/>
    </row>
    <row r="1631" spans="1:37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  <c r="AE1631" s="138"/>
      <c r="AF1631" s="138"/>
      <c r="AG1631" s="138"/>
      <c r="AH1631" s="138"/>
      <c r="AI1631" s="138"/>
      <c r="AJ1631" s="138"/>
      <c r="AK1631" s="138"/>
    </row>
    <row r="1632" spans="1:37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  <c r="AE1632" s="138"/>
      <c r="AF1632" s="138"/>
      <c r="AG1632" s="138"/>
      <c r="AH1632" s="138"/>
      <c r="AI1632" s="138"/>
      <c r="AJ1632" s="138"/>
      <c r="AK1632" s="138"/>
    </row>
    <row r="1633" spans="1:37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  <c r="AE1633" s="138"/>
      <c r="AF1633" s="138"/>
      <c r="AG1633" s="138"/>
      <c r="AH1633" s="138"/>
      <c r="AI1633" s="138"/>
      <c r="AJ1633" s="138"/>
      <c r="AK1633" s="138"/>
    </row>
    <row r="1634" spans="1:37" s="33" customFormat="1" ht="18" hidden="1" customHeight="1" x14ac:dyDescent="0.25">
      <c r="A1634" s="39" t="s">
        <v>38</v>
      </c>
      <c r="B1634" s="40">
        <f t="shared" ref="B1634:AA1634" si="359">SUM(B1630:B1633)</f>
        <v>0</v>
      </c>
      <c r="C1634" s="40">
        <f t="shared" si="359"/>
        <v>0</v>
      </c>
      <c r="D1634" s="40">
        <f t="shared" si="359"/>
        <v>0</v>
      </c>
      <c r="E1634" s="40">
        <f t="shared" si="359"/>
        <v>0</v>
      </c>
      <c r="F1634" s="40">
        <f t="shared" si="359"/>
        <v>0</v>
      </c>
      <c r="G1634" s="40">
        <f t="shared" si="359"/>
        <v>0</v>
      </c>
      <c r="H1634" s="40">
        <f t="shared" si="359"/>
        <v>0</v>
      </c>
      <c r="I1634" s="40">
        <f t="shared" si="359"/>
        <v>0</v>
      </c>
      <c r="J1634" s="40">
        <f t="shared" si="359"/>
        <v>0</v>
      </c>
      <c r="K1634" s="40">
        <f t="shared" si="359"/>
        <v>0</v>
      </c>
      <c r="L1634" s="40">
        <f t="shared" si="359"/>
        <v>0</v>
      </c>
      <c r="M1634" s="40">
        <f t="shared" si="359"/>
        <v>0</v>
      </c>
      <c r="N1634" s="40">
        <f t="shared" si="359"/>
        <v>0</v>
      </c>
      <c r="O1634" s="40">
        <f t="shared" si="359"/>
        <v>0</v>
      </c>
      <c r="P1634" s="40">
        <f t="shared" si="359"/>
        <v>0</v>
      </c>
      <c r="Q1634" s="40">
        <f t="shared" si="359"/>
        <v>0</v>
      </c>
      <c r="R1634" s="40">
        <f t="shared" si="359"/>
        <v>0</v>
      </c>
      <c r="S1634" s="40">
        <f t="shared" si="359"/>
        <v>0</v>
      </c>
      <c r="T1634" s="40">
        <f t="shared" si="359"/>
        <v>0</v>
      </c>
      <c r="U1634" s="40">
        <f t="shared" si="359"/>
        <v>0</v>
      </c>
      <c r="V1634" s="40">
        <f t="shared" si="359"/>
        <v>0</v>
      </c>
      <c r="W1634" s="40">
        <f t="shared" si="359"/>
        <v>0</v>
      </c>
      <c r="X1634" s="40">
        <f t="shared" si="359"/>
        <v>0</v>
      </c>
      <c r="Y1634" s="40">
        <f t="shared" si="359"/>
        <v>0</v>
      </c>
      <c r="Z1634" s="40">
        <f t="shared" si="359"/>
        <v>0</v>
      </c>
      <c r="AA1634" s="40">
        <f t="shared" si="359"/>
        <v>0</v>
      </c>
      <c r="AB1634" s="41" t="e">
        <f>Z1634/D1634</f>
        <v>#DIV/0!</v>
      </c>
      <c r="AC1634" s="32"/>
      <c r="AE1634" s="138"/>
      <c r="AF1634" s="138"/>
      <c r="AG1634" s="138"/>
      <c r="AH1634" s="138"/>
      <c r="AI1634" s="138"/>
      <c r="AJ1634" s="138"/>
      <c r="AK1634" s="138"/>
    </row>
    <row r="1635" spans="1:37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  <c r="AE1635" s="138"/>
      <c r="AF1635" s="138"/>
      <c r="AG1635" s="138"/>
      <c r="AH1635" s="138"/>
      <c r="AI1635" s="138"/>
      <c r="AJ1635" s="138"/>
      <c r="AK1635" s="138"/>
    </row>
    <row r="1636" spans="1:37" s="33" customFormat="1" ht="18" hidden="1" customHeight="1" x14ac:dyDescent="0.25">
      <c r="A1636" s="39" t="s">
        <v>40</v>
      </c>
      <c r="B1636" s="40">
        <f t="shared" ref="B1636:AA1636" si="360">B1635+B1634</f>
        <v>0</v>
      </c>
      <c r="C1636" s="40">
        <f t="shared" si="360"/>
        <v>0</v>
      </c>
      <c r="D1636" s="40">
        <f t="shared" si="360"/>
        <v>0</v>
      </c>
      <c r="E1636" s="40">
        <f t="shared" si="360"/>
        <v>0</v>
      </c>
      <c r="F1636" s="40">
        <f t="shared" si="360"/>
        <v>0</v>
      </c>
      <c r="G1636" s="40">
        <f t="shared" si="360"/>
        <v>0</v>
      </c>
      <c r="H1636" s="40">
        <f t="shared" si="360"/>
        <v>0</v>
      </c>
      <c r="I1636" s="40">
        <f t="shared" si="360"/>
        <v>0</v>
      </c>
      <c r="J1636" s="40">
        <f t="shared" si="360"/>
        <v>0</v>
      </c>
      <c r="K1636" s="40">
        <f t="shared" si="360"/>
        <v>0</v>
      </c>
      <c r="L1636" s="40">
        <f t="shared" si="360"/>
        <v>0</v>
      </c>
      <c r="M1636" s="40">
        <f t="shared" si="360"/>
        <v>0</v>
      </c>
      <c r="N1636" s="40">
        <f t="shared" si="360"/>
        <v>0</v>
      </c>
      <c r="O1636" s="40">
        <f t="shared" si="360"/>
        <v>0</v>
      </c>
      <c r="P1636" s="40">
        <f t="shared" si="360"/>
        <v>0</v>
      </c>
      <c r="Q1636" s="40">
        <f t="shared" si="360"/>
        <v>0</v>
      </c>
      <c r="R1636" s="40">
        <f t="shared" si="360"/>
        <v>0</v>
      </c>
      <c r="S1636" s="40">
        <f t="shared" si="360"/>
        <v>0</v>
      </c>
      <c r="T1636" s="40">
        <f t="shared" si="360"/>
        <v>0</v>
      </c>
      <c r="U1636" s="40">
        <f t="shared" si="360"/>
        <v>0</v>
      </c>
      <c r="V1636" s="40">
        <f t="shared" si="360"/>
        <v>0</v>
      </c>
      <c r="W1636" s="40">
        <f t="shared" si="360"/>
        <v>0</v>
      </c>
      <c r="X1636" s="40">
        <f t="shared" si="360"/>
        <v>0</v>
      </c>
      <c r="Y1636" s="40">
        <f t="shared" si="360"/>
        <v>0</v>
      </c>
      <c r="Z1636" s="40">
        <f t="shared" si="360"/>
        <v>0</v>
      </c>
      <c r="AA1636" s="40">
        <f t="shared" si="360"/>
        <v>0</v>
      </c>
      <c r="AB1636" s="41" t="e">
        <f>Z1636/D1636</f>
        <v>#DIV/0!</v>
      </c>
      <c r="AC1636" s="43"/>
      <c r="AE1636" s="138"/>
      <c r="AF1636" s="138"/>
      <c r="AG1636" s="138"/>
      <c r="AH1636" s="138"/>
      <c r="AI1636" s="138"/>
      <c r="AJ1636" s="138"/>
      <c r="AK1636" s="138"/>
    </row>
    <row r="1637" spans="1:37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  <c r="AE1637" s="138"/>
      <c r="AF1637" s="138"/>
      <c r="AG1637" s="138"/>
      <c r="AH1637" s="138"/>
      <c r="AI1637" s="138"/>
      <c r="AJ1637" s="138"/>
      <c r="AK1637" s="138"/>
    </row>
    <row r="1638" spans="1:37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  <c r="AE1638" s="138"/>
      <c r="AF1638" s="138"/>
      <c r="AG1638" s="138"/>
      <c r="AH1638" s="138"/>
      <c r="AI1638" s="138"/>
      <c r="AJ1638" s="138"/>
      <c r="AK1638" s="138"/>
    </row>
    <row r="1639" spans="1:37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  <c r="AE1639" s="138"/>
      <c r="AF1639" s="138"/>
      <c r="AG1639" s="138"/>
      <c r="AH1639" s="138"/>
      <c r="AI1639" s="138"/>
      <c r="AJ1639" s="138"/>
      <c r="AK1639" s="138"/>
    </row>
    <row r="1640" spans="1:37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  <c r="AE1640" s="138"/>
      <c r="AF1640" s="138"/>
      <c r="AG1640" s="138"/>
      <c r="AH1640" s="138"/>
      <c r="AI1640" s="138"/>
      <c r="AJ1640" s="138"/>
      <c r="AK1640" s="138"/>
    </row>
    <row r="1641" spans="1:37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  <c r="AE1641" s="138"/>
      <c r="AF1641" s="138"/>
      <c r="AG1641" s="138"/>
      <c r="AH1641" s="138"/>
      <c r="AI1641" s="138"/>
      <c r="AJ1641" s="138"/>
      <c r="AK1641" s="138"/>
    </row>
    <row r="1642" spans="1:37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  <c r="AE1642" s="138"/>
      <c r="AF1642" s="138"/>
      <c r="AG1642" s="138"/>
      <c r="AH1642" s="138"/>
      <c r="AI1642" s="138"/>
      <c r="AJ1642" s="138"/>
      <c r="AK1642" s="138"/>
    </row>
    <row r="1643" spans="1:37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  <c r="AE1643" s="138"/>
      <c r="AF1643" s="138"/>
      <c r="AG1643" s="138"/>
      <c r="AH1643" s="138"/>
      <c r="AI1643" s="138"/>
      <c r="AJ1643" s="138"/>
      <c r="AK1643" s="138"/>
    </row>
    <row r="1644" spans="1:37" s="33" customFormat="1" ht="18" hidden="1" customHeight="1" x14ac:dyDescent="0.25">
      <c r="A1644" s="39" t="s">
        <v>38</v>
      </c>
      <c r="B1644" s="40">
        <f t="shared" ref="B1644:AA1644" si="361">SUM(B1640:B1643)</f>
        <v>0</v>
      </c>
      <c r="C1644" s="40">
        <f t="shared" si="361"/>
        <v>0</v>
      </c>
      <c r="D1644" s="40">
        <f t="shared" si="361"/>
        <v>0</v>
      </c>
      <c r="E1644" s="40">
        <f t="shared" si="361"/>
        <v>0</v>
      </c>
      <c r="F1644" s="40">
        <f t="shared" si="361"/>
        <v>0</v>
      </c>
      <c r="G1644" s="40">
        <f t="shared" si="361"/>
        <v>0</v>
      </c>
      <c r="H1644" s="40">
        <f t="shared" si="361"/>
        <v>0</v>
      </c>
      <c r="I1644" s="40">
        <f t="shared" si="361"/>
        <v>0</v>
      </c>
      <c r="J1644" s="40">
        <f t="shared" si="361"/>
        <v>0</v>
      </c>
      <c r="K1644" s="40">
        <f t="shared" si="361"/>
        <v>0</v>
      </c>
      <c r="L1644" s="40">
        <f t="shared" si="361"/>
        <v>0</v>
      </c>
      <c r="M1644" s="40">
        <f t="shared" si="361"/>
        <v>0</v>
      </c>
      <c r="N1644" s="40">
        <f t="shared" si="361"/>
        <v>0</v>
      </c>
      <c r="O1644" s="40">
        <f t="shared" si="361"/>
        <v>0</v>
      </c>
      <c r="P1644" s="40">
        <f t="shared" si="361"/>
        <v>0</v>
      </c>
      <c r="Q1644" s="40">
        <f t="shared" si="361"/>
        <v>0</v>
      </c>
      <c r="R1644" s="40">
        <f t="shared" si="361"/>
        <v>0</v>
      </c>
      <c r="S1644" s="40">
        <f t="shared" si="361"/>
        <v>0</v>
      </c>
      <c r="T1644" s="40">
        <f t="shared" si="361"/>
        <v>0</v>
      </c>
      <c r="U1644" s="40">
        <f t="shared" si="361"/>
        <v>0</v>
      </c>
      <c r="V1644" s="40">
        <f t="shared" si="361"/>
        <v>0</v>
      </c>
      <c r="W1644" s="40">
        <f t="shared" si="361"/>
        <v>0</v>
      </c>
      <c r="X1644" s="40">
        <f t="shared" si="361"/>
        <v>0</v>
      </c>
      <c r="Y1644" s="40">
        <f t="shared" si="361"/>
        <v>0</v>
      </c>
      <c r="Z1644" s="40">
        <f t="shared" si="361"/>
        <v>0</v>
      </c>
      <c r="AA1644" s="40">
        <f t="shared" si="361"/>
        <v>0</v>
      </c>
      <c r="AB1644" s="41" t="e">
        <f>Z1644/D1644</f>
        <v>#DIV/0!</v>
      </c>
      <c r="AC1644" s="32"/>
      <c r="AE1644" s="138"/>
      <c r="AF1644" s="138"/>
      <c r="AG1644" s="138"/>
      <c r="AH1644" s="138"/>
      <c r="AI1644" s="138"/>
      <c r="AJ1644" s="138"/>
      <c r="AK1644" s="138"/>
    </row>
    <row r="1645" spans="1:37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  <c r="AE1645" s="138"/>
      <c r="AF1645" s="138"/>
      <c r="AG1645" s="138"/>
      <c r="AH1645" s="138"/>
      <c r="AI1645" s="138"/>
      <c r="AJ1645" s="138"/>
      <c r="AK1645" s="138"/>
    </row>
    <row r="1646" spans="1:37" s="33" customFormat="1" ht="18" hidden="1" customHeight="1" x14ac:dyDescent="0.25">
      <c r="A1646" s="39" t="s">
        <v>40</v>
      </c>
      <c r="B1646" s="40">
        <f t="shared" ref="B1646:AA1646" si="362">B1645+B1644</f>
        <v>0</v>
      </c>
      <c r="C1646" s="40">
        <f t="shared" si="362"/>
        <v>0</v>
      </c>
      <c r="D1646" s="40">
        <f t="shared" si="362"/>
        <v>0</v>
      </c>
      <c r="E1646" s="40">
        <f t="shared" si="362"/>
        <v>0</v>
      </c>
      <c r="F1646" s="40">
        <f t="shared" si="362"/>
        <v>0</v>
      </c>
      <c r="G1646" s="40">
        <f t="shared" si="362"/>
        <v>0</v>
      </c>
      <c r="H1646" s="40">
        <f t="shared" si="362"/>
        <v>0</v>
      </c>
      <c r="I1646" s="40">
        <f t="shared" si="362"/>
        <v>0</v>
      </c>
      <c r="J1646" s="40">
        <f t="shared" si="362"/>
        <v>0</v>
      </c>
      <c r="K1646" s="40">
        <f t="shared" si="362"/>
        <v>0</v>
      </c>
      <c r="L1646" s="40">
        <f t="shared" si="362"/>
        <v>0</v>
      </c>
      <c r="M1646" s="40">
        <f t="shared" si="362"/>
        <v>0</v>
      </c>
      <c r="N1646" s="40">
        <f t="shared" si="362"/>
        <v>0</v>
      </c>
      <c r="O1646" s="40">
        <f t="shared" si="362"/>
        <v>0</v>
      </c>
      <c r="P1646" s="40">
        <f t="shared" si="362"/>
        <v>0</v>
      </c>
      <c r="Q1646" s="40">
        <f t="shared" si="362"/>
        <v>0</v>
      </c>
      <c r="R1646" s="40">
        <f t="shared" si="362"/>
        <v>0</v>
      </c>
      <c r="S1646" s="40">
        <f t="shared" si="362"/>
        <v>0</v>
      </c>
      <c r="T1646" s="40">
        <f t="shared" si="362"/>
        <v>0</v>
      </c>
      <c r="U1646" s="40">
        <f t="shared" si="362"/>
        <v>0</v>
      </c>
      <c r="V1646" s="40">
        <f t="shared" si="362"/>
        <v>0</v>
      </c>
      <c r="W1646" s="40">
        <f t="shared" si="362"/>
        <v>0</v>
      </c>
      <c r="X1646" s="40">
        <f t="shared" si="362"/>
        <v>0</v>
      </c>
      <c r="Y1646" s="40">
        <f t="shared" si="362"/>
        <v>0</v>
      </c>
      <c r="Z1646" s="40">
        <f t="shared" si="362"/>
        <v>0</v>
      </c>
      <c r="AA1646" s="40">
        <f t="shared" si="362"/>
        <v>0</v>
      </c>
      <c r="AB1646" s="41" t="e">
        <f>Z1646/D1646</f>
        <v>#DIV/0!</v>
      </c>
      <c r="AC1646" s="43"/>
      <c r="AE1646" s="138"/>
      <c r="AF1646" s="138"/>
      <c r="AG1646" s="138"/>
      <c r="AH1646" s="138"/>
      <c r="AI1646" s="138"/>
      <c r="AJ1646" s="138"/>
      <c r="AK1646" s="138"/>
    </row>
    <row r="1647" spans="1:37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  <c r="AE1647" s="138"/>
      <c r="AF1647" s="138"/>
      <c r="AG1647" s="138"/>
      <c r="AH1647" s="138"/>
      <c r="AI1647" s="138"/>
      <c r="AJ1647" s="138"/>
      <c r="AK1647" s="138"/>
    </row>
    <row r="1648" spans="1:37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  <c r="AE1648" s="138"/>
      <c r="AF1648" s="138"/>
      <c r="AG1648" s="138"/>
      <c r="AH1648" s="138"/>
      <c r="AI1648" s="138"/>
      <c r="AJ1648" s="138"/>
      <c r="AK1648" s="138"/>
    </row>
    <row r="1649" spans="1:37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  <c r="AE1649" s="138"/>
      <c r="AF1649" s="138"/>
      <c r="AG1649" s="138"/>
      <c r="AH1649" s="138"/>
      <c r="AI1649" s="138"/>
      <c r="AJ1649" s="138"/>
      <c r="AK1649" s="138"/>
    </row>
    <row r="1650" spans="1:37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3">C1660</f>
        <v>0</v>
      </c>
      <c r="D1650" s="31">
        <f t="shared" si="363"/>
        <v>0</v>
      </c>
      <c r="E1650" s="31">
        <f t="shared" si="363"/>
        <v>0</v>
      </c>
      <c r="F1650" s="31">
        <f t="shared" si="363"/>
        <v>0</v>
      </c>
      <c r="G1650" s="31">
        <f t="shared" si="363"/>
        <v>0</v>
      </c>
      <c r="H1650" s="31">
        <f t="shared" si="363"/>
        <v>0</v>
      </c>
      <c r="I1650" s="31">
        <f t="shared" si="363"/>
        <v>0</v>
      </c>
      <c r="J1650" s="31">
        <f t="shared" si="363"/>
        <v>0</v>
      </c>
      <c r="K1650" s="31">
        <f t="shared" si="363"/>
        <v>0</v>
      </c>
      <c r="L1650" s="31">
        <f t="shared" si="363"/>
        <v>0</v>
      </c>
      <c r="M1650" s="31">
        <f t="shared" si="363"/>
        <v>0</v>
      </c>
      <c r="N1650" s="31">
        <f t="shared" si="363"/>
        <v>0</v>
      </c>
      <c r="O1650" s="31">
        <f t="shared" si="363"/>
        <v>0</v>
      </c>
      <c r="P1650" s="31">
        <f t="shared" si="363"/>
        <v>0</v>
      </c>
      <c r="Q1650" s="31">
        <f t="shared" si="363"/>
        <v>0</v>
      </c>
      <c r="R1650" s="31">
        <f t="shared" si="363"/>
        <v>0</v>
      </c>
      <c r="S1650" s="31">
        <f t="shared" si="363"/>
        <v>0</v>
      </c>
      <c r="T1650" s="31">
        <f t="shared" si="363"/>
        <v>0</v>
      </c>
      <c r="U1650" s="31">
        <f t="shared" si="363"/>
        <v>0</v>
      </c>
      <c r="V1650" s="31">
        <f t="shared" si="363"/>
        <v>0</v>
      </c>
      <c r="W1650" s="31">
        <f t="shared" si="363"/>
        <v>0</v>
      </c>
      <c r="X1650" s="31">
        <f t="shared" si="363"/>
        <v>0</v>
      </c>
      <c r="Y1650" s="31">
        <f t="shared" si="363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38"/>
      <c r="AF1650" s="138"/>
      <c r="AG1650" s="138"/>
      <c r="AH1650" s="138"/>
      <c r="AI1650" s="138"/>
      <c r="AJ1650" s="138"/>
      <c r="AK1650" s="138"/>
    </row>
    <row r="1651" spans="1:37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3"/>
        <v>0</v>
      </c>
      <c r="D1651" s="31">
        <f t="shared" si="363"/>
        <v>1241784.6500000001</v>
      </c>
      <c r="E1651" s="31">
        <f t="shared" si="363"/>
        <v>568349.47</v>
      </c>
      <c r="F1651" s="31">
        <f t="shared" si="363"/>
        <v>322148.63</v>
      </c>
      <c r="G1651" s="31">
        <f t="shared" si="363"/>
        <v>0</v>
      </c>
      <c r="H1651" s="31">
        <f t="shared" si="363"/>
        <v>0</v>
      </c>
      <c r="I1651" s="31">
        <f t="shared" si="363"/>
        <v>504462.56</v>
      </c>
      <c r="J1651" s="31">
        <f t="shared" si="363"/>
        <v>322148.63</v>
      </c>
      <c r="K1651" s="31">
        <f t="shared" si="363"/>
        <v>0</v>
      </c>
      <c r="L1651" s="31">
        <f t="shared" si="363"/>
        <v>0</v>
      </c>
      <c r="M1651" s="31">
        <f t="shared" si="363"/>
        <v>826611.19</v>
      </c>
      <c r="N1651" s="31">
        <f t="shared" si="363"/>
        <v>0</v>
      </c>
      <c r="O1651" s="31">
        <f t="shared" si="363"/>
        <v>0</v>
      </c>
      <c r="P1651" s="31">
        <f t="shared" si="363"/>
        <v>63886.91</v>
      </c>
      <c r="Q1651" s="31">
        <f t="shared" si="363"/>
        <v>0</v>
      </c>
      <c r="R1651" s="31">
        <f t="shared" si="363"/>
        <v>0</v>
      </c>
      <c r="S1651" s="31">
        <f t="shared" si="363"/>
        <v>0</v>
      </c>
      <c r="T1651" s="31">
        <f t="shared" si="363"/>
        <v>0</v>
      </c>
      <c r="U1651" s="31">
        <f t="shared" si="363"/>
        <v>0</v>
      </c>
      <c r="V1651" s="31">
        <f t="shared" si="363"/>
        <v>0</v>
      </c>
      <c r="W1651" s="31">
        <f t="shared" si="363"/>
        <v>0</v>
      </c>
      <c r="X1651" s="31">
        <f t="shared" si="363"/>
        <v>0</v>
      </c>
      <c r="Y1651" s="31">
        <f t="shared" si="363"/>
        <v>0</v>
      </c>
      <c r="Z1651" s="31">
        <f>SUM(M1651:Y1651)</f>
        <v>890498.1</v>
      </c>
      <c r="AA1651" s="31">
        <f>D1651-Z1651</f>
        <v>351286.55000000016</v>
      </c>
      <c r="AB1651" s="38">
        <f>Z1651/D1651</f>
        <v>0.71711153781776882</v>
      </c>
      <c r="AC1651" s="32"/>
      <c r="AE1651" s="138"/>
      <c r="AF1651" s="138"/>
      <c r="AG1651" s="138"/>
      <c r="AH1651" s="138"/>
      <c r="AI1651" s="138"/>
      <c r="AJ1651" s="138"/>
      <c r="AK1651" s="138"/>
    </row>
    <row r="1652" spans="1:37" s="33" customFormat="1" ht="18" customHeight="1" x14ac:dyDescent="0.2">
      <c r="A1652" s="36" t="s">
        <v>36</v>
      </c>
      <c r="B1652" s="31">
        <f>B1662</f>
        <v>0</v>
      </c>
      <c r="C1652" s="31">
        <f t="shared" si="363"/>
        <v>0</v>
      </c>
      <c r="D1652" s="31">
        <f t="shared" si="363"/>
        <v>0</v>
      </c>
      <c r="E1652" s="31">
        <f t="shared" si="363"/>
        <v>0</v>
      </c>
      <c r="F1652" s="31">
        <f t="shared" si="363"/>
        <v>0</v>
      </c>
      <c r="G1652" s="31">
        <f t="shared" si="363"/>
        <v>0</v>
      </c>
      <c r="H1652" s="31">
        <f t="shared" si="363"/>
        <v>0</v>
      </c>
      <c r="I1652" s="31">
        <f t="shared" si="363"/>
        <v>0</v>
      </c>
      <c r="J1652" s="31">
        <f t="shared" si="363"/>
        <v>0</v>
      </c>
      <c r="K1652" s="31">
        <f t="shared" si="363"/>
        <v>0</v>
      </c>
      <c r="L1652" s="31">
        <f t="shared" si="363"/>
        <v>0</v>
      </c>
      <c r="M1652" s="31">
        <f t="shared" si="363"/>
        <v>0</v>
      </c>
      <c r="N1652" s="31">
        <f t="shared" si="363"/>
        <v>0</v>
      </c>
      <c r="O1652" s="31">
        <f t="shared" si="363"/>
        <v>0</v>
      </c>
      <c r="P1652" s="31">
        <f t="shared" si="363"/>
        <v>0</v>
      </c>
      <c r="Q1652" s="31">
        <f t="shared" si="363"/>
        <v>0</v>
      </c>
      <c r="R1652" s="31">
        <f t="shared" si="363"/>
        <v>0</v>
      </c>
      <c r="S1652" s="31">
        <f t="shared" si="363"/>
        <v>0</v>
      </c>
      <c r="T1652" s="31">
        <f t="shared" si="363"/>
        <v>0</v>
      </c>
      <c r="U1652" s="31">
        <f t="shared" si="363"/>
        <v>0</v>
      </c>
      <c r="V1652" s="31">
        <f t="shared" si="363"/>
        <v>0</v>
      </c>
      <c r="W1652" s="31">
        <f t="shared" si="363"/>
        <v>0</v>
      </c>
      <c r="X1652" s="31">
        <f t="shared" si="363"/>
        <v>0</v>
      </c>
      <c r="Y1652" s="31">
        <f t="shared" si="363"/>
        <v>0</v>
      </c>
      <c r="Z1652" s="31">
        <f>SUM(M1652:Y1652)</f>
        <v>0</v>
      </c>
      <c r="AA1652" s="31">
        <f>D1652-Z1652</f>
        <v>0</v>
      </c>
      <c r="AB1652" s="38"/>
      <c r="AC1652" s="32"/>
      <c r="AE1652" s="138"/>
      <c r="AF1652" s="138"/>
      <c r="AG1652" s="138"/>
      <c r="AH1652" s="138"/>
      <c r="AI1652" s="138"/>
      <c r="AJ1652" s="138"/>
      <c r="AK1652" s="138"/>
    </row>
    <row r="1653" spans="1:37" s="33" customFormat="1" ht="18" customHeight="1" x14ac:dyDescent="0.2">
      <c r="A1653" s="36" t="s">
        <v>37</v>
      </c>
      <c r="B1653" s="31">
        <f>B1663</f>
        <v>0</v>
      </c>
      <c r="C1653" s="31">
        <f t="shared" si="363"/>
        <v>0</v>
      </c>
      <c r="D1653" s="31">
        <f t="shared" si="363"/>
        <v>0</v>
      </c>
      <c r="E1653" s="31">
        <f t="shared" si="363"/>
        <v>0</v>
      </c>
      <c r="F1653" s="31">
        <f t="shared" si="363"/>
        <v>0</v>
      </c>
      <c r="G1653" s="31">
        <f t="shared" si="363"/>
        <v>0</v>
      </c>
      <c r="H1653" s="31">
        <f t="shared" si="363"/>
        <v>0</v>
      </c>
      <c r="I1653" s="31">
        <f t="shared" si="363"/>
        <v>0</v>
      </c>
      <c r="J1653" s="31">
        <f t="shared" si="363"/>
        <v>0</v>
      </c>
      <c r="K1653" s="31">
        <f t="shared" si="363"/>
        <v>0</v>
      </c>
      <c r="L1653" s="31">
        <f t="shared" si="363"/>
        <v>0</v>
      </c>
      <c r="M1653" s="31">
        <f t="shared" si="363"/>
        <v>0</v>
      </c>
      <c r="N1653" s="31">
        <f t="shared" si="363"/>
        <v>0</v>
      </c>
      <c r="O1653" s="31">
        <f t="shared" si="363"/>
        <v>0</v>
      </c>
      <c r="P1653" s="31">
        <f t="shared" si="363"/>
        <v>0</v>
      </c>
      <c r="Q1653" s="31">
        <f t="shared" si="363"/>
        <v>0</v>
      </c>
      <c r="R1653" s="31">
        <f t="shared" si="363"/>
        <v>0</v>
      </c>
      <c r="S1653" s="31">
        <f t="shared" si="363"/>
        <v>0</v>
      </c>
      <c r="T1653" s="31">
        <f t="shared" si="363"/>
        <v>0</v>
      </c>
      <c r="U1653" s="31">
        <f t="shared" si="363"/>
        <v>0</v>
      </c>
      <c r="V1653" s="31">
        <f t="shared" si="363"/>
        <v>0</v>
      </c>
      <c r="W1653" s="31">
        <f t="shared" si="363"/>
        <v>0</v>
      </c>
      <c r="X1653" s="31">
        <f t="shared" si="363"/>
        <v>0</v>
      </c>
      <c r="Y1653" s="31">
        <f t="shared" si="363"/>
        <v>0</v>
      </c>
      <c r="Z1653" s="31">
        <f>SUM(M1653:Y1653)</f>
        <v>0</v>
      </c>
      <c r="AA1653" s="31">
        <f>D1653-Z1653</f>
        <v>0</v>
      </c>
      <c r="AB1653" s="38"/>
      <c r="AC1653" s="32"/>
      <c r="AE1653" s="138"/>
      <c r="AF1653" s="138"/>
      <c r="AG1653" s="138"/>
      <c r="AH1653" s="138"/>
      <c r="AI1653" s="138"/>
      <c r="AJ1653" s="138"/>
      <c r="AK1653" s="138"/>
    </row>
    <row r="1654" spans="1:37" s="33" customFormat="1" ht="18" hidden="1" customHeight="1" x14ac:dyDescent="0.25">
      <c r="A1654" s="39" t="s">
        <v>38</v>
      </c>
      <c r="B1654" s="40">
        <f t="shared" ref="B1654:AA1654" si="364">SUM(B1650:B1653)</f>
        <v>1241784.6500000036</v>
      </c>
      <c r="C1654" s="40">
        <f t="shared" si="364"/>
        <v>0</v>
      </c>
      <c r="D1654" s="40">
        <f t="shared" si="364"/>
        <v>1241784.6500000001</v>
      </c>
      <c r="E1654" s="40">
        <f t="shared" si="364"/>
        <v>568349.47</v>
      </c>
      <c r="F1654" s="40">
        <f t="shared" si="364"/>
        <v>322148.63</v>
      </c>
      <c r="G1654" s="40">
        <f t="shared" si="364"/>
        <v>0</v>
      </c>
      <c r="H1654" s="40">
        <f t="shared" si="364"/>
        <v>0</v>
      </c>
      <c r="I1654" s="40">
        <f t="shared" si="364"/>
        <v>504462.56</v>
      </c>
      <c r="J1654" s="40">
        <f t="shared" si="364"/>
        <v>322148.63</v>
      </c>
      <c r="K1654" s="40">
        <f t="shared" si="364"/>
        <v>0</v>
      </c>
      <c r="L1654" s="40">
        <f t="shared" si="364"/>
        <v>0</v>
      </c>
      <c r="M1654" s="40">
        <f t="shared" si="364"/>
        <v>826611.19</v>
      </c>
      <c r="N1654" s="40">
        <f t="shared" si="364"/>
        <v>0</v>
      </c>
      <c r="O1654" s="40">
        <f t="shared" si="364"/>
        <v>0</v>
      </c>
      <c r="P1654" s="40">
        <f t="shared" si="364"/>
        <v>63886.91</v>
      </c>
      <c r="Q1654" s="40">
        <f t="shared" si="364"/>
        <v>0</v>
      </c>
      <c r="R1654" s="40">
        <f t="shared" si="364"/>
        <v>0</v>
      </c>
      <c r="S1654" s="40">
        <f t="shared" si="364"/>
        <v>0</v>
      </c>
      <c r="T1654" s="40">
        <f t="shared" si="364"/>
        <v>0</v>
      </c>
      <c r="U1654" s="40">
        <f t="shared" si="364"/>
        <v>0</v>
      </c>
      <c r="V1654" s="40">
        <f t="shared" si="364"/>
        <v>0</v>
      </c>
      <c r="W1654" s="40">
        <f t="shared" si="364"/>
        <v>0</v>
      </c>
      <c r="X1654" s="40">
        <f t="shared" si="364"/>
        <v>0</v>
      </c>
      <c r="Y1654" s="40">
        <f t="shared" si="364"/>
        <v>0</v>
      </c>
      <c r="Z1654" s="40">
        <f t="shared" si="364"/>
        <v>890498.1</v>
      </c>
      <c r="AA1654" s="40">
        <f t="shared" si="364"/>
        <v>351286.55000000016</v>
      </c>
      <c r="AB1654" s="41">
        <f>Z1654/D1654</f>
        <v>0.71711153781776882</v>
      </c>
      <c r="AC1654" s="32"/>
      <c r="AE1654" s="138"/>
      <c r="AF1654" s="138"/>
      <c r="AG1654" s="138"/>
      <c r="AH1654" s="138"/>
      <c r="AI1654" s="138"/>
      <c r="AJ1654" s="138"/>
      <c r="AK1654" s="138"/>
    </row>
    <row r="1655" spans="1:37" s="33" customFormat="1" ht="18" hidden="1" customHeight="1" x14ac:dyDescent="0.25">
      <c r="A1655" s="42" t="s">
        <v>39</v>
      </c>
      <c r="B1655" s="31">
        <f>B1665</f>
        <v>0</v>
      </c>
      <c r="C1655" s="31">
        <f t="shared" si="363"/>
        <v>0</v>
      </c>
      <c r="D1655" s="31">
        <f t="shared" si="363"/>
        <v>0</v>
      </c>
      <c r="E1655" s="31">
        <f t="shared" si="363"/>
        <v>0</v>
      </c>
      <c r="F1655" s="31">
        <f t="shared" si="363"/>
        <v>0</v>
      </c>
      <c r="G1655" s="31">
        <f t="shared" si="363"/>
        <v>0</v>
      </c>
      <c r="H1655" s="31">
        <f t="shared" si="363"/>
        <v>0</v>
      </c>
      <c r="I1655" s="31">
        <f t="shared" si="363"/>
        <v>0</v>
      </c>
      <c r="J1655" s="31">
        <f t="shared" si="363"/>
        <v>0</v>
      </c>
      <c r="K1655" s="31">
        <f t="shared" si="363"/>
        <v>0</v>
      </c>
      <c r="L1655" s="31">
        <f t="shared" si="363"/>
        <v>0</v>
      </c>
      <c r="M1655" s="31">
        <f t="shared" si="363"/>
        <v>0</v>
      </c>
      <c r="N1655" s="31">
        <f t="shared" si="363"/>
        <v>0</v>
      </c>
      <c r="O1655" s="31">
        <f t="shared" si="363"/>
        <v>0</v>
      </c>
      <c r="P1655" s="31">
        <f t="shared" si="363"/>
        <v>0</v>
      </c>
      <c r="Q1655" s="31">
        <f t="shared" si="363"/>
        <v>0</v>
      </c>
      <c r="R1655" s="31">
        <f t="shared" si="363"/>
        <v>0</v>
      </c>
      <c r="S1655" s="31">
        <f t="shared" si="363"/>
        <v>0</v>
      </c>
      <c r="T1655" s="31">
        <f t="shared" si="363"/>
        <v>0</v>
      </c>
      <c r="U1655" s="31">
        <f t="shared" si="363"/>
        <v>0</v>
      </c>
      <c r="V1655" s="31">
        <f t="shared" si="363"/>
        <v>0</v>
      </c>
      <c r="W1655" s="31">
        <f t="shared" si="363"/>
        <v>0</v>
      </c>
      <c r="X1655" s="31">
        <f t="shared" si="363"/>
        <v>0</v>
      </c>
      <c r="Y1655" s="31">
        <f t="shared" si="363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  <c r="AE1655" s="138"/>
      <c r="AF1655" s="138"/>
      <c r="AG1655" s="138"/>
      <c r="AH1655" s="138"/>
      <c r="AI1655" s="138"/>
      <c r="AJ1655" s="138"/>
      <c r="AK1655" s="138"/>
    </row>
    <row r="1656" spans="1:37" s="33" customFormat="1" ht="18" customHeight="1" x14ac:dyDescent="0.25">
      <c r="A1656" s="39" t="s">
        <v>40</v>
      </c>
      <c r="B1656" s="40">
        <f t="shared" ref="B1656:AA1656" si="365">B1655+B1654</f>
        <v>1241784.6500000036</v>
      </c>
      <c r="C1656" s="40">
        <f t="shared" si="365"/>
        <v>0</v>
      </c>
      <c r="D1656" s="40">
        <f t="shared" si="365"/>
        <v>1241784.6500000001</v>
      </c>
      <c r="E1656" s="40">
        <f t="shared" si="365"/>
        <v>568349.47</v>
      </c>
      <c r="F1656" s="40">
        <f t="shared" si="365"/>
        <v>322148.63</v>
      </c>
      <c r="G1656" s="40">
        <f t="shared" si="365"/>
        <v>0</v>
      </c>
      <c r="H1656" s="40">
        <f t="shared" si="365"/>
        <v>0</v>
      </c>
      <c r="I1656" s="40">
        <f t="shared" si="365"/>
        <v>504462.56</v>
      </c>
      <c r="J1656" s="40">
        <f t="shared" si="365"/>
        <v>322148.63</v>
      </c>
      <c r="K1656" s="40">
        <f t="shared" si="365"/>
        <v>0</v>
      </c>
      <c r="L1656" s="40">
        <f t="shared" si="365"/>
        <v>0</v>
      </c>
      <c r="M1656" s="40">
        <f t="shared" si="365"/>
        <v>826611.19</v>
      </c>
      <c r="N1656" s="40">
        <f t="shared" si="365"/>
        <v>0</v>
      </c>
      <c r="O1656" s="40">
        <f t="shared" si="365"/>
        <v>0</v>
      </c>
      <c r="P1656" s="40">
        <f t="shared" si="365"/>
        <v>63886.91</v>
      </c>
      <c r="Q1656" s="40">
        <f t="shared" si="365"/>
        <v>0</v>
      </c>
      <c r="R1656" s="40">
        <f t="shared" si="365"/>
        <v>0</v>
      </c>
      <c r="S1656" s="40">
        <f t="shared" si="365"/>
        <v>0</v>
      </c>
      <c r="T1656" s="40">
        <f t="shared" si="365"/>
        <v>0</v>
      </c>
      <c r="U1656" s="40">
        <f t="shared" si="365"/>
        <v>0</v>
      </c>
      <c r="V1656" s="40">
        <f t="shared" si="365"/>
        <v>0</v>
      </c>
      <c r="W1656" s="40">
        <f t="shared" si="365"/>
        <v>0</v>
      </c>
      <c r="X1656" s="40">
        <f t="shared" si="365"/>
        <v>0</v>
      </c>
      <c r="Y1656" s="40">
        <f t="shared" si="365"/>
        <v>0</v>
      </c>
      <c r="Z1656" s="40">
        <f t="shared" si="365"/>
        <v>890498.1</v>
      </c>
      <c r="AA1656" s="40">
        <f t="shared" si="365"/>
        <v>351286.55000000016</v>
      </c>
      <c r="AB1656" s="41">
        <f>Z1656/D1656</f>
        <v>0.71711153781776882</v>
      </c>
      <c r="AC1656" s="43"/>
      <c r="AE1656" s="138"/>
      <c r="AF1656" s="138"/>
      <c r="AG1656" s="138"/>
      <c r="AH1656" s="138"/>
      <c r="AI1656" s="138"/>
      <c r="AJ1656" s="138"/>
      <c r="AK1656" s="138"/>
    </row>
    <row r="1657" spans="1:37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  <c r="AE1657" s="138"/>
      <c r="AF1657" s="138"/>
      <c r="AG1657" s="138"/>
      <c r="AH1657" s="138"/>
      <c r="AI1657" s="138"/>
      <c r="AJ1657" s="138"/>
      <c r="AK1657" s="138"/>
    </row>
    <row r="1658" spans="1:37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  <c r="AE1658" s="138"/>
      <c r="AF1658" s="138"/>
      <c r="AG1658" s="138"/>
      <c r="AH1658" s="138"/>
      <c r="AI1658" s="138"/>
      <c r="AJ1658" s="138"/>
      <c r="AK1658" s="138"/>
    </row>
    <row r="1659" spans="1:37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  <c r="AE1659" s="138"/>
      <c r="AF1659" s="138"/>
      <c r="AG1659" s="138"/>
      <c r="AH1659" s="138"/>
      <c r="AI1659" s="138"/>
      <c r="AJ1659" s="138"/>
      <c r="AK1659" s="138"/>
    </row>
    <row r="1660" spans="1:37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6">C1670</f>
        <v>0</v>
      </c>
      <c r="D1660" s="31">
        <f t="shared" si="366"/>
        <v>0</v>
      </c>
      <c r="E1660" s="31">
        <f t="shared" si="366"/>
        <v>0</v>
      </c>
      <c r="F1660" s="31">
        <f t="shared" si="366"/>
        <v>0</v>
      </c>
      <c r="G1660" s="31">
        <f t="shared" si="366"/>
        <v>0</v>
      </c>
      <c r="H1660" s="31">
        <f t="shared" si="366"/>
        <v>0</v>
      </c>
      <c r="I1660" s="31">
        <f t="shared" si="366"/>
        <v>0</v>
      </c>
      <c r="J1660" s="31">
        <f t="shared" si="366"/>
        <v>0</v>
      </c>
      <c r="K1660" s="31">
        <f t="shared" si="366"/>
        <v>0</v>
      </c>
      <c r="L1660" s="31">
        <f t="shared" si="366"/>
        <v>0</v>
      </c>
      <c r="M1660" s="31">
        <f t="shared" si="366"/>
        <v>0</v>
      </c>
      <c r="N1660" s="31">
        <f t="shared" si="366"/>
        <v>0</v>
      </c>
      <c r="O1660" s="31">
        <f t="shared" si="366"/>
        <v>0</v>
      </c>
      <c r="P1660" s="31">
        <f t="shared" si="366"/>
        <v>0</v>
      </c>
      <c r="Q1660" s="31">
        <f t="shared" si="366"/>
        <v>0</v>
      </c>
      <c r="R1660" s="31">
        <f t="shared" si="366"/>
        <v>0</v>
      </c>
      <c r="S1660" s="31">
        <f t="shared" si="366"/>
        <v>0</v>
      </c>
      <c r="T1660" s="31">
        <f t="shared" si="366"/>
        <v>0</v>
      </c>
      <c r="U1660" s="31">
        <f t="shared" si="366"/>
        <v>0</v>
      </c>
      <c r="V1660" s="31">
        <f t="shared" si="366"/>
        <v>0</v>
      </c>
      <c r="W1660" s="31">
        <f t="shared" si="366"/>
        <v>0</v>
      </c>
      <c r="X1660" s="31">
        <f t="shared" si="366"/>
        <v>0</v>
      </c>
      <c r="Y1660" s="31">
        <f t="shared" si="366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38"/>
      <c r="AF1660" s="138"/>
      <c r="AG1660" s="138"/>
      <c r="AH1660" s="138"/>
      <c r="AI1660" s="138"/>
      <c r="AJ1660" s="138"/>
      <c r="AK1660" s="138"/>
    </row>
    <row r="1661" spans="1:37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6"/>
        <v>0</v>
      </c>
      <c r="D1661" s="31">
        <f t="shared" si="366"/>
        <v>1241784.6500000001</v>
      </c>
      <c r="E1661" s="31">
        <f t="shared" si="366"/>
        <v>568349.47</v>
      </c>
      <c r="F1661" s="31">
        <f t="shared" si="366"/>
        <v>322148.63</v>
      </c>
      <c r="G1661" s="31">
        <f t="shared" si="366"/>
        <v>0</v>
      </c>
      <c r="H1661" s="31">
        <f t="shared" si="366"/>
        <v>0</v>
      </c>
      <c r="I1661" s="31">
        <f t="shared" si="366"/>
        <v>504462.56</v>
      </c>
      <c r="J1661" s="31">
        <f t="shared" si="366"/>
        <v>322148.63</v>
      </c>
      <c r="K1661" s="31">
        <f t="shared" si="366"/>
        <v>0</v>
      </c>
      <c r="L1661" s="31">
        <f t="shared" si="366"/>
        <v>0</v>
      </c>
      <c r="M1661" s="31">
        <f t="shared" si="366"/>
        <v>826611.19</v>
      </c>
      <c r="N1661" s="31">
        <f t="shared" si="366"/>
        <v>0</v>
      </c>
      <c r="O1661" s="31">
        <f t="shared" si="366"/>
        <v>0</v>
      </c>
      <c r="P1661" s="31">
        <f t="shared" si="366"/>
        <v>63886.91</v>
      </c>
      <c r="Q1661" s="31">
        <f t="shared" si="366"/>
        <v>0</v>
      </c>
      <c r="R1661" s="31">
        <f t="shared" si="366"/>
        <v>0</v>
      </c>
      <c r="S1661" s="31">
        <f t="shared" si="366"/>
        <v>0</v>
      </c>
      <c r="T1661" s="31">
        <f t="shared" si="366"/>
        <v>0</v>
      </c>
      <c r="U1661" s="31">
        <f t="shared" si="366"/>
        <v>0</v>
      </c>
      <c r="V1661" s="31">
        <f t="shared" si="366"/>
        <v>0</v>
      </c>
      <c r="W1661" s="31">
        <f t="shared" si="366"/>
        <v>0</v>
      </c>
      <c r="X1661" s="31">
        <f t="shared" si="366"/>
        <v>0</v>
      </c>
      <c r="Y1661" s="31">
        <f t="shared" si="366"/>
        <v>0</v>
      </c>
      <c r="Z1661" s="31">
        <f>SUM(M1661:Y1661)</f>
        <v>890498.1</v>
      </c>
      <c r="AA1661" s="31">
        <f>D1661-Z1661</f>
        <v>351286.55000000016</v>
      </c>
      <c r="AB1661" s="38">
        <f>Z1661/D1661</f>
        <v>0.71711153781776882</v>
      </c>
      <c r="AC1661" s="32"/>
      <c r="AE1661" s="138"/>
      <c r="AF1661" s="138"/>
      <c r="AG1661" s="138"/>
      <c r="AH1661" s="138"/>
      <c r="AI1661" s="138"/>
      <c r="AJ1661" s="138"/>
      <c r="AK1661" s="138"/>
    </row>
    <row r="1662" spans="1:37" s="33" customFormat="1" ht="18" customHeight="1" x14ac:dyDescent="0.2">
      <c r="A1662" s="36" t="s">
        <v>36</v>
      </c>
      <c r="B1662" s="31">
        <f>B1672</f>
        <v>0</v>
      </c>
      <c r="C1662" s="31">
        <f t="shared" si="366"/>
        <v>0</v>
      </c>
      <c r="D1662" s="31">
        <f t="shared" si="366"/>
        <v>0</v>
      </c>
      <c r="E1662" s="31">
        <f t="shared" si="366"/>
        <v>0</v>
      </c>
      <c r="F1662" s="31">
        <f t="shared" si="366"/>
        <v>0</v>
      </c>
      <c r="G1662" s="31">
        <f t="shared" si="366"/>
        <v>0</v>
      </c>
      <c r="H1662" s="31">
        <f t="shared" si="366"/>
        <v>0</v>
      </c>
      <c r="I1662" s="31">
        <f t="shared" si="366"/>
        <v>0</v>
      </c>
      <c r="J1662" s="31">
        <f t="shared" si="366"/>
        <v>0</v>
      </c>
      <c r="K1662" s="31">
        <f t="shared" si="366"/>
        <v>0</v>
      </c>
      <c r="L1662" s="31">
        <f t="shared" si="366"/>
        <v>0</v>
      </c>
      <c r="M1662" s="31">
        <f t="shared" si="366"/>
        <v>0</v>
      </c>
      <c r="N1662" s="31">
        <f t="shared" si="366"/>
        <v>0</v>
      </c>
      <c r="O1662" s="31">
        <f t="shared" si="366"/>
        <v>0</v>
      </c>
      <c r="P1662" s="31">
        <f t="shared" si="366"/>
        <v>0</v>
      </c>
      <c r="Q1662" s="31">
        <f t="shared" si="366"/>
        <v>0</v>
      </c>
      <c r="R1662" s="31">
        <f t="shared" si="366"/>
        <v>0</v>
      </c>
      <c r="S1662" s="31">
        <f t="shared" si="366"/>
        <v>0</v>
      </c>
      <c r="T1662" s="31">
        <f t="shared" si="366"/>
        <v>0</v>
      </c>
      <c r="U1662" s="31">
        <f t="shared" si="366"/>
        <v>0</v>
      </c>
      <c r="V1662" s="31">
        <f t="shared" si="366"/>
        <v>0</v>
      </c>
      <c r="W1662" s="31">
        <f t="shared" si="366"/>
        <v>0</v>
      </c>
      <c r="X1662" s="31">
        <f t="shared" si="366"/>
        <v>0</v>
      </c>
      <c r="Y1662" s="31">
        <f t="shared" si="366"/>
        <v>0</v>
      </c>
      <c r="Z1662" s="31">
        <f>SUM(M1662:Y1662)</f>
        <v>0</v>
      </c>
      <c r="AA1662" s="31">
        <f>D1662-Z1662</f>
        <v>0</v>
      </c>
      <c r="AB1662" s="38"/>
      <c r="AC1662" s="32"/>
      <c r="AE1662" s="138"/>
      <c r="AF1662" s="138"/>
      <c r="AG1662" s="138"/>
      <c r="AH1662" s="138"/>
      <c r="AI1662" s="138"/>
      <c r="AJ1662" s="138"/>
      <c r="AK1662" s="138"/>
    </row>
    <row r="1663" spans="1:37" s="33" customFormat="1" ht="18" customHeight="1" x14ac:dyDescent="0.2">
      <c r="A1663" s="36" t="s">
        <v>37</v>
      </c>
      <c r="B1663" s="31">
        <f>B1673</f>
        <v>0</v>
      </c>
      <c r="C1663" s="31">
        <f t="shared" si="366"/>
        <v>0</v>
      </c>
      <c r="D1663" s="31">
        <f t="shared" si="366"/>
        <v>0</v>
      </c>
      <c r="E1663" s="31">
        <f t="shared" si="366"/>
        <v>0</v>
      </c>
      <c r="F1663" s="31">
        <f t="shared" si="366"/>
        <v>0</v>
      </c>
      <c r="G1663" s="31">
        <f t="shared" si="366"/>
        <v>0</v>
      </c>
      <c r="H1663" s="31">
        <f t="shared" si="366"/>
        <v>0</v>
      </c>
      <c r="I1663" s="31">
        <f t="shared" si="366"/>
        <v>0</v>
      </c>
      <c r="J1663" s="31">
        <f t="shared" si="366"/>
        <v>0</v>
      </c>
      <c r="K1663" s="31">
        <f t="shared" si="366"/>
        <v>0</v>
      </c>
      <c r="L1663" s="31">
        <f t="shared" si="366"/>
        <v>0</v>
      </c>
      <c r="M1663" s="31">
        <f t="shared" si="366"/>
        <v>0</v>
      </c>
      <c r="N1663" s="31">
        <f t="shared" si="366"/>
        <v>0</v>
      </c>
      <c r="O1663" s="31">
        <f t="shared" si="366"/>
        <v>0</v>
      </c>
      <c r="P1663" s="31">
        <f t="shared" si="366"/>
        <v>0</v>
      </c>
      <c r="Q1663" s="31">
        <f t="shared" si="366"/>
        <v>0</v>
      </c>
      <c r="R1663" s="31">
        <f t="shared" si="366"/>
        <v>0</v>
      </c>
      <c r="S1663" s="31">
        <f t="shared" si="366"/>
        <v>0</v>
      </c>
      <c r="T1663" s="31">
        <f t="shared" si="366"/>
        <v>0</v>
      </c>
      <c r="U1663" s="31">
        <f t="shared" si="366"/>
        <v>0</v>
      </c>
      <c r="V1663" s="31">
        <f t="shared" si="366"/>
        <v>0</v>
      </c>
      <c r="W1663" s="31">
        <f t="shared" si="366"/>
        <v>0</v>
      </c>
      <c r="X1663" s="31">
        <f t="shared" si="366"/>
        <v>0</v>
      </c>
      <c r="Y1663" s="31">
        <f t="shared" si="366"/>
        <v>0</v>
      </c>
      <c r="Z1663" s="31">
        <f>SUM(M1663:Y1663)</f>
        <v>0</v>
      </c>
      <c r="AA1663" s="31">
        <f>D1663-Z1663</f>
        <v>0</v>
      </c>
      <c r="AB1663" s="38"/>
      <c r="AC1663" s="32"/>
      <c r="AE1663" s="138"/>
      <c r="AF1663" s="138"/>
      <c r="AG1663" s="138"/>
      <c r="AH1663" s="138"/>
      <c r="AI1663" s="138"/>
      <c r="AJ1663" s="138"/>
      <c r="AK1663" s="138"/>
    </row>
    <row r="1664" spans="1:37" s="33" customFormat="1" ht="18" hidden="1" customHeight="1" x14ac:dyDescent="0.25">
      <c r="A1664" s="39" t="s">
        <v>38</v>
      </c>
      <c r="B1664" s="40">
        <f t="shared" ref="B1664:AA1664" si="367">SUM(B1660:B1663)</f>
        <v>1241784.6500000036</v>
      </c>
      <c r="C1664" s="40">
        <f t="shared" si="367"/>
        <v>0</v>
      </c>
      <c r="D1664" s="40">
        <f t="shared" si="367"/>
        <v>1241784.6500000001</v>
      </c>
      <c r="E1664" s="40">
        <f t="shared" si="367"/>
        <v>568349.47</v>
      </c>
      <c r="F1664" s="40">
        <f t="shared" si="367"/>
        <v>322148.63</v>
      </c>
      <c r="G1664" s="40">
        <f t="shared" si="367"/>
        <v>0</v>
      </c>
      <c r="H1664" s="40">
        <f t="shared" si="367"/>
        <v>0</v>
      </c>
      <c r="I1664" s="40">
        <f t="shared" si="367"/>
        <v>504462.56</v>
      </c>
      <c r="J1664" s="40">
        <f t="shared" si="367"/>
        <v>322148.63</v>
      </c>
      <c r="K1664" s="40">
        <f t="shared" si="367"/>
        <v>0</v>
      </c>
      <c r="L1664" s="40">
        <f t="shared" si="367"/>
        <v>0</v>
      </c>
      <c r="M1664" s="40">
        <f t="shared" si="367"/>
        <v>826611.19</v>
      </c>
      <c r="N1664" s="40">
        <f t="shared" si="367"/>
        <v>0</v>
      </c>
      <c r="O1664" s="40">
        <f t="shared" si="367"/>
        <v>0</v>
      </c>
      <c r="P1664" s="40">
        <f t="shared" si="367"/>
        <v>63886.91</v>
      </c>
      <c r="Q1664" s="40">
        <f t="shared" si="367"/>
        <v>0</v>
      </c>
      <c r="R1664" s="40">
        <f t="shared" si="367"/>
        <v>0</v>
      </c>
      <c r="S1664" s="40">
        <f t="shared" si="367"/>
        <v>0</v>
      </c>
      <c r="T1664" s="40">
        <f t="shared" si="367"/>
        <v>0</v>
      </c>
      <c r="U1664" s="40">
        <f t="shared" si="367"/>
        <v>0</v>
      </c>
      <c r="V1664" s="40">
        <f t="shared" si="367"/>
        <v>0</v>
      </c>
      <c r="W1664" s="40">
        <f t="shared" si="367"/>
        <v>0</v>
      </c>
      <c r="X1664" s="40">
        <f t="shared" si="367"/>
        <v>0</v>
      </c>
      <c r="Y1664" s="40">
        <f t="shared" si="367"/>
        <v>0</v>
      </c>
      <c r="Z1664" s="40">
        <f t="shared" si="367"/>
        <v>890498.1</v>
      </c>
      <c r="AA1664" s="40">
        <f t="shared" si="367"/>
        <v>351286.55000000016</v>
      </c>
      <c r="AB1664" s="41">
        <f>Z1664/D1664</f>
        <v>0.71711153781776882</v>
      </c>
      <c r="AC1664" s="32"/>
      <c r="AE1664" s="138"/>
      <c r="AF1664" s="138"/>
      <c r="AG1664" s="138"/>
      <c r="AH1664" s="138"/>
      <c r="AI1664" s="138"/>
      <c r="AJ1664" s="138"/>
      <c r="AK1664" s="138"/>
    </row>
    <row r="1665" spans="1:37" s="33" customFormat="1" ht="18" hidden="1" customHeight="1" x14ac:dyDescent="0.25">
      <c r="A1665" s="42" t="s">
        <v>39</v>
      </c>
      <c r="B1665" s="31">
        <f>B1675</f>
        <v>0</v>
      </c>
      <c r="C1665" s="31">
        <f t="shared" si="366"/>
        <v>0</v>
      </c>
      <c r="D1665" s="31">
        <f t="shared" si="366"/>
        <v>0</v>
      </c>
      <c r="E1665" s="31">
        <f t="shared" si="366"/>
        <v>0</v>
      </c>
      <c r="F1665" s="31">
        <f t="shared" si="366"/>
        <v>0</v>
      </c>
      <c r="G1665" s="31">
        <f t="shared" si="366"/>
        <v>0</v>
      </c>
      <c r="H1665" s="31">
        <f t="shared" si="366"/>
        <v>0</v>
      </c>
      <c r="I1665" s="31">
        <f t="shared" si="366"/>
        <v>0</v>
      </c>
      <c r="J1665" s="31">
        <f t="shared" si="366"/>
        <v>0</v>
      </c>
      <c r="K1665" s="31">
        <f t="shared" si="366"/>
        <v>0</v>
      </c>
      <c r="L1665" s="31">
        <f t="shared" si="366"/>
        <v>0</v>
      </c>
      <c r="M1665" s="31">
        <f t="shared" si="366"/>
        <v>0</v>
      </c>
      <c r="N1665" s="31">
        <f t="shared" si="366"/>
        <v>0</v>
      </c>
      <c r="O1665" s="31">
        <f t="shared" si="366"/>
        <v>0</v>
      </c>
      <c r="P1665" s="31">
        <f t="shared" si="366"/>
        <v>0</v>
      </c>
      <c r="Q1665" s="31">
        <f t="shared" si="366"/>
        <v>0</v>
      </c>
      <c r="R1665" s="31">
        <f t="shared" si="366"/>
        <v>0</v>
      </c>
      <c r="S1665" s="31">
        <f t="shared" si="366"/>
        <v>0</v>
      </c>
      <c r="T1665" s="31">
        <f t="shared" si="366"/>
        <v>0</v>
      </c>
      <c r="U1665" s="31">
        <f t="shared" si="366"/>
        <v>0</v>
      </c>
      <c r="V1665" s="31">
        <f t="shared" si="366"/>
        <v>0</v>
      </c>
      <c r="W1665" s="31">
        <f t="shared" si="366"/>
        <v>0</v>
      </c>
      <c r="X1665" s="31">
        <f t="shared" si="366"/>
        <v>0</v>
      </c>
      <c r="Y1665" s="31">
        <f t="shared" si="366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  <c r="AE1665" s="138"/>
      <c r="AF1665" s="138"/>
      <c r="AG1665" s="138"/>
      <c r="AH1665" s="138"/>
      <c r="AI1665" s="138"/>
      <c r="AJ1665" s="138"/>
      <c r="AK1665" s="138"/>
    </row>
    <row r="1666" spans="1:37" s="33" customFormat="1" ht="18" customHeight="1" x14ac:dyDescent="0.25">
      <c r="A1666" s="39" t="s">
        <v>40</v>
      </c>
      <c r="B1666" s="40">
        <f t="shared" ref="B1666:AA1666" si="368">B1665+B1664</f>
        <v>1241784.6500000036</v>
      </c>
      <c r="C1666" s="40">
        <f t="shared" si="368"/>
        <v>0</v>
      </c>
      <c r="D1666" s="40">
        <f t="shared" si="368"/>
        <v>1241784.6500000001</v>
      </c>
      <c r="E1666" s="40">
        <f t="shared" si="368"/>
        <v>568349.47</v>
      </c>
      <c r="F1666" s="40">
        <f t="shared" si="368"/>
        <v>322148.63</v>
      </c>
      <c r="G1666" s="40">
        <f t="shared" si="368"/>
        <v>0</v>
      </c>
      <c r="H1666" s="40">
        <f t="shared" si="368"/>
        <v>0</v>
      </c>
      <c r="I1666" s="40">
        <f t="shared" si="368"/>
        <v>504462.56</v>
      </c>
      <c r="J1666" s="40">
        <f t="shared" si="368"/>
        <v>322148.63</v>
      </c>
      <c r="K1666" s="40">
        <f t="shared" si="368"/>
        <v>0</v>
      </c>
      <c r="L1666" s="40">
        <f t="shared" si="368"/>
        <v>0</v>
      </c>
      <c r="M1666" s="40">
        <f t="shared" si="368"/>
        <v>826611.19</v>
      </c>
      <c r="N1666" s="40">
        <f t="shared" si="368"/>
        <v>0</v>
      </c>
      <c r="O1666" s="40">
        <f t="shared" si="368"/>
        <v>0</v>
      </c>
      <c r="P1666" s="40">
        <f t="shared" si="368"/>
        <v>63886.91</v>
      </c>
      <c r="Q1666" s="40">
        <f t="shared" si="368"/>
        <v>0</v>
      </c>
      <c r="R1666" s="40">
        <f t="shared" si="368"/>
        <v>0</v>
      </c>
      <c r="S1666" s="40">
        <f t="shared" si="368"/>
        <v>0</v>
      </c>
      <c r="T1666" s="40">
        <f t="shared" si="368"/>
        <v>0</v>
      </c>
      <c r="U1666" s="40">
        <f t="shared" si="368"/>
        <v>0</v>
      </c>
      <c r="V1666" s="40">
        <f t="shared" si="368"/>
        <v>0</v>
      </c>
      <c r="W1666" s="40">
        <f t="shared" si="368"/>
        <v>0</v>
      </c>
      <c r="X1666" s="40">
        <f t="shared" si="368"/>
        <v>0</v>
      </c>
      <c r="Y1666" s="40">
        <f t="shared" si="368"/>
        <v>0</v>
      </c>
      <c r="Z1666" s="40">
        <f t="shared" si="368"/>
        <v>890498.1</v>
      </c>
      <c r="AA1666" s="40">
        <f t="shared" si="368"/>
        <v>351286.55000000016</v>
      </c>
      <c r="AB1666" s="41">
        <f>Z1666/D1666</f>
        <v>0.71711153781776882</v>
      </c>
      <c r="AC1666" s="43"/>
      <c r="AE1666" s="138"/>
      <c r="AF1666" s="138"/>
      <c r="AG1666" s="138"/>
      <c r="AH1666" s="138"/>
      <c r="AI1666" s="138"/>
      <c r="AJ1666" s="138"/>
      <c r="AK1666" s="138"/>
    </row>
    <row r="1667" spans="1:37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  <c r="AE1667" s="138"/>
      <c r="AF1667" s="138"/>
      <c r="AG1667" s="138"/>
      <c r="AH1667" s="138"/>
      <c r="AI1667" s="138"/>
      <c r="AJ1667" s="138"/>
      <c r="AK1667" s="138"/>
    </row>
    <row r="1668" spans="1:37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  <c r="AE1668" s="138"/>
      <c r="AF1668" s="138"/>
      <c r="AG1668" s="138"/>
      <c r="AH1668" s="138"/>
      <c r="AI1668" s="138"/>
      <c r="AJ1668" s="138"/>
      <c r="AK1668" s="138"/>
    </row>
    <row r="1669" spans="1:37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  <c r="AE1669" s="138"/>
      <c r="AF1669" s="138"/>
      <c r="AG1669" s="138"/>
      <c r="AH1669" s="138"/>
      <c r="AI1669" s="138"/>
      <c r="AJ1669" s="138"/>
      <c r="AK1669" s="138"/>
    </row>
    <row r="1670" spans="1:37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38"/>
      <c r="AF1670" s="138"/>
      <c r="AG1670" s="138"/>
      <c r="AH1670" s="138"/>
      <c r="AI1670" s="138"/>
      <c r="AJ1670" s="138"/>
      <c r="AK1670" s="138"/>
    </row>
    <row r="1671" spans="1:37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322148.63</v>
      </c>
      <c r="G1671" s="31">
        <f>[1]consoCURRENT!J37913</f>
        <v>0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322148.63</v>
      </c>
      <c r="K1671" s="31">
        <f>[1]consoCURRENT!N37913</f>
        <v>0</v>
      </c>
      <c r="L1671" s="31">
        <f>[1]consoCURRENT!O37913</f>
        <v>0</v>
      </c>
      <c r="M1671" s="31">
        <f>[1]consoCURRENT!P37913</f>
        <v>826611.19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890498.1</v>
      </c>
      <c r="AA1671" s="31">
        <f>D1671-Z1671</f>
        <v>351286.55000000016</v>
      </c>
      <c r="AB1671" s="38">
        <f>Z1671/D1671</f>
        <v>0.71711153781776882</v>
      </c>
      <c r="AC1671" s="32"/>
      <c r="AE1671" s="138"/>
      <c r="AF1671" s="138"/>
      <c r="AG1671" s="138"/>
      <c r="AH1671" s="138"/>
      <c r="AI1671" s="138"/>
      <c r="AJ1671" s="138"/>
      <c r="AK1671" s="138"/>
    </row>
    <row r="1672" spans="1:37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  <c r="AE1672" s="138"/>
      <c r="AF1672" s="138"/>
      <c r="AG1672" s="138"/>
      <c r="AH1672" s="138"/>
      <c r="AI1672" s="138"/>
      <c r="AJ1672" s="138"/>
      <c r="AK1672" s="138"/>
    </row>
    <row r="1673" spans="1:37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  <c r="AE1673" s="138"/>
      <c r="AF1673" s="138"/>
      <c r="AG1673" s="138"/>
      <c r="AH1673" s="138"/>
      <c r="AI1673" s="138"/>
      <c r="AJ1673" s="138"/>
      <c r="AK1673" s="138"/>
    </row>
    <row r="1674" spans="1:37" s="33" customFormat="1" ht="18" hidden="1" customHeight="1" x14ac:dyDescent="0.25">
      <c r="A1674" s="39" t="s">
        <v>38</v>
      </c>
      <c r="B1674" s="40">
        <f t="shared" ref="B1674:AA1674" si="369">SUM(B1670:B1673)</f>
        <v>1241784.6500000036</v>
      </c>
      <c r="C1674" s="40">
        <f t="shared" si="369"/>
        <v>0</v>
      </c>
      <c r="D1674" s="40">
        <f t="shared" si="369"/>
        <v>1241784.6500000001</v>
      </c>
      <c r="E1674" s="40">
        <f t="shared" si="369"/>
        <v>568349.47</v>
      </c>
      <c r="F1674" s="40">
        <f t="shared" si="369"/>
        <v>322148.63</v>
      </c>
      <c r="G1674" s="40">
        <f t="shared" si="369"/>
        <v>0</v>
      </c>
      <c r="H1674" s="40">
        <f t="shared" si="369"/>
        <v>0</v>
      </c>
      <c r="I1674" s="40">
        <f t="shared" si="369"/>
        <v>504462.56</v>
      </c>
      <c r="J1674" s="40">
        <f t="shared" si="369"/>
        <v>322148.63</v>
      </c>
      <c r="K1674" s="40">
        <f t="shared" si="369"/>
        <v>0</v>
      </c>
      <c r="L1674" s="40">
        <f t="shared" si="369"/>
        <v>0</v>
      </c>
      <c r="M1674" s="40">
        <f t="shared" si="369"/>
        <v>826611.19</v>
      </c>
      <c r="N1674" s="40">
        <f t="shared" si="369"/>
        <v>0</v>
      </c>
      <c r="O1674" s="40">
        <f t="shared" si="369"/>
        <v>0</v>
      </c>
      <c r="P1674" s="40">
        <f t="shared" si="369"/>
        <v>63886.91</v>
      </c>
      <c r="Q1674" s="40">
        <f t="shared" si="369"/>
        <v>0</v>
      </c>
      <c r="R1674" s="40">
        <f t="shared" si="369"/>
        <v>0</v>
      </c>
      <c r="S1674" s="40">
        <f t="shared" si="369"/>
        <v>0</v>
      </c>
      <c r="T1674" s="40">
        <f t="shared" si="369"/>
        <v>0</v>
      </c>
      <c r="U1674" s="40">
        <f t="shared" si="369"/>
        <v>0</v>
      </c>
      <c r="V1674" s="40">
        <f t="shared" si="369"/>
        <v>0</v>
      </c>
      <c r="W1674" s="40">
        <f t="shared" si="369"/>
        <v>0</v>
      </c>
      <c r="X1674" s="40">
        <f t="shared" si="369"/>
        <v>0</v>
      </c>
      <c r="Y1674" s="40">
        <f t="shared" si="369"/>
        <v>0</v>
      </c>
      <c r="Z1674" s="40">
        <f t="shared" si="369"/>
        <v>890498.1</v>
      </c>
      <c r="AA1674" s="40">
        <f t="shared" si="369"/>
        <v>351286.55000000016</v>
      </c>
      <c r="AB1674" s="41">
        <f>Z1674/D1674</f>
        <v>0.71711153781776882</v>
      </c>
      <c r="AC1674" s="32"/>
      <c r="AE1674" s="138"/>
      <c r="AF1674" s="138"/>
      <c r="AG1674" s="138"/>
      <c r="AH1674" s="138"/>
      <c r="AI1674" s="138"/>
      <c r="AJ1674" s="138"/>
      <c r="AK1674" s="138"/>
    </row>
    <row r="1675" spans="1:37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  <c r="AE1675" s="138"/>
      <c r="AF1675" s="138"/>
      <c r="AG1675" s="138"/>
      <c r="AH1675" s="138"/>
      <c r="AI1675" s="138"/>
      <c r="AJ1675" s="138"/>
      <c r="AK1675" s="138"/>
    </row>
    <row r="1676" spans="1:37" s="33" customFormat="1" ht="18" customHeight="1" x14ac:dyDescent="0.25">
      <c r="A1676" s="39" t="s">
        <v>40</v>
      </c>
      <c r="B1676" s="40">
        <f t="shared" ref="B1676:AA1676" si="370">B1675+B1674</f>
        <v>1241784.6500000036</v>
      </c>
      <c r="C1676" s="40">
        <f t="shared" si="370"/>
        <v>0</v>
      </c>
      <c r="D1676" s="40">
        <f t="shared" si="370"/>
        <v>1241784.6500000001</v>
      </c>
      <c r="E1676" s="40">
        <f t="shared" si="370"/>
        <v>568349.47</v>
      </c>
      <c r="F1676" s="40">
        <f t="shared" si="370"/>
        <v>322148.63</v>
      </c>
      <c r="G1676" s="40">
        <f t="shared" si="370"/>
        <v>0</v>
      </c>
      <c r="H1676" s="40">
        <f t="shared" si="370"/>
        <v>0</v>
      </c>
      <c r="I1676" s="40">
        <f t="shared" si="370"/>
        <v>504462.56</v>
      </c>
      <c r="J1676" s="40">
        <f t="shared" si="370"/>
        <v>322148.63</v>
      </c>
      <c r="K1676" s="40">
        <f t="shared" si="370"/>
        <v>0</v>
      </c>
      <c r="L1676" s="40">
        <f t="shared" si="370"/>
        <v>0</v>
      </c>
      <c r="M1676" s="40">
        <f t="shared" si="370"/>
        <v>826611.19</v>
      </c>
      <c r="N1676" s="40">
        <f t="shared" si="370"/>
        <v>0</v>
      </c>
      <c r="O1676" s="40">
        <f t="shared" si="370"/>
        <v>0</v>
      </c>
      <c r="P1676" s="40">
        <f t="shared" si="370"/>
        <v>63886.91</v>
      </c>
      <c r="Q1676" s="40">
        <f t="shared" si="370"/>
        <v>0</v>
      </c>
      <c r="R1676" s="40">
        <f t="shared" si="370"/>
        <v>0</v>
      </c>
      <c r="S1676" s="40">
        <f t="shared" si="370"/>
        <v>0</v>
      </c>
      <c r="T1676" s="40">
        <f t="shared" si="370"/>
        <v>0</v>
      </c>
      <c r="U1676" s="40">
        <f t="shared" si="370"/>
        <v>0</v>
      </c>
      <c r="V1676" s="40">
        <f t="shared" si="370"/>
        <v>0</v>
      </c>
      <c r="W1676" s="40">
        <f t="shared" si="370"/>
        <v>0</v>
      </c>
      <c r="X1676" s="40">
        <f t="shared" si="370"/>
        <v>0</v>
      </c>
      <c r="Y1676" s="40">
        <f t="shared" si="370"/>
        <v>0</v>
      </c>
      <c r="Z1676" s="40">
        <f t="shared" si="370"/>
        <v>890498.1</v>
      </c>
      <c r="AA1676" s="40">
        <f t="shared" si="370"/>
        <v>351286.55000000016</v>
      </c>
      <c r="AB1676" s="41">
        <f>Z1676/D1676</f>
        <v>0.71711153781776882</v>
      </c>
      <c r="AC1676" s="43"/>
      <c r="AE1676" s="138"/>
      <c r="AF1676" s="138"/>
      <c r="AG1676" s="138"/>
      <c r="AH1676" s="138"/>
      <c r="AI1676" s="138"/>
      <c r="AJ1676" s="138"/>
      <c r="AK1676" s="138"/>
    </row>
    <row r="1677" spans="1:37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890498.1</v>
      </c>
      <c r="AA1677" s="31"/>
      <c r="AB1677" s="38"/>
      <c r="AC1677" s="32"/>
      <c r="AE1677" s="138"/>
      <c r="AF1677" s="138"/>
      <c r="AG1677" s="138"/>
      <c r="AH1677" s="138"/>
      <c r="AI1677" s="138"/>
      <c r="AJ1677" s="138"/>
      <c r="AK1677" s="138"/>
    </row>
    <row r="1678" spans="1:37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  <c r="AE1678" s="138"/>
      <c r="AF1678" s="138"/>
      <c r="AG1678" s="138"/>
      <c r="AH1678" s="138"/>
      <c r="AI1678" s="138"/>
      <c r="AJ1678" s="138"/>
      <c r="AK1678" s="138"/>
    </row>
    <row r="1679" spans="1:37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  <c r="AE1679" s="138"/>
      <c r="AF1679" s="138"/>
      <c r="AG1679" s="138"/>
      <c r="AH1679" s="138"/>
      <c r="AI1679" s="138"/>
      <c r="AJ1679" s="138"/>
      <c r="AK1679" s="138"/>
    </row>
    <row r="1680" spans="1:37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1">C1690</f>
        <v>0</v>
      </c>
      <c r="D1680" s="31">
        <f t="shared" si="371"/>
        <v>0</v>
      </c>
      <c r="E1680" s="31">
        <f t="shared" si="371"/>
        <v>0</v>
      </c>
      <c r="F1680" s="31">
        <f t="shared" si="371"/>
        <v>0</v>
      </c>
      <c r="G1680" s="31">
        <f t="shared" si="371"/>
        <v>0</v>
      </c>
      <c r="H1680" s="31">
        <f t="shared" si="371"/>
        <v>0</v>
      </c>
      <c r="I1680" s="31">
        <f t="shared" si="371"/>
        <v>0</v>
      </c>
      <c r="J1680" s="31">
        <f t="shared" si="371"/>
        <v>0</v>
      </c>
      <c r="K1680" s="31">
        <f t="shared" si="371"/>
        <v>0</v>
      </c>
      <c r="L1680" s="31">
        <f t="shared" si="371"/>
        <v>0</v>
      </c>
      <c r="M1680" s="31">
        <f t="shared" si="371"/>
        <v>0</v>
      </c>
      <c r="N1680" s="31">
        <f t="shared" si="371"/>
        <v>0</v>
      </c>
      <c r="O1680" s="31">
        <f t="shared" si="371"/>
        <v>0</v>
      </c>
      <c r="P1680" s="31">
        <f t="shared" si="371"/>
        <v>0</v>
      </c>
      <c r="Q1680" s="31">
        <f t="shared" si="371"/>
        <v>0</v>
      </c>
      <c r="R1680" s="31">
        <f t="shared" si="371"/>
        <v>0</v>
      </c>
      <c r="S1680" s="31">
        <f t="shared" si="371"/>
        <v>0</v>
      </c>
      <c r="T1680" s="31">
        <f t="shared" si="371"/>
        <v>0</v>
      </c>
      <c r="U1680" s="31">
        <f t="shared" si="371"/>
        <v>0</v>
      </c>
      <c r="V1680" s="31">
        <f t="shared" si="371"/>
        <v>0</v>
      </c>
      <c r="W1680" s="31">
        <f t="shared" si="371"/>
        <v>0</v>
      </c>
      <c r="X1680" s="31">
        <f t="shared" si="371"/>
        <v>0</v>
      </c>
      <c r="Y1680" s="31">
        <f t="shared" si="371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38"/>
      <c r="AF1680" s="138"/>
      <c r="AG1680" s="138"/>
      <c r="AH1680" s="138"/>
      <c r="AI1680" s="138"/>
      <c r="AJ1680" s="138"/>
      <c r="AK1680" s="138"/>
    </row>
    <row r="1681" spans="1:37" s="33" customFormat="1" ht="18" customHeight="1" x14ac:dyDescent="0.2">
      <c r="A1681" s="36" t="s">
        <v>35</v>
      </c>
      <c r="B1681" s="31">
        <f t="shared" ref="B1681:Y1683" si="372">B1691</f>
        <v>11315359.370000001</v>
      </c>
      <c r="C1681" s="31">
        <f t="shared" si="372"/>
        <v>-1.0913936421275139E-11</v>
      </c>
      <c r="D1681" s="31">
        <f t="shared" si="372"/>
        <v>11315359.370000001</v>
      </c>
      <c r="E1681" s="31">
        <f t="shared" si="372"/>
        <v>5771819.29</v>
      </c>
      <c r="F1681" s="31">
        <f t="shared" si="372"/>
        <v>592947.47</v>
      </c>
      <c r="G1681" s="31">
        <f t="shared" si="372"/>
        <v>0</v>
      </c>
      <c r="H1681" s="31">
        <f t="shared" si="372"/>
        <v>0</v>
      </c>
      <c r="I1681" s="31">
        <f t="shared" si="372"/>
        <v>0</v>
      </c>
      <c r="J1681" s="31">
        <f t="shared" si="372"/>
        <v>0</v>
      </c>
      <c r="K1681" s="31">
        <f t="shared" si="372"/>
        <v>0</v>
      </c>
      <c r="L1681" s="31">
        <f t="shared" si="372"/>
        <v>0</v>
      </c>
      <c r="M1681" s="31">
        <f t="shared" si="372"/>
        <v>0</v>
      </c>
      <c r="N1681" s="31">
        <f t="shared" si="372"/>
        <v>4140965.12</v>
      </c>
      <c r="O1681" s="31">
        <f t="shared" si="372"/>
        <v>779831.4</v>
      </c>
      <c r="P1681" s="31">
        <f t="shared" si="372"/>
        <v>851022.77</v>
      </c>
      <c r="Q1681" s="31">
        <f t="shared" si="372"/>
        <v>269911.62</v>
      </c>
      <c r="R1681" s="31">
        <f t="shared" si="372"/>
        <v>323035.84999999986</v>
      </c>
      <c r="S1681" s="31">
        <f t="shared" si="372"/>
        <v>0</v>
      </c>
      <c r="T1681" s="31">
        <f t="shared" si="372"/>
        <v>0</v>
      </c>
      <c r="U1681" s="31">
        <f t="shared" si="372"/>
        <v>0</v>
      </c>
      <c r="V1681" s="31">
        <f t="shared" si="372"/>
        <v>0</v>
      </c>
      <c r="W1681" s="31">
        <f t="shared" si="372"/>
        <v>0</v>
      </c>
      <c r="X1681" s="31">
        <f t="shared" si="372"/>
        <v>0</v>
      </c>
      <c r="Y1681" s="31">
        <f t="shared" si="372"/>
        <v>0</v>
      </c>
      <c r="Z1681" s="31">
        <f>SUM(M1681:Y1681)</f>
        <v>6364766.7600000007</v>
      </c>
      <c r="AA1681" s="31">
        <f>D1681-Z1681</f>
        <v>4950592.6100000003</v>
      </c>
      <c r="AB1681" s="38">
        <f>Z1681/D1681</f>
        <v>0.56248913992733407</v>
      </c>
      <c r="AC1681" s="32"/>
      <c r="AE1681" s="138"/>
      <c r="AF1681" s="138"/>
      <c r="AG1681" s="138"/>
      <c r="AH1681" s="138"/>
      <c r="AI1681" s="138"/>
      <c r="AJ1681" s="138"/>
      <c r="AK1681" s="138"/>
    </row>
    <row r="1682" spans="1:37" s="33" customFormat="1" ht="18" hidden="1" customHeight="1" x14ac:dyDescent="0.2">
      <c r="A1682" s="36" t="s">
        <v>36</v>
      </c>
      <c r="B1682" s="31">
        <f t="shared" si="372"/>
        <v>0</v>
      </c>
      <c r="C1682" s="31">
        <f t="shared" si="372"/>
        <v>0</v>
      </c>
      <c r="D1682" s="31">
        <f t="shared" si="372"/>
        <v>0</v>
      </c>
      <c r="E1682" s="31">
        <f t="shared" si="372"/>
        <v>0</v>
      </c>
      <c r="F1682" s="31">
        <f t="shared" si="372"/>
        <v>0</v>
      </c>
      <c r="G1682" s="31">
        <f t="shared" si="372"/>
        <v>0</v>
      </c>
      <c r="H1682" s="31">
        <f t="shared" si="372"/>
        <v>0</v>
      </c>
      <c r="I1682" s="31">
        <f t="shared" si="372"/>
        <v>0</v>
      </c>
      <c r="J1682" s="31">
        <f t="shared" si="372"/>
        <v>0</v>
      </c>
      <c r="K1682" s="31">
        <f t="shared" si="372"/>
        <v>0</v>
      </c>
      <c r="L1682" s="31">
        <f t="shared" si="372"/>
        <v>0</v>
      </c>
      <c r="M1682" s="31">
        <f t="shared" si="372"/>
        <v>0</v>
      </c>
      <c r="N1682" s="31">
        <f t="shared" si="372"/>
        <v>0</v>
      </c>
      <c r="O1682" s="31">
        <f t="shared" si="372"/>
        <v>0</v>
      </c>
      <c r="P1682" s="31">
        <f t="shared" si="372"/>
        <v>0</v>
      </c>
      <c r="Q1682" s="31">
        <f t="shared" si="372"/>
        <v>0</v>
      </c>
      <c r="R1682" s="31">
        <f t="shared" si="372"/>
        <v>0</v>
      </c>
      <c r="S1682" s="31">
        <f t="shared" si="372"/>
        <v>0</v>
      </c>
      <c r="T1682" s="31">
        <f t="shared" si="372"/>
        <v>0</v>
      </c>
      <c r="U1682" s="31">
        <f t="shared" si="372"/>
        <v>0</v>
      </c>
      <c r="V1682" s="31">
        <f t="shared" si="372"/>
        <v>0</v>
      </c>
      <c r="W1682" s="31">
        <f t="shared" si="372"/>
        <v>0</v>
      </c>
      <c r="X1682" s="31">
        <f t="shared" si="372"/>
        <v>0</v>
      </c>
      <c r="Y1682" s="31">
        <f t="shared" si="372"/>
        <v>0</v>
      </c>
      <c r="Z1682" s="31">
        <f>SUM(M1682:Y1682)</f>
        <v>0</v>
      </c>
      <c r="AA1682" s="31">
        <f>D1682-Z1682</f>
        <v>0</v>
      </c>
      <c r="AB1682" s="38"/>
      <c r="AC1682" s="32"/>
      <c r="AE1682" s="138"/>
      <c r="AF1682" s="138"/>
      <c r="AG1682" s="138"/>
      <c r="AH1682" s="138"/>
      <c r="AI1682" s="138"/>
      <c r="AJ1682" s="138"/>
      <c r="AK1682" s="138"/>
    </row>
    <row r="1683" spans="1:37" s="33" customFormat="1" ht="18" customHeight="1" x14ac:dyDescent="0.2">
      <c r="A1683" s="36" t="s">
        <v>37</v>
      </c>
      <c r="B1683" s="31">
        <f t="shared" si="372"/>
        <v>0</v>
      </c>
      <c r="C1683" s="31">
        <f t="shared" si="372"/>
        <v>0</v>
      </c>
      <c r="D1683" s="31">
        <f t="shared" si="372"/>
        <v>0</v>
      </c>
      <c r="E1683" s="31">
        <f t="shared" si="372"/>
        <v>0</v>
      </c>
      <c r="F1683" s="31">
        <f t="shared" si="372"/>
        <v>0</v>
      </c>
      <c r="G1683" s="31">
        <f t="shared" si="372"/>
        <v>0</v>
      </c>
      <c r="H1683" s="31">
        <f t="shared" si="372"/>
        <v>0</v>
      </c>
      <c r="I1683" s="31">
        <f t="shared" si="372"/>
        <v>0</v>
      </c>
      <c r="J1683" s="31">
        <f t="shared" si="372"/>
        <v>0</v>
      </c>
      <c r="K1683" s="31">
        <f t="shared" si="372"/>
        <v>0</v>
      </c>
      <c r="L1683" s="31">
        <f t="shared" si="372"/>
        <v>0</v>
      </c>
      <c r="M1683" s="31">
        <f t="shared" si="372"/>
        <v>0</v>
      </c>
      <c r="N1683" s="31">
        <f t="shared" si="372"/>
        <v>0</v>
      </c>
      <c r="O1683" s="31">
        <f t="shared" si="372"/>
        <v>0</v>
      </c>
      <c r="P1683" s="31">
        <f t="shared" si="372"/>
        <v>0</v>
      </c>
      <c r="Q1683" s="31">
        <f t="shared" si="372"/>
        <v>0</v>
      </c>
      <c r="R1683" s="31">
        <f t="shared" si="372"/>
        <v>0</v>
      </c>
      <c r="S1683" s="31">
        <f t="shared" si="372"/>
        <v>0</v>
      </c>
      <c r="T1683" s="31">
        <f t="shared" si="372"/>
        <v>0</v>
      </c>
      <c r="U1683" s="31">
        <f t="shared" si="372"/>
        <v>0</v>
      </c>
      <c r="V1683" s="31">
        <f t="shared" si="372"/>
        <v>0</v>
      </c>
      <c r="W1683" s="31">
        <f t="shared" si="372"/>
        <v>0</v>
      </c>
      <c r="X1683" s="31">
        <f t="shared" si="372"/>
        <v>0</v>
      </c>
      <c r="Y1683" s="31">
        <f t="shared" si="372"/>
        <v>0</v>
      </c>
      <c r="Z1683" s="31">
        <f>SUM(M1683:Y1683)</f>
        <v>0</v>
      </c>
      <c r="AA1683" s="31">
        <f>D1683-Z1683</f>
        <v>0</v>
      </c>
      <c r="AB1683" s="38"/>
      <c r="AC1683" s="32"/>
      <c r="AE1683" s="138"/>
      <c r="AF1683" s="138"/>
      <c r="AG1683" s="138"/>
      <c r="AH1683" s="138"/>
      <c r="AI1683" s="138"/>
      <c r="AJ1683" s="138"/>
      <c r="AK1683" s="138"/>
    </row>
    <row r="1684" spans="1:37" s="33" customFormat="1" ht="18" hidden="1" customHeight="1" x14ac:dyDescent="0.25">
      <c r="A1684" s="39" t="s">
        <v>38</v>
      </c>
      <c r="B1684" s="40">
        <f t="shared" ref="B1684:AA1684" si="373">SUM(B1680:B1683)</f>
        <v>11315359.370000001</v>
      </c>
      <c r="C1684" s="40">
        <f t="shared" si="373"/>
        <v>-1.0913936421275139E-11</v>
      </c>
      <c r="D1684" s="40">
        <f t="shared" si="373"/>
        <v>11315359.370000001</v>
      </c>
      <c r="E1684" s="40">
        <f t="shared" si="373"/>
        <v>5771819.29</v>
      </c>
      <c r="F1684" s="40">
        <f t="shared" si="373"/>
        <v>592947.47</v>
      </c>
      <c r="G1684" s="40">
        <f t="shared" si="373"/>
        <v>0</v>
      </c>
      <c r="H1684" s="40">
        <f t="shared" si="373"/>
        <v>0</v>
      </c>
      <c r="I1684" s="40">
        <f t="shared" si="373"/>
        <v>0</v>
      </c>
      <c r="J1684" s="40">
        <f t="shared" si="373"/>
        <v>0</v>
      </c>
      <c r="K1684" s="40">
        <f t="shared" si="373"/>
        <v>0</v>
      </c>
      <c r="L1684" s="40">
        <f t="shared" si="373"/>
        <v>0</v>
      </c>
      <c r="M1684" s="40">
        <f t="shared" si="373"/>
        <v>0</v>
      </c>
      <c r="N1684" s="40">
        <f t="shared" si="373"/>
        <v>4140965.12</v>
      </c>
      <c r="O1684" s="40">
        <f t="shared" si="373"/>
        <v>779831.4</v>
      </c>
      <c r="P1684" s="40">
        <f t="shared" si="373"/>
        <v>851022.77</v>
      </c>
      <c r="Q1684" s="40">
        <f t="shared" si="373"/>
        <v>269911.62</v>
      </c>
      <c r="R1684" s="40">
        <f t="shared" si="373"/>
        <v>323035.84999999986</v>
      </c>
      <c r="S1684" s="40">
        <f t="shared" si="373"/>
        <v>0</v>
      </c>
      <c r="T1684" s="40">
        <f t="shared" si="373"/>
        <v>0</v>
      </c>
      <c r="U1684" s="40">
        <f t="shared" si="373"/>
        <v>0</v>
      </c>
      <c r="V1684" s="40">
        <f t="shared" si="373"/>
        <v>0</v>
      </c>
      <c r="W1684" s="40">
        <f t="shared" si="373"/>
        <v>0</v>
      </c>
      <c r="X1684" s="40">
        <f t="shared" si="373"/>
        <v>0</v>
      </c>
      <c r="Y1684" s="40">
        <f t="shared" si="373"/>
        <v>0</v>
      </c>
      <c r="Z1684" s="40">
        <f t="shared" si="373"/>
        <v>6364766.7600000007</v>
      </c>
      <c r="AA1684" s="40">
        <f t="shared" si="373"/>
        <v>4950592.6100000003</v>
      </c>
      <c r="AB1684" s="41">
        <f>Z1684/D1684</f>
        <v>0.56248913992733407</v>
      </c>
      <c r="AC1684" s="32"/>
      <c r="AE1684" s="138"/>
      <c r="AF1684" s="138"/>
      <c r="AG1684" s="138"/>
      <c r="AH1684" s="138"/>
      <c r="AI1684" s="138"/>
      <c r="AJ1684" s="138"/>
      <c r="AK1684" s="138"/>
    </row>
    <row r="1685" spans="1:37" s="33" customFormat="1" ht="18" hidden="1" customHeight="1" x14ac:dyDescent="0.25">
      <c r="A1685" s="42" t="s">
        <v>39</v>
      </c>
      <c r="B1685" s="31">
        <f t="shared" ref="B1685:Y1685" si="374">B1695</f>
        <v>0</v>
      </c>
      <c r="C1685" s="31">
        <f t="shared" si="374"/>
        <v>0</v>
      </c>
      <c r="D1685" s="31">
        <f t="shared" si="374"/>
        <v>0</v>
      </c>
      <c r="E1685" s="31">
        <f t="shared" si="374"/>
        <v>0</v>
      </c>
      <c r="F1685" s="31">
        <f t="shared" si="374"/>
        <v>0</v>
      </c>
      <c r="G1685" s="31">
        <f t="shared" si="374"/>
        <v>0</v>
      </c>
      <c r="H1685" s="31">
        <f t="shared" si="374"/>
        <v>0</v>
      </c>
      <c r="I1685" s="31">
        <f t="shared" si="374"/>
        <v>0</v>
      </c>
      <c r="J1685" s="31">
        <f t="shared" si="374"/>
        <v>0</v>
      </c>
      <c r="K1685" s="31">
        <f t="shared" si="374"/>
        <v>0</v>
      </c>
      <c r="L1685" s="31">
        <f t="shared" si="374"/>
        <v>0</v>
      </c>
      <c r="M1685" s="31">
        <f t="shared" si="374"/>
        <v>0</v>
      </c>
      <c r="N1685" s="31">
        <f t="shared" si="374"/>
        <v>0</v>
      </c>
      <c r="O1685" s="31">
        <f t="shared" si="374"/>
        <v>0</v>
      </c>
      <c r="P1685" s="31">
        <f t="shared" si="374"/>
        <v>0</v>
      </c>
      <c r="Q1685" s="31">
        <f t="shared" si="374"/>
        <v>0</v>
      </c>
      <c r="R1685" s="31">
        <f t="shared" si="374"/>
        <v>0</v>
      </c>
      <c r="S1685" s="31">
        <f t="shared" si="374"/>
        <v>0</v>
      </c>
      <c r="T1685" s="31">
        <f t="shared" si="374"/>
        <v>0</v>
      </c>
      <c r="U1685" s="31">
        <f t="shared" si="374"/>
        <v>0</v>
      </c>
      <c r="V1685" s="31">
        <f t="shared" si="374"/>
        <v>0</v>
      </c>
      <c r="W1685" s="31">
        <f t="shared" si="374"/>
        <v>0</v>
      </c>
      <c r="X1685" s="31">
        <f t="shared" si="374"/>
        <v>0</v>
      </c>
      <c r="Y1685" s="31">
        <f t="shared" si="374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  <c r="AE1685" s="138"/>
      <c r="AF1685" s="138"/>
      <c r="AG1685" s="138"/>
      <c r="AH1685" s="138"/>
      <c r="AI1685" s="138"/>
      <c r="AJ1685" s="138"/>
      <c r="AK1685" s="138"/>
    </row>
    <row r="1686" spans="1:37" s="33" customFormat="1" ht="18" customHeight="1" x14ac:dyDescent="0.25">
      <c r="A1686" s="39" t="s">
        <v>40</v>
      </c>
      <c r="B1686" s="40">
        <f t="shared" ref="B1686:AA1686" si="375">B1685+B1684</f>
        <v>11315359.370000001</v>
      </c>
      <c r="C1686" s="40">
        <f t="shared" si="375"/>
        <v>-1.0913936421275139E-11</v>
      </c>
      <c r="D1686" s="40">
        <f t="shared" si="375"/>
        <v>11315359.370000001</v>
      </c>
      <c r="E1686" s="40">
        <f t="shared" si="375"/>
        <v>5771819.29</v>
      </c>
      <c r="F1686" s="40">
        <f t="shared" si="375"/>
        <v>592947.47</v>
      </c>
      <c r="G1686" s="40">
        <f t="shared" si="375"/>
        <v>0</v>
      </c>
      <c r="H1686" s="40">
        <f t="shared" si="375"/>
        <v>0</v>
      </c>
      <c r="I1686" s="40">
        <f t="shared" si="375"/>
        <v>0</v>
      </c>
      <c r="J1686" s="40">
        <f t="shared" si="375"/>
        <v>0</v>
      </c>
      <c r="K1686" s="40">
        <f t="shared" si="375"/>
        <v>0</v>
      </c>
      <c r="L1686" s="40">
        <f t="shared" si="375"/>
        <v>0</v>
      </c>
      <c r="M1686" s="40">
        <f t="shared" si="375"/>
        <v>0</v>
      </c>
      <c r="N1686" s="40">
        <f t="shared" si="375"/>
        <v>4140965.12</v>
      </c>
      <c r="O1686" s="40">
        <f t="shared" si="375"/>
        <v>779831.4</v>
      </c>
      <c r="P1686" s="40">
        <f t="shared" si="375"/>
        <v>851022.77</v>
      </c>
      <c r="Q1686" s="40">
        <f t="shared" si="375"/>
        <v>269911.62</v>
      </c>
      <c r="R1686" s="40">
        <f t="shared" si="375"/>
        <v>323035.84999999986</v>
      </c>
      <c r="S1686" s="40">
        <f t="shared" si="375"/>
        <v>0</v>
      </c>
      <c r="T1686" s="40">
        <f t="shared" si="375"/>
        <v>0</v>
      </c>
      <c r="U1686" s="40">
        <f t="shared" si="375"/>
        <v>0</v>
      </c>
      <c r="V1686" s="40">
        <f t="shared" si="375"/>
        <v>0</v>
      </c>
      <c r="W1686" s="40">
        <f t="shared" si="375"/>
        <v>0</v>
      </c>
      <c r="X1686" s="40">
        <f t="shared" si="375"/>
        <v>0</v>
      </c>
      <c r="Y1686" s="40">
        <f t="shared" si="375"/>
        <v>0</v>
      </c>
      <c r="Z1686" s="40">
        <f t="shared" si="375"/>
        <v>6364766.7600000007</v>
      </c>
      <c r="AA1686" s="40">
        <f t="shared" si="375"/>
        <v>4950592.6100000003</v>
      </c>
      <c r="AB1686" s="41">
        <f>Z1686/D1686</f>
        <v>0.56248913992733407</v>
      </c>
      <c r="AC1686" s="43"/>
      <c r="AE1686" s="138"/>
      <c r="AF1686" s="138"/>
      <c r="AG1686" s="138"/>
      <c r="AH1686" s="138"/>
      <c r="AI1686" s="138"/>
      <c r="AJ1686" s="138"/>
      <c r="AK1686" s="138"/>
    </row>
    <row r="1687" spans="1:37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  <c r="AE1687" s="138"/>
      <c r="AF1687" s="138"/>
      <c r="AG1687" s="138"/>
      <c r="AH1687" s="138"/>
      <c r="AI1687" s="138"/>
      <c r="AJ1687" s="138"/>
      <c r="AK1687" s="138"/>
    </row>
    <row r="1688" spans="1:37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  <c r="AE1688" s="138"/>
      <c r="AF1688" s="138"/>
      <c r="AG1688" s="138"/>
      <c r="AH1688" s="138"/>
      <c r="AI1688" s="138"/>
      <c r="AJ1688" s="138"/>
      <c r="AK1688" s="138"/>
    </row>
    <row r="1689" spans="1:37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  <c r="AE1689" s="138"/>
      <c r="AF1689" s="138"/>
      <c r="AG1689" s="138"/>
      <c r="AH1689" s="138"/>
      <c r="AI1689" s="138"/>
      <c r="AJ1689" s="138"/>
      <c r="AK1689" s="138"/>
    </row>
    <row r="1690" spans="1:37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6">C1700+C1880</f>
        <v>0</v>
      </c>
      <c r="D1690" s="31">
        <f t="shared" si="376"/>
        <v>0</v>
      </c>
      <c r="E1690" s="31">
        <f t="shared" si="376"/>
        <v>0</v>
      </c>
      <c r="F1690" s="31">
        <f t="shared" si="376"/>
        <v>0</v>
      </c>
      <c r="G1690" s="31">
        <f t="shared" si="376"/>
        <v>0</v>
      </c>
      <c r="H1690" s="31">
        <f t="shared" si="376"/>
        <v>0</v>
      </c>
      <c r="I1690" s="31">
        <f t="shared" si="376"/>
        <v>0</v>
      </c>
      <c r="J1690" s="31">
        <f t="shared" si="376"/>
        <v>0</v>
      </c>
      <c r="K1690" s="31">
        <f t="shared" si="376"/>
        <v>0</v>
      </c>
      <c r="L1690" s="31">
        <f t="shared" si="376"/>
        <v>0</v>
      </c>
      <c r="M1690" s="31">
        <f t="shared" si="376"/>
        <v>0</v>
      </c>
      <c r="N1690" s="31">
        <f t="shared" si="376"/>
        <v>0</v>
      </c>
      <c r="O1690" s="31">
        <f t="shared" si="376"/>
        <v>0</v>
      </c>
      <c r="P1690" s="31">
        <f t="shared" si="376"/>
        <v>0</v>
      </c>
      <c r="Q1690" s="31">
        <f t="shared" si="376"/>
        <v>0</v>
      </c>
      <c r="R1690" s="31">
        <f t="shared" si="376"/>
        <v>0</v>
      </c>
      <c r="S1690" s="31">
        <f t="shared" si="376"/>
        <v>0</v>
      </c>
      <c r="T1690" s="31">
        <f t="shared" si="376"/>
        <v>0</v>
      </c>
      <c r="U1690" s="31">
        <f t="shared" si="376"/>
        <v>0</v>
      </c>
      <c r="V1690" s="31">
        <f t="shared" si="376"/>
        <v>0</v>
      </c>
      <c r="W1690" s="31">
        <f t="shared" si="376"/>
        <v>0</v>
      </c>
      <c r="X1690" s="31">
        <f t="shared" si="376"/>
        <v>0</v>
      </c>
      <c r="Y1690" s="31">
        <f t="shared" si="376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38"/>
      <c r="AF1690" s="138"/>
      <c r="AG1690" s="138"/>
      <c r="AH1690" s="138"/>
      <c r="AI1690" s="138"/>
      <c r="AJ1690" s="138"/>
      <c r="AK1690" s="138"/>
    </row>
    <row r="1691" spans="1:37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6"/>
        <v>-1.0913936421275139E-11</v>
      </c>
      <c r="D1691" s="31">
        <f t="shared" si="376"/>
        <v>11315359.370000001</v>
      </c>
      <c r="E1691" s="31">
        <f t="shared" si="376"/>
        <v>5771819.29</v>
      </c>
      <c r="F1691" s="31">
        <f t="shared" si="376"/>
        <v>592947.47</v>
      </c>
      <c r="G1691" s="31">
        <f t="shared" si="376"/>
        <v>0</v>
      </c>
      <c r="H1691" s="31">
        <f t="shared" si="376"/>
        <v>0</v>
      </c>
      <c r="I1691" s="31">
        <f t="shared" si="376"/>
        <v>0</v>
      </c>
      <c r="J1691" s="31">
        <f t="shared" si="376"/>
        <v>0</v>
      </c>
      <c r="K1691" s="31">
        <f t="shared" si="376"/>
        <v>0</v>
      </c>
      <c r="L1691" s="31">
        <f t="shared" si="376"/>
        <v>0</v>
      </c>
      <c r="M1691" s="31">
        <f t="shared" si="376"/>
        <v>0</v>
      </c>
      <c r="N1691" s="31">
        <f t="shared" si="376"/>
        <v>4140965.12</v>
      </c>
      <c r="O1691" s="31">
        <f t="shared" si="376"/>
        <v>779831.4</v>
      </c>
      <c r="P1691" s="31">
        <f t="shared" si="376"/>
        <v>851022.77</v>
      </c>
      <c r="Q1691" s="31">
        <f t="shared" si="376"/>
        <v>269911.62</v>
      </c>
      <c r="R1691" s="31">
        <f t="shared" si="376"/>
        <v>323035.84999999986</v>
      </c>
      <c r="S1691" s="31">
        <f t="shared" si="376"/>
        <v>0</v>
      </c>
      <c r="T1691" s="31">
        <f t="shared" si="376"/>
        <v>0</v>
      </c>
      <c r="U1691" s="31">
        <f t="shared" si="376"/>
        <v>0</v>
      </c>
      <c r="V1691" s="31">
        <f t="shared" si="376"/>
        <v>0</v>
      </c>
      <c r="W1691" s="31">
        <f t="shared" si="376"/>
        <v>0</v>
      </c>
      <c r="X1691" s="31">
        <f t="shared" si="376"/>
        <v>0</v>
      </c>
      <c r="Y1691" s="31">
        <f t="shared" si="376"/>
        <v>0</v>
      </c>
      <c r="Z1691" s="31">
        <f>SUM(M1691:Y1691)</f>
        <v>6364766.7600000007</v>
      </c>
      <c r="AA1691" s="31">
        <f>D1691-Z1691</f>
        <v>4950592.6100000003</v>
      </c>
      <c r="AB1691" s="38">
        <f>Z1691/D1691</f>
        <v>0.56248913992733407</v>
      </c>
      <c r="AC1691" s="32"/>
      <c r="AE1691" s="138"/>
      <c r="AF1691" s="138"/>
      <c r="AG1691" s="138"/>
      <c r="AH1691" s="138"/>
      <c r="AI1691" s="138"/>
      <c r="AJ1691" s="138"/>
      <c r="AK1691" s="138"/>
    </row>
    <row r="1692" spans="1:37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6"/>
        <v>0</v>
      </c>
      <c r="D1692" s="31">
        <f t="shared" si="376"/>
        <v>0</v>
      </c>
      <c r="E1692" s="31">
        <f t="shared" si="376"/>
        <v>0</v>
      </c>
      <c r="F1692" s="31">
        <f t="shared" si="376"/>
        <v>0</v>
      </c>
      <c r="G1692" s="31">
        <f t="shared" si="376"/>
        <v>0</v>
      </c>
      <c r="H1692" s="31">
        <f t="shared" si="376"/>
        <v>0</v>
      </c>
      <c r="I1692" s="31">
        <f t="shared" si="376"/>
        <v>0</v>
      </c>
      <c r="J1692" s="31">
        <f t="shared" si="376"/>
        <v>0</v>
      </c>
      <c r="K1692" s="31">
        <f t="shared" si="376"/>
        <v>0</v>
      </c>
      <c r="L1692" s="31">
        <f t="shared" si="376"/>
        <v>0</v>
      </c>
      <c r="M1692" s="31">
        <f t="shared" si="376"/>
        <v>0</v>
      </c>
      <c r="N1692" s="31">
        <f t="shared" si="376"/>
        <v>0</v>
      </c>
      <c r="O1692" s="31">
        <f t="shared" si="376"/>
        <v>0</v>
      </c>
      <c r="P1692" s="31">
        <f t="shared" si="376"/>
        <v>0</v>
      </c>
      <c r="Q1692" s="31">
        <f t="shared" si="376"/>
        <v>0</v>
      </c>
      <c r="R1692" s="31">
        <f t="shared" si="376"/>
        <v>0</v>
      </c>
      <c r="S1692" s="31">
        <f t="shared" si="376"/>
        <v>0</v>
      </c>
      <c r="T1692" s="31">
        <f t="shared" si="376"/>
        <v>0</v>
      </c>
      <c r="U1692" s="31">
        <f t="shared" si="376"/>
        <v>0</v>
      </c>
      <c r="V1692" s="31">
        <f t="shared" si="376"/>
        <v>0</v>
      </c>
      <c r="W1692" s="31">
        <f t="shared" si="376"/>
        <v>0</v>
      </c>
      <c r="X1692" s="31">
        <f t="shared" si="376"/>
        <v>0</v>
      </c>
      <c r="Y1692" s="31">
        <f t="shared" si="376"/>
        <v>0</v>
      </c>
      <c r="Z1692" s="31">
        <f>SUM(M1692:Y1692)</f>
        <v>0</v>
      </c>
      <c r="AA1692" s="31">
        <f>D1692-Z1692</f>
        <v>0</v>
      </c>
      <c r="AB1692" s="38"/>
      <c r="AC1692" s="32"/>
      <c r="AE1692" s="138"/>
      <c r="AF1692" s="138"/>
      <c r="AG1692" s="138"/>
      <c r="AH1692" s="138"/>
      <c r="AI1692" s="138"/>
      <c r="AJ1692" s="138"/>
      <c r="AK1692" s="138"/>
    </row>
    <row r="1693" spans="1:37" s="33" customFormat="1" ht="18" customHeight="1" x14ac:dyDescent="0.2">
      <c r="A1693" s="36" t="s">
        <v>37</v>
      </c>
      <c r="B1693" s="31">
        <f>B1703+B1883</f>
        <v>0</v>
      </c>
      <c r="C1693" s="31">
        <f t="shared" si="376"/>
        <v>0</v>
      </c>
      <c r="D1693" s="31">
        <f t="shared" si="376"/>
        <v>0</v>
      </c>
      <c r="E1693" s="31">
        <f t="shared" si="376"/>
        <v>0</v>
      </c>
      <c r="F1693" s="31">
        <f t="shared" si="376"/>
        <v>0</v>
      </c>
      <c r="G1693" s="31">
        <f t="shared" si="376"/>
        <v>0</v>
      </c>
      <c r="H1693" s="31">
        <f t="shared" si="376"/>
        <v>0</v>
      </c>
      <c r="I1693" s="31">
        <f t="shared" si="376"/>
        <v>0</v>
      </c>
      <c r="J1693" s="31">
        <f t="shared" si="376"/>
        <v>0</v>
      </c>
      <c r="K1693" s="31">
        <f t="shared" si="376"/>
        <v>0</v>
      </c>
      <c r="L1693" s="31">
        <f t="shared" si="376"/>
        <v>0</v>
      </c>
      <c r="M1693" s="31">
        <f t="shared" si="376"/>
        <v>0</v>
      </c>
      <c r="N1693" s="31">
        <f t="shared" si="376"/>
        <v>0</v>
      </c>
      <c r="O1693" s="31">
        <f t="shared" si="376"/>
        <v>0</v>
      </c>
      <c r="P1693" s="31">
        <f t="shared" si="376"/>
        <v>0</v>
      </c>
      <c r="Q1693" s="31">
        <f t="shared" si="376"/>
        <v>0</v>
      </c>
      <c r="R1693" s="31">
        <f t="shared" si="376"/>
        <v>0</v>
      </c>
      <c r="S1693" s="31">
        <f t="shared" si="376"/>
        <v>0</v>
      </c>
      <c r="T1693" s="31">
        <f t="shared" si="376"/>
        <v>0</v>
      </c>
      <c r="U1693" s="31">
        <f t="shared" si="376"/>
        <v>0</v>
      </c>
      <c r="V1693" s="31">
        <f t="shared" si="376"/>
        <v>0</v>
      </c>
      <c r="W1693" s="31">
        <f t="shared" si="376"/>
        <v>0</v>
      </c>
      <c r="X1693" s="31">
        <f t="shared" si="376"/>
        <v>0</v>
      </c>
      <c r="Y1693" s="31">
        <f t="shared" si="376"/>
        <v>0</v>
      </c>
      <c r="Z1693" s="31">
        <f>SUM(M1693:Y1693)</f>
        <v>0</v>
      </c>
      <c r="AA1693" s="31">
        <f>D1693-Z1693</f>
        <v>0</v>
      </c>
      <c r="AB1693" s="38"/>
      <c r="AC1693" s="32"/>
      <c r="AE1693" s="138"/>
      <c r="AF1693" s="138"/>
      <c r="AG1693" s="138"/>
      <c r="AH1693" s="138"/>
      <c r="AI1693" s="138"/>
      <c r="AJ1693" s="138"/>
      <c r="AK1693" s="138"/>
    </row>
    <row r="1694" spans="1:37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7">SUM(C1690:C1693)</f>
        <v>-1.0913936421275139E-11</v>
      </c>
      <c r="D1694" s="40">
        <f t="shared" si="377"/>
        <v>11315359.370000001</v>
      </c>
      <c r="E1694" s="40">
        <f t="shared" si="377"/>
        <v>5771819.29</v>
      </c>
      <c r="F1694" s="40">
        <f t="shared" si="377"/>
        <v>592947.47</v>
      </c>
      <c r="G1694" s="40">
        <f t="shared" si="377"/>
        <v>0</v>
      </c>
      <c r="H1694" s="40">
        <f t="shared" si="377"/>
        <v>0</v>
      </c>
      <c r="I1694" s="40">
        <f t="shared" si="377"/>
        <v>0</v>
      </c>
      <c r="J1694" s="40">
        <f t="shared" si="377"/>
        <v>0</v>
      </c>
      <c r="K1694" s="40">
        <f t="shared" si="377"/>
        <v>0</v>
      </c>
      <c r="L1694" s="40">
        <f t="shared" si="377"/>
        <v>0</v>
      </c>
      <c r="M1694" s="40">
        <f t="shared" si="377"/>
        <v>0</v>
      </c>
      <c r="N1694" s="40">
        <f t="shared" si="377"/>
        <v>4140965.12</v>
      </c>
      <c r="O1694" s="40">
        <f t="shared" si="377"/>
        <v>779831.4</v>
      </c>
      <c r="P1694" s="40">
        <f t="shared" si="377"/>
        <v>851022.77</v>
      </c>
      <c r="Q1694" s="40">
        <f t="shared" si="377"/>
        <v>269911.62</v>
      </c>
      <c r="R1694" s="40">
        <f t="shared" si="377"/>
        <v>323035.84999999986</v>
      </c>
      <c r="S1694" s="40">
        <f t="shared" si="377"/>
        <v>0</v>
      </c>
      <c r="T1694" s="40">
        <f t="shared" si="377"/>
        <v>0</v>
      </c>
      <c r="U1694" s="40">
        <f t="shared" si="377"/>
        <v>0</v>
      </c>
      <c r="V1694" s="40">
        <f t="shared" si="377"/>
        <v>0</v>
      </c>
      <c r="W1694" s="40">
        <f t="shared" si="377"/>
        <v>0</v>
      </c>
      <c r="X1694" s="40">
        <f t="shared" si="377"/>
        <v>0</v>
      </c>
      <c r="Y1694" s="40">
        <f t="shared" si="377"/>
        <v>0</v>
      </c>
      <c r="Z1694" s="40">
        <f>SUM(Z1690:Z1693)</f>
        <v>6364766.7600000007</v>
      </c>
      <c r="AA1694" s="40">
        <f>SUM(AA1690:AA1693)</f>
        <v>4950592.6100000003</v>
      </c>
      <c r="AB1694" s="41">
        <f>Z1694/D1694</f>
        <v>0.56248913992733407</v>
      </c>
      <c r="AC1694" s="32"/>
      <c r="AE1694" s="138"/>
      <c r="AF1694" s="138"/>
      <c r="AG1694" s="138"/>
      <c r="AH1694" s="138"/>
      <c r="AI1694" s="138"/>
      <c r="AJ1694" s="138"/>
      <c r="AK1694" s="138"/>
    </row>
    <row r="1695" spans="1:37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6"/>
        <v>0</v>
      </c>
      <c r="D1695" s="31">
        <f t="shared" si="376"/>
        <v>0</v>
      </c>
      <c r="E1695" s="31">
        <f t="shared" si="376"/>
        <v>0</v>
      </c>
      <c r="F1695" s="31">
        <f t="shared" si="376"/>
        <v>0</v>
      </c>
      <c r="G1695" s="31">
        <f t="shared" si="376"/>
        <v>0</v>
      </c>
      <c r="H1695" s="31">
        <f t="shared" si="376"/>
        <v>0</v>
      </c>
      <c r="I1695" s="31">
        <f t="shared" si="376"/>
        <v>0</v>
      </c>
      <c r="J1695" s="31">
        <f t="shared" si="376"/>
        <v>0</v>
      </c>
      <c r="K1695" s="31">
        <f t="shared" si="376"/>
        <v>0</v>
      </c>
      <c r="L1695" s="31">
        <f t="shared" si="376"/>
        <v>0</v>
      </c>
      <c r="M1695" s="31">
        <f t="shared" si="376"/>
        <v>0</v>
      </c>
      <c r="N1695" s="31">
        <f t="shared" si="376"/>
        <v>0</v>
      </c>
      <c r="O1695" s="31">
        <f t="shared" si="376"/>
        <v>0</v>
      </c>
      <c r="P1695" s="31">
        <f t="shared" si="376"/>
        <v>0</v>
      </c>
      <c r="Q1695" s="31">
        <f t="shared" si="376"/>
        <v>0</v>
      </c>
      <c r="R1695" s="31">
        <f t="shared" si="376"/>
        <v>0</v>
      </c>
      <c r="S1695" s="31">
        <f t="shared" si="376"/>
        <v>0</v>
      </c>
      <c r="T1695" s="31">
        <f t="shared" si="376"/>
        <v>0</v>
      </c>
      <c r="U1695" s="31">
        <f t="shared" si="376"/>
        <v>0</v>
      </c>
      <c r="V1695" s="31">
        <f t="shared" si="376"/>
        <v>0</v>
      </c>
      <c r="W1695" s="31">
        <f t="shared" si="376"/>
        <v>0</v>
      </c>
      <c r="X1695" s="31">
        <f t="shared" si="376"/>
        <v>0</v>
      </c>
      <c r="Y1695" s="31">
        <f t="shared" si="376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  <c r="AE1695" s="138"/>
      <c r="AF1695" s="138"/>
      <c r="AG1695" s="138"/>
      <c r="AH1695" s="138"/>
      <c r="AI1695" s="138"/>
      <c r="AJ1695" s="138"/>
      <c r="AK1695" s="138"/>
    </row>
    <row r="1696" spans="1:37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8">C1695+C1694</f>
        <v>-1.0913936421275139E-11</v>
      </c>
      <c r="D1696" s="40">
        <f t="shared" si="378"/>
        <v>11315359.370000001</v>
      </c>
      <c r="E1696" s="40">
        <f t="shared" si="378"/>
        <v>5771819.29</v>
      </c>
      <c r="F1696" s="40">
        <f t="shared" si="378"/>
        <v>592947.47</v>
      </c>
      <c r="G1696" s="40">
        <f t="shared" si="378"/>
        <v>0</v>
      </c>
      <c r="H1696" s="40">
        <f t="shared" si="378"/>
        <v>0</v>
      </c>
      <c r="I1696" s="40">
        <f t="shared" si="378"/>
        <v>0</v>
      </c>
      <c r="J1696" s="40">
        <f t="shared" si="378"/>
        <v>0</v>
      </c>
      <c r="K1696" s="40">
        <f t="shared" si="378"/>
        <v>0</v>
      </c>
      <c r="L1696" s="40">
        <f t="shared" si="378"/>
        <v>0</v>
      </c>
      <c r="M1696" s="40">
        <f t="shared" si="378"/>
        <v>0</v>
      </c>
      <c r="N1696" s="40">
        <f t="shared" si="378"/>
        <v>4140965.12</v>
      </c>
      <c r="O1696" s="40">
        <f t="shared" si="378"/>
        <v>779831.4</v>
      </c>
      <c r="P1696" s="40">
        <f t="shared" si="378"/>
        <v>851022.77</v>
      </c>
      <c r="Q1696" s="40">
        <f t="shared" si="378"/>
        <v>269911.62</v>
      </c>
      <c r="R1696" s="40">
        <f t="shared" si="378"/>
        <v>323035.84999999986</v>
      </c>
      <c r="S1696" s="40">
        <f t="shared" si="378"/>
        <v>0</v>
      </c>
      <c r="T1696" s="40">
        <f t="shared" si="378"/>
        <v>0</v>
      </c>
      <c r="U1696" s="40">
        <f t="shared" si="378"/>
        <v>0</v>
      </c>
      <c r="V1696" s="40">
        <f t="shared" si="378"/>
        <v>0</v>
      </c>
      <c r="W1696" s="40">
        <f t="shared" si="378"/>
        <v>0</v>
      </c>
      <c r="X1696" s="40">
        <f t="shared" si="378"/>
        <v>0</v>
      </c>
      <c r="Y1696" s="40">
        <f t="shared" si="378"/>
        <v>0</v>
      </c>
      <c r="Z1696" s="40">
        <f>Z1695+Z1694</f>
        <v>6364766.7600000007</v>
      </c>
      <c r="AA1696" s="40">
        <f>AA1695+AA1694</f>
        <v>4950592.6100000003</v>
      </c>
      <c r="AB1696" s="41">
        <f>Z1696/D1696</f>
        <v>0.56248913992733407</v>
      </c>
      <c r="AC1696" s="43"/>
      <c r="AE1696" s="138"/>
      <c r="AF1696" s="138"/>
      <c r="AG1696" s="138"/>
      <c r="AH1696" s="138"/>
      <c r="AI1696" s="138"/>
      <c r="AJ1696" s="138"/>
      <c r="AK1696" s="138"/>
    </row>
    <row r="1697" spans="1:37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  <c r="AE1697" s="138"/>
      <c r="AF1697" s="138"/>
      <c r="AG1697" s="138"/>
      <c r="AH1697" s="138"/>
      <c r="AI1697" s="138"/>
      <c r="AJ1697" s="138"/>
      <c r="AK1697" s="138"/>
    </row>
    <row r="1698" spans="1:37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  <c r="AE1698" s="138"/>
      <c r="AF1698" s="138"/>
      <c r="AG1698" s="138"/>
      <c r="AH1698" s="138"/>
      <c r="AI1698" s="138"/>
      <c r="AJ1698" s="138"/>
      <c r="AK1698" s="138"/>
    </row>
    <row r="1699" spans="1:37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  <c r="AE1699" s="138"/>
      <c r="AF1699" s="138"/>
      <c r="AG1699" s="138"/>
      <c r="AH1699" s="138"/>
      <c r="AI1699" s="138"/>
      <c r="AJ1699" s="138"/>
      <c r="AK1699" s="138"/>
    </row>
    <row r="1700" spans="1:37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9">E1710+E1720+E1730+E1740+E1750+E1760+E1770+E1780+E1790+E1800+E1810+E1820+E1830+E1840+E1850+E1860+E1870</f>
        <v>0</v>
      </c>
      <c r="F1700" s="31">
        <f t="shared" si="379"/>
        <v>0</v>
      </c>
      <c r="G1700" s="31">
        <f t="shared" si="379"/>
        <v>0</v>
      </c>
      <c r="H1700" s="31">
        <f t="shared" si="379"/>
        <v>0</v>
      </c>
      <c r="I1700" s="31">
        <f t="shared" si="379"/>
        <v>0</v>
      </c>
      <c r="J1700" s="31">
        <f t="shared" si="379"/>
        <v>0</v>
      </c>
      <c r="K1700" s="31">
        <f t="shared" si="379"/>
        <v>0</v>
      </c>
      <c r="L1700" s="31">
        <f t="shared" si="379"/>
        <v>0</v>
      </c>
      <c r="M1700" s="31">
        <f t="shared" si="379"/>
        <v>0</v>
      </c>
      <c r="N1700" s="31">
        <f t="shared" si="379"/>
        <v>0</v>
      </c>
      <c r="O1700" s="31">
        <f t="shared" si="379"/>
        <v>0</v>
      </c>
      <c r="P1700" s="31">
        <f t="shared" si="379"/>
        <v>0</v>
      </c>
      <c r="Q1700" s="31">
        <f t="shared" si="379"/>
        <v>0</v>
      </c>
      <c r="R1700" s="31">
        <f t="shared" si="379"/>
        <v>0</v>
      </c>
      <c r="S1700" s="31">
        <f t="shared" si="379"/>
        <v>0</v>
      </c>
      <c r="T1700" s="31">
        <f t="shared" si="379"/>
        <v>0</v>
      </c>
      <c r="U1700" s="31">
        <f t="shared" si="379"/>
        <v>0</v>
      </c>
      <c r="V1700" s="31">
        <f t="shared" si="379"/>
        <v>0</v>
      </c>
      <c r="W1700" s="31">
        <f t="shared" si="379"/>
        <v>0</v>
      </c>
      <c r="X1700" s="31">
        <f t="shared" si="379"/>
        <v>0</v>
      </c>
      <c r="Y1700" s="31">
        <f t="shared" si="379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138"/>
      <c r="AF1700" s="138"/>
      <c r="AG1700" s="138"/>
      <c r="AH1700" s="138"/>
      <c r="AI1700" s="138"/>
      <c r="AJ1700" s="138"/>
      <c r="AK1700" s="138"/>
    </row>
    <row r="1701" spans="1:37" s="33" customFormat="1" ht="18" customHeight="1" x14ac:dyDescent="0.2">
      <c r="A1701" s="36" t="s">
        <v>35</v>
      </c>
      <c r="B1701" s="31">
        <f t="shared" ref="B1701:Y1703" si="380">B1711+B1721+B1731+B1741+B1751+B1761+B1771+B1781+B1791+B1801+B1811+B1821+B1831+B1841+B1851+B1861+B1871</f>
        <v>9270530.5700000003</v>
      </c>
      <c r="C1701" s="31">
        <f t="shared" si="380"/>
        <v>-1.0913936421275139E-11</v>
      </c>
      <c r="D1701" s="31">
        <f t="shared" si="380"/>
        <v>9270530.5700000003</v>
      </c>
      <c r="E1701" s="31">
        <f t="shared" si="380"/>
        <v>4840009.09</v>
      </c>
      <c r="F1701" s="31">
        <f t="shared" si="380"/>
        <v>519855.0199999999</v>
      </c>
      <c r="G1701" s="31">
        <f t="shared" si="380"/>
        <v>0</v>
      </c>
      <c r="H1701" s="31">
        <f t="shared" si="380"/>
        <v>0</v>
      </c>
      <c r="I1701" s="31">
        <f t="shared" si="380"/>
        <v>0</v>
      </c>
      <c r="J1701" s="31">
        <f t="shared" si="380"/>
        <v>0</v>
      </c>
      <c r="K1701" s="31">
        <f t="shared" si="380"/>
        <v>0</v>
      </c>
      <c r="L1701" s="31">
        <f t="shared" si="380"/>
        <v>0</v>
      </c>
      <c r="M1701" s="31">
        <f t="shared" si="380"/>
        <v>0</v>
      </c>
      <c r="N1701" s="31">
        <f t="shared" si="380"/>
        <v>4140965.12</v>
      </c>
      <c r="O1701" s="31">
        <f t="shared" si="380"/>
        <v>501725.14</v>
      </c>
      <c r="P1701" s="31">
        <f t="shared" si="380"/>
        <v>197318.83</v>
      </c>
      <c r="Q1701" s="31">
        <f t="shared" si="380"/>
        <v>196819.16999999998</v>
      </c>
      <c r="R1701" s="31">
        <f t="shared" si="380"/>
        <v>323035.84999999986</v>
      </c>
      <c r="S1701" s="31">
        <f t="shared" si="380"/>
        <v>0</v>
      </c>
      <c r="T1701" s="31">
        <f t="shared" si="380"/>
        <v>0</v>
      </c>
      <c r="U1701" s="31">
        <f t="shared" si="380"/>
        <v>0</v>
      </c>
      <c r="V1701" s="31">
        <f t="shared" si="380"/>
        <v>0</v>
      </c>
      <c r="W1701" s="31">
        <f t="shared" si="380"/>
        <v>0</v>
      </c>
      <c r="X1701" s="31">
        <f t="shared" si="380"/>
        <v>0</v>
      </c>
      <c r="Y1701" s="31">
        <f t="shared" si="380"/>
        <v>0</v>
      </c>
      <c r="Z1701" s="31">
        <f>SUM(M1701:Y1701)</f>
        <v>5359864.1099999994</v>
      </c>
      <c r="AA1701" s="31">
        <f>D1701-Z1701</f>
        <v>3910666.4600000009</v>
      </c>
      <c r="AB1701" s="38">
        <f>Z1701/D1701</f>
        <v>0.57816152695131007</v>
      </c>
      <c r="AC1701" s="32"/>
      <c r="AE1701" s="138"/>
      <c r="AF1701" s="138"/>
      <c r="AG1701" s="138"/>
      <c r="AH1701" s="138"/>
      <c r="AI1701" s="138"/>
      <c r="AJ1701" s="138"/>
      <c r="AK1701" s="138"/>
    </row>
    <row r="1702" spans="1:37" s="33" customFormat="1" ht="18" hidden="1" customHeight="1" x14ac:dyDescent="0.2">
      <c r="A1702" s="36" t="s">
        <v>36</v>
      </c>
      <c r="B1702" s="31">
        <f t="shared" si="380"/>
        <v>0</v>
      </c>
      <c r="C1702" s="31">
        <f t="shared" si="380"/>
        <v>0</v>
      </c>
      <c r="D1702" s="31">
        <f t="shared" si="380"/>
        <v>0</v>
      </c>
      <c r="E1702" s="31">
        <f t="shared" si="380"/>
        <v>0</v>
      </c>
      <c r="F1702" s="31">
        <f t="shared" si="380"/>
        <v>0</v>
      </c>
      <c r="G1702" s="31">
        <f t="shared" si="380"/>
        <v>0</v>
      </c>
      <c r="H1702" s="31">
        <f t="shared" si="380"/>
        <v>0</v>
      </c>
      <c r="I1702" s="31">
        <f t="shared" si="380"/>
        <v>0</v>
      </c>
      <c r="J1702" s="31">
        <f t="shared" si="380"/>
        <v>0</v>
      </c>
      <c r="K1702" s="31">
        <f t="shared" si="380"/>
        <v>0</v>
      </c>
      <c r="L1702" s="31">
        <f t="shared" si="380"/>
        <v>0</v>
      </c>
      <c r="M1702" s="31">
        <f t="shared" si="380"/>
        <v>0</v>
      </c>
      <c r="N1702" s="31">
        <f t="shared" si="380"/>
        <v>0</v>
      </c>
      <c r="O1702" s="31">
        <f t="shared" si="380"/>
        <v>0</v>
      </c>
      <c r="P1702" s="31">
        <f t="shared" si="380"/>
        <v>0</v>
      </c>
      <c r="Q1702" s="31">
        <f t="shared" si="380"/>
        <v>0</v>
      </c>
      <c r="R1702" s="31">
        <f t="shared" si="380"/>
        <v>0</v>
      </c>
      <c r="S1702" s="31">
        <f t="shared" si="380"/>
        <v>0</v>
      </c>
      <c r="T1702" s="31">
        <f t="shared" si="380"/>
        <v>0</v>
      </c>
      <c r="U1702" s="31">
        <f t="shared" si="380"/>
        <v>0</v>
      </c>
      <c r="V1702" s="31">
        <f t="shared" si="380"/>
        <v>0</v>
      </c>
      <c r="W1702" s="31">
        <f t="shared" si="380"/>
        <v>0</v>
      </c>
      <c r="X1702" s="31">
        <f t="shared" si="380"/>
        <v>0</v>
      </c>
      <c r="Y1702" s="31">
        <f t="shared" si="380"/>
        <v>0</v>
      </c>
      <c r="Z1702" s="31">
        <f>SUM(M1702:Y1702)</f>
        <v>0</v>
      </c>
      <c r="AA1702" s="31">
        <f>D1702-Z1702</f>
        <v>0</v>
      </c>
      <c r="AB1702" s="38"/>
      <c r="AC1702" s="32"/>
      <c r="AE1702" s="138"/>
      <c r="AF1702" s="138"/>
      <c r="AG1702" s="138"/>
      <c r="AH1702" s="138"/>
      <c r="AI1702" s="138"/>
      <c r="AJ1702" s="138"/>
      <c r="AK1702" s="138"/>
    </row>
    <row r="1703" spans="1:37" s="33" customFormat="1" ht="18" customHeight="1" x14ac:dyDescent="0.2">
      <c r="A1703" s="36" t="s">
        <v>37</v>
      </c>
      <c r="B1703" s="31">
        <f t="shared" si="380"/>
        <v>0</v>
      </c>
      <c r="C1703" s="31">
        <f t="shared" si="380"/>
        <v>0</v>
      </c>
      <c r="D1703" s="31">
        <f t="shared" si="380"/>
        <v>0</v>
      </c>
      <c r="E1703" s="31">
        <f t="shared" si="380"/>
        <v>0</v>
      </c>
      <c r="F1703" s="31">
        <f t="shared" si="380"/>
        <v>0</v>
      </c>
      <c r="G1703" s="31">
        <f t="shared" si="380"/>
        <v>0</v>
      </c>
      <c r="H1703" s="31">
        <f t="shared" si="380"/>
        <v>0</v>
      </c>
      <c r="I1703" s="31">
        <f t="shared" si="380"/>
        <v>0</v>
      </c>
      <c r="J1703" s="31">
        <f t="shared" si="380"/>
        <v>0</v>
      </c>
      <c r="K1703" s="31">
        <f t="shared" si="380"/>
        <v>0</v>
      </c>
      <c r="L1703" s="31">
        <f t="shared" si="380"/>
        <v>0</v>
      </c>
      <c r="M1703" s="31">
        <f t="shared" si="380"/>
        <v>0</v>
      </c>
      <c r="N1703" s="31">
        <f t="shared" si="380"/>
        <v>0</v>
      </c>
      <c r="O1703" s="31">
        <f t="shared" si="380"/>
        <v>0</v>
      </c>
      <c r="P1703" s="31">
        <f t="shared" si="380"/>
        <v>0</v>
      </c>
      <c r="Q1703" s="31">
        <f t="shared" si="380"/>
        <v>0</v>
      </c>
      <c r="R1703" s="31">
        <f t="shared" si="380"/>
        <v>0</v>
      </c>
      <c r="S1703" s="31">
        <f t="shared" si="380"/>
        <v>0</v>
      </c>
      <c r="T1703" s="31">
        <f t="shared" si="380"/>
        <v>0</v>
      </c>
      <c r="U1703" s="31">
        <f t="shared" si="380"/>
        <v>0</v>
      </c>
      <c r="V1703" s="31">
        <f t="shared" si="380"/>
        <v>0</v>
      </c>
      <c r="W1703" s="31">
        <f t="shared" si="380"/>
        <v>0</v>
      </c>
      <c r="X1703" s="31">
        <f t="shared" si="380"/>
        <v>0</v>
      </c>
      <c r="Y1703" s="31">
        <f t="shared" si="380"/>
        <v>0</v>
      </c>
      <c r="Z1703" s="31">
        <f>SUM(M1703:Y1703)</f>
        <v>0</v>
      </c>
      <c r="AA1703" s="31">
        <f>D1703-Z1703</f>
        <v>0</v>
      </c>
      <c r="AB1703" s="38"/>
      <c r="AC1703" s="32"/>
      <c r="AE1703" s="138"/>
      <c r="AF1703" s="138"/>
      <c r="AG1703" s="138"/>
      <c r="AH1703" s="138"/>
      <c r="AI1703" s="138"/>
      <c r="AJ1703" s="138"/>
      <c r="AK1703" s="138"/>
    </row>
    <row r="1704" spans="1:37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-1.0913936421275139E-11</v>
      </c>
      <c r="D1704" s="40">
        <f>SUM(D1700:D1703)</f>
        <v>9270530.5700000003</v>
      </c>
      <c r="E1704" s="40">
        <f t="shared" ref="E1704:AA1704" si="381">SUM(E1700:E1703)</f>
        <v>4840009.09</v>
      </c>
      <c r="F1704" s="40">
        <f t="shared" si="381"/>
        <v>519855.0199999999</v>
      </c>
      <c r="G1704" s="40">
        <f t="shared" si="381"/>
        <v>0</v>
      </c>
      <c r="H1704" s="40">
        <f t="shared" si="381"/>
        <v>0</v>
      </c>
      <c r="I1704" s="40">
        <f t="shared" si="381"/>
        <v>0</v>
      </c>
      <c r="J1704" s="40">
        <f t="shared" si="381"/>
        <v>0</v>
      </c>
      <c r="K1704" s="40">
        <f t="shared" si="381"/>
        <v>0</v>
      </c>
      <c r="L1704" s="40">
        <f t="shared" si="381"/>
        <v>0</v>
      </c>
      <c r="M1704" s="40">
        <f t="shared" si="381"/>
        <v>0</v>
      </c>
      <c r="N1704" s="40">
        <f t="shared" si="381"/>
        <v>4140965.12</v>
      </c>
      <c r="O1704" s="40">
        <f t="shared" si="381"/>
        <v>501725.14</v>
      </c>
      <c r="P1704" s="40">
        <f t="shared" si="381"/>
        <v>197318.83</v>
      </c>
      <c r="Q1704" s="40">
        <f t="shared" si="381"/>
        <v>196819.16999999998</v>
      </c>
      <c r="R1704" s="40">
        <f t="shared" si="381"/>
        <v>323035.84999999986</v>
      </c>
      <c r="S1704" s="40">
        <f t="shared" si="381"/>
        <v>0</v>
      </c>
      <c r="T1704" s="40">
        <f t="shared" si="381"/>
        <v>0</v>
      </c>
      <c r="U1704" s="40">
        <f t="shared" si="381"/>
        <v>0</v>
      </c>
      <c r="V1704" s="40">
        <f t="shared" si="381"/>
        <v>0</v>
      </c>
      <c r="W1704" s="40">
        <f t="shared" si="381"/>
        <v>0</v>
      </c>
      <c r="X1704" s="40">
        <f t="shared" si="381"/>
        <v>0</v>
      </c>
      <c r="Y1704" s="40">
        <f t="shared" si="381"/>
        <v>0</v>
      </c>
      <c r="Z1704" s="40">
        <f t="shared" si="381"/>
        <v>5359864.1099999994</v>
      </c>
      <c r="AA1704" s="40">
        <f t="shared" si="381"/>
        <v>3910666.4600000009</v>
      </c>
      <c r="AB1704" s="41">
        <f>Z1704/D1704</f>
        <v>0.57816152695131007</v>
      </c>
      <c r="AC1704" s="32"/>
      <c r="AE1704" s="138"/>
      <c r="AF1704" s="138"/>
      <c r="AG1704" s="138"/>
      <c r="AH1704" s="138"/>
      <c r="AI1704" s="138"/>
      <c r="AJ1704" s="138"/>
      <c r="AK1704" s="138"/>
    </row>
    <row r="1705" spans="1:37" s="33" customFormat="1" ht="18" hidden="1" customHeight="1" x14ac:dyDescent="0.25">
      <c r="A1705" s="42" t="s">
        <v>39</v>
      </c>
      <c r="B1705" s="31">
        <f t="shared" ref="B1705:Y1705" si="382">B1715+B1725+B1735+B1745+B1755+B1765+B1775+B1785+B1795+B1805+B1815+B1825+B1835+B1845+B1855+B1865+B1875</f>
        <v>0</v>
      </c>
      <c r="C1705" s="31">
        <f t="shared" si="382"/>
        <v>0</v>
      </c>
      <c r="D1705" s="31">
        <f t="shared" si="382"/>
        <v>0</v>
      </c>
      <c r="E1705" s="31">
        <f t="shared" si="382"/>
        <v>0</v>
      </c>
      <c r="F1705" s="31">
        <f t="shared" si="382"/>
        <v>0</v>
      </c>
      <c r="G1705" s="31">
        <f t="shared" si="382"/>
        <v>0</v>
      </c>
      <c r="H1705" s="31">
        <f t="shared" si="382"/>
        <v>0</v>
      </c>
      <c r="I1705" s="31">
        <f t="shared" si="382"/>
        <v>0</v>
      </c>
      <c r="J1705" s="31">
        <f t="shared" si="382"/>
        <v>0</v>
      </c>
      <c r="K1705" s="31">
        <f t="shared" si="382"/>
        <v>0</v>
      </c>
      <c r="L1705" s="31">
        <f t="shared" si="382"/>
        <v>0</v>
      </c>
      <c r="M1705" s="31">
        <f t="shared" si="382"/>
        <v>0</v>
      </c>
      <c r="N1705" s="31">
        <f t="shared" si="382"/>
        <v>0</v>
      </c>
      <c r="O1705" s="31">
        <f t="shared" si="382"/>
        <v>0</v>
      </c>
      <c r="P1705" s="31">
        <f t="shared" si="382"/>
        <v>0</v>
      </c>
      <c r="Q1705" s="31">
        <f t="shared" si="382"/>
        <v>0</v>
      </c>
      <c r="R1705" s="31">
        <f t="shared" si="382"/>
        <v>0</v>
      </c>
      <c r="S1705" s="31">
        <f t="shared" si="382"/>
        <v>0</v>
      </c>
      <c r="T1705" s="31">
        <f t="shared" si="382"/>
        <v>0</v>
      </c>
      <c r="U1705" s="31">
        <f t="shared" si="382"/>
        <v>0</v>
      </c>
      <c r="V1705" s="31">
        <f t="shared" si="382"/>
        <v>0</v>
      </c>
      <c r="W1705" s="31">
        <f t="shared" si="382"/>
        <v>0</v>
      </c>
      <c r="X1705" s="31">
        <f t="shared" si="382"/>
        <v>0</v>
      </c>
      <c r="Y1705" s="31">
        <f t="shared" si="382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  <c r="AE1705" s="138"/>
      <c r="AF1705" s="138"/>
      <c r="AG1705" s="138"/>
      <c r="AH1705" s="138"/>
      <c r="AI1705" s="138"/>
      <c r="AJ1705" s="138"/>
      <c r="AK1705" s="138"/>
    </row>
    <row r="1706" spans="1:37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-1.0913936421275139E-11</v>
      </c>
      <c r="D1706" s="40">
        <f>D1705+D1704</f>
        <v>9270530.5700000003</v>
      </c>
      <c r="E1706" s="40">
        <f t="shared" ref="E1706:AA1706" si="383">E1705+E1704</f>
        <v>4840009.09</v>
      </c>
      <c r="F1706" s="40">
        <f t="shared" si="383"/>
        <v>519855.0199999999</v>
      </c>
      <c r="G1706" s="40">
        <f t="shared" si="383"/>
        <v>0</v>
      </c>
      <c r="H1706" s="40">
        <f t="shared" si="383"/>
        <v>0</v>
      </c>
      <c r="I1706" s="40">
        <f t="shared" si="383"/>
        <v>0</v>
      </c>
      <c r="J1706" s="40">
        <f t="shared" si="383"/>
        <v>0</v>
      </c>
      <c r="K1706" s="40">
        <f t="shared" si="383"/>
        <v>0</v>
      </c>
      <c r="L1706" s="40">
        <f t="shared" si="383"/>
        <v>0</v>
      </c>
      <c r="M1706" s="40">
        <f t="shared" si="383"/>
        <v>0</v>
      </c>
      <c r="N1706" s="40">
        <f t="shared" si="383"/>
        <v>4140965.12</v>
      </c>
      <c r="O1706" s="40">
        <f t="shared" si="383"/>
        <v>501725.14</v>
      </c>
      <c r="P1706" s="40">
        <f t="shared" si="383"/>
        <v>197318.83</v>
      </c>
      <c r="Q1706" s="40">
        <f t="shared" si="383"/>
        <v>196819.16999999998</v>
      </c>
      <c r="R1706" s="40">
        <f t="shared" si="383"/>
        <v>323035.84999999986</v>
      </c>
      <c r="S1706" s="40">
        <f t="shared" si="383"/>
        <v>0</v>
      </c>
      <c r="T1706" s="40">
        <f t="shared" si="383"/>
        <v>0</v>
      </c>
      <c r="U1706" s="40">
        <f t="shared" si="383"/>
        <v>0</v>
      </c>
      <c r="V1706" s="40">
        <f t="shared" si="383"/>
        <v>0</v>
      </c>
      <c r="W1706" s="40">
        <f t="shared" si="383"/>
        <v>0</v>
      </c>
      <c r="X1706" s="40">
        <f t="shared" si="383"/>
        <v>0</v>
      </c>
      <c r="Y1706" s="40">
        <f t="shared" si="383"/>
        <v>0</v>
      </c>
      <c r="Z1706" s="40">
        <f t="shared" si="383"/>
        <v>5359864.1099999994</v>
      </c>
      <c r="AA1706" s="40">
        <f t="shared" si="383"/>
        <v>3910666.4600000009</v>
      </c>
      <c r="AB1706" s="41">
        <f>Z1706/D1706</f>
        <v>0.57816152695131007</v>
      </c>
      <c r="AC1706" s="43"/>
      <c r="AE1706" s="138"/>
      <c r="AF1706" s="138"/>
      <c r="AG1706" s="138"/>
      <c r="AH1706" s="138"/>
      <c r="AI1706" s="138"/>
      <c r="AJ1706" s="138"/>
      <c r="AK1706" s="138"/>
    </row>
    <row r="1707" spans="1:37" s="46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  <c r="AE1707" s="138"/>
      <c r="AF1707" s="138"/>
      <c r="AG1707" s="138"/>
      <c r="AH1707" s="138"/>
      <c r="AI1707" s="138"/>
      <c r="AJ1707" s="138"/>
      <c r="AK1707" s="138"/>
    </row>
    <row r="1708" spans="1:37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  <c r="AE1708" s="138"/>
      <c r="AF1708" s="138"/>
      <c r="AG1708" s="138"/>
      <c r="AH1708" s="138"/>
      <c r="AI1708" s="138"/>
      <c r="AJ1708" s="138"/>
      <c r="AK1708" s="138"/>
    </row>
    <row r="1709" spans="1:37" s="33" customFormat="1" ht="1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  <c r="AE1709" s="138"/>
      <c r="AF1709" s="138"/>
      <c r="AG1709" s="138"/>
      <c r="AH1709" s="138"/>
      <c r="AI1709" s="138"/>
      <c r="AJ1709" s="138"/>
      <c r="AK1709" s="138"/>
    </row>
    <row r="1710" spans="1:37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  <c r="AE1710" s="138"/>
      <c r="AF1710" s="138"/>
      <c r="AG1710" s="138"/>
      <c r="AH1710" s="138"/>
      <c r="AI1710" s="138"/>
      <c r="AJ1710" s="138"/>
      <c r="AK1710" s="138"/>
    </row>
    <row r="1711" spans="1:37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  <c r="AE1711" s="138"/>
      <c r="AF1711" s="138"/>
      <c r="AG1711" s="138"/>
      <c r="AH1711" s="138"/>
      <c r="AI1711" s="138"/>
      <c r="AJ1711" s="138"/>
      <c r="AK1711" s="138"/>
    </row>
    <row r="1712" spans="1:37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  <c r="AE1712" s="138"/>
      <c r="AF1712" s="138"/>
      <c r="AG1712" s="138"/>
      <c r="AH1712" s="138"/>
      <c r="AI1712" s="138"/>
      <c r="AJ1712" s="138"/>
      <c r="AK1712" s="138"/>
    </row>
    <row r="1713" spans="1:37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  <c r="AE1713" s="138"/>
      <c r="AF1713" s="138"/>
      <c r="AG1713" s="138"/>
      <c r="AH1713" s="138"/>
      <c r="AI1713" s="138"/>
      <c r="AJ1713" s="138"/>
      <c r="AK1713" s="138"/>
    </row>
    <row r="1714" spans="1:37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4">SUM(C1710:C1713)</f>
        <v>0</v>
      </c>
      <c r="D1714" s="40">
        <f t="shared" si="384"/>
        <v>0</v>
      </c>
      <c r="E1714" s="40">
        <f t="shared" si="384"/>
        <v>0</v>
      </c>
      <c r="F1714" s="40">
        <f t="shared" si="384"/>
        <v>0</v>
      </c>
      <c r="G1714" s="40">
        <f t="shared" si="384"/>
        <v>0</v>
      </c>
      <c r="H1714" s="40">
        <f t="shared" si="384"/>
        <v>0</v>
      </c>
      <c r="I1714" s="40">
        <f t="shared" si="384"/>
        <v>0</v>
      </c>
      <c r="J1714" s="40">
        <f t="shared" si="384"/>
        <v>0</v>
      </c>
      <c r="K1714" s="40">
        <f t="shared" si="384"/>
        <v>0</v>
      </c>
      <c r="L1714" s="40">
        <f t="shared" si="384"/>
        <v>0</v>
      </c>
      <c r="M1714" s="40">
        <f t="shared" si="384"/>
        <v>0</v>
      </c>
      <c r="N1714" s="40">
        <f t="shared" si="384"/>
        <v>0</v>
      </c>
      <c r="O1714" s="40">
        <f t="shared" si="384"/>
        <v>0</v>
      </c>
      <c r="P1714" s="40">
        <f t="shared" si="384"/>
        <v>0</v>
      </c>
      <c r="Q1714" s="40">
        <f t="shared" si="384"/>
        <v>0</v>
      </c>
      <c r="R1714" s="40">
        <f t="shared" si="384"/>
        <v>0</v>
      </c>
      <c r="S1714" s="40">
        <f t="shared" si="384"/>
        <v>0</v>
      </c>
      <c r="T1714" s="40">
        <f t="shared" si="384"/>
        <v>0</v>
      </c>
      <c r="U1714" s="40">
        <f t="shared" si="384"/>
        <v>0</v>
      </c>
      <c r="V1714" s="40">
        <f t="shared" si="384"/>
        <v>0</v>
      </c>
      <c r="W1714" s="40">
        <f t="shared" si="384"/>
        <v>0</v>
      </c>
      <c r="X1714" s="40">
        <f t="shared" si="384"/>
        <v>0</v>
      </c>
      <c r="Y1714" s="40">
        <f t="shared" si="384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  <c r="AE1714" s="138"/>
      <c r="AF1714" s="138"/>
      <c r="AG1714" s="138"/>
      <c r="AH1714" s="138"/>
      <c r="AI1714" s="138"/>
      <c r="AJ1714" s="138"/>
      <c r="AK1714" s="138"/>
    </row>
    <row r="1715" spans="1:37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  <c r="AE1715" s="138"/>
      <c r="AF1715" s="138"/>
      <c r="AG1715" s="138"/>
      <c r="AH1715" s="138"/>
      <c r="AI1715" s="138"/>
      <c r="AJ1715" s="138"/>
      <c r="AK1715" s="138"/>
    </row>
    <row r="1716" spans="1:37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5">C1715+C1714</f>
        <v>0</v>
      </c>
      <c r="D1716" s="40">
        <f t="shared" si="385"/>
        <v>0</v>
      </c>
      <c r="E1716" s="40">
        <f t="shared" si="385"/>
        <v>0</v>
      </c>
      <c r="F1716" s="40">
        <f t="shared" si="385"/>
        <v>0</v>
      </c>
      <c r="G1716" s="40">
        <f t="shared" si="385"/>
        <v>0</v>
      </c>
      <c r="H1716" s="40">
        <f t="shared" si="385"/>
        <v>0</v>
      </c>
      <c r="I1716" s="40">
        <f t="shared" si="385"/>
        <v>0</v>
      </c>
      <c r="J1716" s="40">
        <f t="shared" si="385"/>
        <v>0</v>
      </c>
      <c r="K1716" s="40">
        <f t="shared" si="385"/>
        <v>0</v>
      </c>
      <c r="L1716" s="40">
        <f t="shared" si="385"/>
        <v>0</v>
      </c>
      <c r="M1716" s="40">
        <f t="shared" si="385"/>
        <v>0</v>
      </c>
      <c r="N1716" s="40">
        <f t="shared" si="385"/>
        <v>0</v>
      </c>
      <c r="O1716" s="40">
        <f t="shared" si="385"/>
        <v>0</v>
      </c>
      <c r="P1716" s="40">
        <f t="shared" si="385"/>
        <v>0</v>
      </c>
      <c r="Q1716" s="40">
        <f t="shared" si="385"/>
        <v>0</v>
      </c>
      <c r="R1716" s="40">
        <f t="shared" si="385"/>
        <v>0</v>
      </c>
      <c r="S1716" s="40">
        <f t="shared" si="385"/>
        <v>0</v>
      </c>
      <c r="T1716" s="40">
        <f t="shared" si="385"/>
        <v>0</v>
      </c>
      <c r="U1716" s="40">
        <f t="shared" si="385"/>
        <v>0</v>
      </c>
      <c r="V1716" s="40">
        <f t="shared" si="385"/>
        <v>0</v>
      </c>
      <c r="W1716" s="40">
        <f t="shared" si="385"/>
        <v>0</v>
      </c>
      <c r="X1716" s="40">
        <f t="shared" si="385"/>
        <v>0</v>
      </c>
      <c r="Y1716" s="40">
        <f t="shared" si="385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  <c r="AE1716" s="138"/>
      <c r="AF1716" s="138"/>
      <c r="AG1716" s="138"/>
      <c r="AH1716" s="138"/>
      <c r="AI1716" s="138"/>
      <c r="AJ1716" s="138"/>
      <c r="AK1716" s="138"/>
    </row>
    <row r="1717" spans="1:37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  <c r="AE1717" s="138"/>
      <c r="AF1717" s="138"/>
      <c r="AG1717" s="138"/>
      <c r="AH1717" s="138"/>
      <c r="AI1717" s="138"/>
      <c r="AJ1717" s="138"/>
      <c r="AK1717" s="138"/>
    </row>
    <row r="1718" spans="1:37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  <c r="AE1718" s="138"/>
      <c r="AF1718" s="138"/>
      <c r="AG1718" s="138"/>
      <c r="AH1718" s="138"/>
      <c r="AI1718" s="138"/>
      <c r="AJ1718" s="138"/>
      <c r="AK1718" s="138"/>
    </row>
    <row r="1719" spans="1:37" s="33" customFormat="1" ht="1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  <c r="AE1719" s="138"/>
      <c r="AF1719" s="138"/>
      <c r="AG1719" s="138"/>
      <c r="AH1719" s="138"/>
      <c r="AI1719" s="138"/>
      <c r="AJ1719" s="138"/>
      <c r="AK1719" s="138"/>
    </row>
    <row r="1720" spans="1:37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  <c r="AE1720" s="138"/>
      <c r="AF1720" s="138"/>
      <c r="AG1720" s="138"/>
      <c r="AH1720" s="138"/>
      <c r="AI1720" s="138"/>
      <c r="AJ1720" s="138"/>
      <c r="AK1720" s="138"/>
    </row>
    <row r="1721" spans="1:37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0</v>
      </c>
      <c r="AA1721" s="31">
        <f>D1721-Z1721</f>
        <v>2318254.12</v>
      </c>
      <c r="AB1721" s="38">
        <f>Z1721/D1721</f>
        <v>0</v>
      </c>
      <c r="AC1721" s="32"/>
      <c r="AE1721" s="138"/>
      <c r="AF1721" s="138"/>
      <c r="AG1721" s="138"/>
      <c r="AH1721" s="138"/>
      <c r="AI1721" s="138"/>
      <c r="AJ1721" s="138"/>
      <c r="AK1721" s="138"/>
    </row>
    <row r="1722" spans="1:37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  <c r="AE1722" s="138"/>
      <c r="AF1722" s="138"/>
      <c r="AG1722" s="138"/>
      <c r="AH1722" s="138"/>
      <c r="AI1722" s="138"/>
      <c r="AJ1722" s="138"/>
      <c r="AK1722" s="138"/>
    </row>
    <row r="1723" spans="1:37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  <c r="AE1723" s="138"/>
      <c r="AF1723" s="138"/>
      <c r="AG1723" s="138"/>
      <c r="AH1723" s="138"/>
      <c r="AI1723" s="138"/>
      <c r="AJ1723" s="138"/>
      <c r="AK1723" s="138"/>
    </row>
    <row r="1724" spans="1:37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6">SUM(C1720:C1723)</f>
        <v>0</v>
      </c>
      <c r="D1724" s="40">
        <f t="shared" si="386"/>
        <v>2318254.12</v>
      </c>
      <c r="E1724" s="40">
        <f t="shared" si="386"/>
        <v>0</v>
      </c>
      <c r="F1724" s="40">
        <f t="shared" si="386"/>
        <v>0</v>
      </c>
      <c r="G1724" s="40">
        <f t="shared" si="386"/>
        <v>0</v>
      </c>
      <c r="H1724" s="40">
        <f t="shared" si="386"/>
        <v>0</v>
      </c>
      <c r="I1724" s="40">
        <f t="shared" si="386"/>
        <v>0</v>
      </c>
      <c r="J1724" s="40">
        <f t="shared" si="386"/>
        <v>0</v>
      </c>
      <c r="K1724" s="40">
        <f t="shared" si="386"/>
        <v>0</v>
      </c>
      <c r="L1724" s="40">
        <f t="shared" si="386"/>
        <v>0</v>
      </c>
      <c r="M1724" s="40">
        <f t="shared" si="386"/>
        <v>0</v>
      </c>
      <c r="N1724" s="40">
        <f t="shared" si="386"/>
        <v>0</v>
      </c>
      <c r="O1724" s="40">
        <f t="shared" si="386"/>
        <v>0</v>
      </c>
      <c r="P1724" s="40">
        <f t="shared" si="386"/>
        <v>0</v>
      </c>
      <c r="Q1724" s="40">
        <f t="shared" si="386"/>
        <v>0</v>
      </c>
      <c r="R1724" s="40">
        <f t="shared" si="386"/>
        <v>0</v>
      </c>
      <c r="S1724" s="40">
        <f t="shared" si="386"/>
        <v>0</v>
      </c>
      <c r="T1724" s="40">
        <f t="shared" si="386"/>
        <v>0</v>
      </c>
      <c r="U1724" s="40">
        <f t="shared" si="386"/>
        <v>0</v>
      </c>
      <c r="V1724" s="40">
        <f t="shared" si="386"/>
        <v>0</v>
      </c>
      <c r="W1724" s="40">
        <f t="shared" si="386"/>
        <v>0</v>
      </c>
      <c r="X1724" s="40">
        <f t="shared" si="386"/>
        <v>0</v>
      </c>
      <c r="Y1724" s="40">
        <f t="shared" si="386"/>
        <v>0</v>
      </c>
      <c r="Z1724" s="40">
        <f>SUM(Z1720:Z1723)</f>
        <v>0</v>
      </c>
      <c r="AA1724" s="40">
        <f>SUM(AA1720:AA1723)</f>
        <v>2318254.12</v>
      </c>
      <c r="AB1724" s="41">
        <f>Z1724/D1724</f>
        <v>0</v>
      </c>
      <c r="AC1724" s="32"/>
      <c r="AE1724" s="138"/>
      <c r="AF1724" s="138"/>
      <c r="AG1724" s="138"/>
      <c r="AH1724" s="138"/>
      <c r="AI1724" s="138"/>
      <c r="AJ1724" s="138"/>
      <c r="AK1724" s="138"/>
    </row>
    <row r="1725" spans="1:37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  <c r="AE1725" s="138"/>
      <c r="AF1725" s="138"/>
      <c r="AG1725" s="138"/>
      <c r="AH1725" s="138"/>
      <c r="AI1725" s="138"/>
      <c r="AJ1725" s="138"/>
      <c r="AK1725" s="138"/>
    </row>
    <row r="1726" spans="1:37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7">C1725+C1724</f>
        <v>0</v>
      </c>
      <c r="D1726" s="40">
        <f t="shared" si="387"/>
        <v>2318254.12</v>
      </c>
      <c r="E1726" s="40">
        <f t="shared" si="387"/>
        <v>0</v>
      </c>
      <c r="F1726" s="40">
        <f t="shared" si="387"/>
        <v>0</v>
      </c>
      <c r="G1726" s="40">
        <f t="shared" si="387"/>
        <v>0</v>
      </c>
      <c r="H1726" s="40">
        <f t="shared" si="387"/>
        <v>0</v>
      </c>
      <c r="I1726" s="40">
        <f t="shared" si="387"/>
        <v>0</v>
      </c>
      <c r="J1726" s="40">
        <f t="shared" si="387"/>
        <v>0</v>
      </c>
      <c r="K1726" s="40">
        <f t="shared" si="387"/>
        <v>0</v>
      </c>
      <c r="L1726" s="40">
        <f t="shared" si="387"/>
        <v>0</v>
      </c>
      <c r="M1726" s="40">
        <f t="shared" si="387"/>
        <v>0</v>
      </c>
      <c r="N1726" s="40">
        <f t="shared" si="387"/>
        <v>0</v>
      </c>
      <c r="O1726" s="40">
        <f t="shared" si="387"/>
        <v>0</v>
      </c>
      <c r="P1726" s="40">
        <f t="shared" si="387"/>
        <v>0</v>
      </c>
      <c r="Q1726" s="40">
        <f t="shared" si="387"/>
        <v>0</v>
      </c>
      <c r="R1726" s="40">
        <f t="shared" si="387"/>
        <v>0</v>
      </c>
      <c r="S1726" s="40">
        <f t="shared" si="387"/>
        <v>0</v>
      </c>
      <c r="T1726" s="40">
        <f t="shared" si="387"/>
        <v>0</v>
      </c>
      <c r="U1726" s="40">
        <f t="shared" si="387"/>
        <v>0</v>
      </c>
      <c r="V1726" s="40">
        <f t="shared" si="387"/>
        <v>0</v>
      </c>
      <c r="W1726" s="40">
        <f t="shared" si="387"/>
        <v>0</v>
      </c>
      <c r="X1726" s="40">
        <f t="shared" si="387"/>
        <v>0</v>
      </c>
      <c r="Y1726" s="40">
        <f t="shared" si="387"/>
        <v>0</v>
      </c>
      <c r="Z1726" s="40">
        <f>Z1725+Z1724</f>
        <v>0</v>
      </c>
      <c r="AA1726" s="40">
        <f>AA1725+AA1724</f>
        <v>2318254.12</v>
      </c>
      <c r="AB1726" s="41">
        <f>Z1726/D1726</f>
        <v>0</v>
      </c>
      <c r="AC1726" s="43"/>
      <c r="AE1726" s="138"/>
      <c r="AF1726" s="138"/>
      <c r="AG1726" s="138"/>
      <c r="AH1726" s="138"/>
      <c r="AI1726" s="138"/>
      <c r="AJ1726" s="138"/>
      <c r="AK1726" s="138"/>
    </row>
    <row r="1727" spans="1:37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  <c r="AE1727" s="138"/>
      <c r="AF1727" s="138"/>
      <c r="AG1727" s="138"/>
      <c r="AH1727" s="138"/>
      <c r="AI1727" s="138"/>
      <c r="AJ1727" s="138"/>
      <c r="AK1727" s="138"/>
    </row>
    <row r="1728" spans="1:37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  <c r="AE1728" s="138"/>
      <c r="AF1728" s="138"/>
      <c r="AG1728" s="138"/>
      <c r="AH1728" s="138"/>
      <c r="AI1728" s="138"/>
      <c r="AJ1728" s="138"/>
      <c r="AK1728" s="138"/>
    </row>
    <row r="1729" spans="1:37" s="33" customFormat="1" ht="1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  <c r="AE1729" s="138"/>
      <c r="AF1729" s="138"/>
      <c r="AG1729" s="138"/>
      <c r="AH1729" s="138"/>
      <c r="AI1729" s="138"/>
      <c r="AJ1729" s="138"/>
      <c r="AK1729" s="138"/>
    </row>
    <row r="1730" spans="1:37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  <c r="AE1730" s="138"/>
      <c r="AF1730" s="138"/>
      <c r="AG1730" s="138"/>
      <c r="AH1730" s="138"/>
      <c r="AI1730" s="138"/>
      <c r="AJ1730" s="138"/>
      <c r="AK1730" s="138"/>
    </row>
    <row r="1731" spans="1:37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  <c r="AE1731" s="138"/>
      <c r="AF1731" s="138"/>
      <c r="AG1731" s="138"/>
      <c r="AH1731" s="138"/>
      <c r="AI1731" s="138"/>
      <c r="AJ1731" s="138"/>
      <c r="AK1731" s="138"/>
    </row>
    <row r="1732" spans="1:37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  <c r="AE1732" s="138"/>
      <c r="AF1732" s="138"/>
      <c r="AG1732" s="138"/>
      <c r="AH1732" s="138"/>
      <c r="AI1732" s="138"/>
      <c r="AJ1732" s="138"/>
      <c r="AK1732" s="138"/>
    </row>
    <row r="1733" spans="1:37" s="33" customFormat="1" ht="18" hidden="1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  <c r="AE1733" s="138"/>
      <c r="AF1733" s="138"/>
      <c r="AG1733" s="138"/>
      <c r="AH1733" s="138"/>
      <c r="AI1733" s="138"/>
      <c r="AJ1733" s="138"/>
      <c r="AK1733" s="138"/>
    </row>
    <row r="1734" spans="1:37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8">SUM(C1730:C1733)</f>
        <v>0</v>
      </c>
      <c r="D1734" s="50">
        <f t="shared" si="388"/>
        <v>0</v>
      </c>
      <c r="E1734" s="50">
        <f t="shared" si="388"/>
        <v>0</v>
      </c>
      <c r="F1734" s="50">
        <f t="shared" si="388"/>
        <v>0</v>
      </c>
      <c r="G1734" s="50">
        <f t="shared" si="388"/>
        <v>0</v>
      </c>
      <c r="H1734" s="50">
        <f t="shared" si="388"/>
        <v>0</v>
      </c>
      <c r="I1734" s="50">
        <f t="shared" si="388"/>
        <v>0</v>
      </c>
      <c r="J1734" s="50">
        <f t="shared" si="388"/>
        <v>0</v>
      </c>
      <c r="K1734" s="50">
        <f t="shared" si="388"/>
        <v>0</v>
      </c>
      <c r="L1734" s="50">
        <f t="shared" si="388"/>
        <v>0</v>
      </c>
      <c r="M1734" s="50">
        <f t="shared" si="388"/>
        <v>0</v>
      </c>
      <c r="N1734" s="50">
        <f t="shared" si="388"/>
        <v>0</v>
      </c>
      <c r="O1734" s="50">
        <f t="shared" si="388"/>
        <v>0</v>
      </c>
      <c r="P1734" s="50">
        <f t="shared" si="388"/>
        <v>0</v>
      </c>
      <c r="Q1734" s="50">
        <f t="shared" si="388"/>
        <v>0</v>
      </c>
      <c r="R1734" s="50">
        <f t="shared" si="388"/>
        <v>0</v>
      </c>
      <c r="S1734" s="50">
        <f t="shared" si="388"/>
        <v>0</v>
      </c>
      <c r="T1734" s="50">
        <f t="shared" si="388"/>
        <v>0</v>
      </c>
      <c r="U1734" s="50">
        <f t="shared" si="388"/>
        <v>0</v>
      </c>
      <c r="V1734" s="50">
        <f t="shared" si="388"/>
        <v>0</v>
      </c>
      <c r="W1734" s="50">
        <f t="shared" si="388"/>
        <v>0</v>
      </c>
      <c r="X1734" s="50">
        <f t="shared" si="388"/>
        <v>0</v>
      </c>
      <c r="Y1734" s="50">
        <f t="shared" si="388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  <c r="AE1734" s="138"/>
      <c r="AF1734" s="138"/>
      <c r="AG1734" s="138"/>
      <c r="AH1734" s="138"/>
      <c r="AI1734" s="138"/>
      <c r="AJ1734" s="138"/>
      <c r="AK1734" s="138"/>
    </row>
    <row r="1735" spans="1:37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  <c r="AE1735" s="138"/>
      <c r="AF1735" s="138"/>
      <c r="AG1735" s="138"/>
      <c r="AH1735" s="138"/>
      <c r="AI1735" s="138"/>
      <c r="AJ1735" s="138"/>
      <c r="AK1735" s="138"/>
    </row>
    <row r="1736" spans="1:37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9">C1735+C1734</f>
        <v>0</v>
      </c>
      <c r="D1736" s="40">
        <f t="shared" si="389"/>
        <v>0</v>
      </c>
      <c r="E1736" s="40">
        <f t="shared" si="389"/>
        <v>0</v>
      </c>
      <c r="F1736" s="40">
        <f t="shared" si="389"/>
        <v>0</v>
      </c>
      <c r="G1736" s="40">
        <f t="shared" si="389"/>
        <v>0</v>
      </c>
      <c r="H1736" s="40">
        <f t="shared" si="389"/>
        <v>0</v>
      </c>
      <c r="I1736" s="40">
        <f t="shared" si="389"/>
        <v>0</v>
      </c>
      <c r="J1736" s="40">
        <f t="shared" si="389"/>
        <v>0</v>
      </c>
      <c r="K1736" s="40">
        <f t="shared" si="389"/>
        <v>0</v>
      </c>
      <c r="L1736" s="40">
        <f t="shared" si="389"/>
        <v>0</v>
      </c>
      <c r="M1736" s="40">
        <f t="shared" si="389"/>
        <v>0</v>
      </c>
      <c r="N1736" s="40">
        <f t="shared" si="389"/>
        <v>0</v>
      </c>
      <c r="O1736" s="40">
        <f t="shared" si="389"/>
        <v>0</v>
      </c>
      <c r="P1736" s="40">
        <f t="shared" si="389"/>
        <v>0</v>
      </c>
      <c r="Q1736" s="40">
        <f t="shared" si="389"/>
        <v>0</v>
      </c>
      <c r="R1736" s="40">
        <f t="shared" si="389"/>
        <v>0</v>
      </c>
      <c r="S1736" s="40">
        <f t="shared" si="389"/>
        <v>0</v>
      </c>
      <c r="T1736" s="40">
        <f t="shared" si="389"/>
        <v>0</v>
      </c>
      <c r="U1736" s="40">
        <f t="shared" si="389"/>
        <v>0</v>
      </c>
      <c r="V1736" s="40">
        <f t="shared" si="389"/>
        <v>0</v>
      </c>
      <c r="W1736" s="40">
        <f t="shared" si="389"/>
        <v>0</v>
      </c>
      <c r="X1736" s="40">
        <f t="shared" si="389"/>
        <v>0</v>
      </c>
      <c r="Y1736" s="40">
        <f t="shared" si="389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  <c r="AE1736" s="138"/>
      <c r="AF1736" s="138"/>
      <c r="AG1736" s="138"/>
      <c r="AH1736" s="138"/>
      <c r="AI1736" s="138"/>
      <c r="AJ1736" s="138"/>
      <c r="AK1736" s="138"/>
    </row>
    <row r="1737" spans="1:37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  <c r="AE1737" s="138"/>
      <c r="AF1737" s="138"/>
      <c r="AG1737" s="138"/>
      <c r="AH1737" s="138"/>
      <c r="AI1737" s="138"/>
      <c r="AJ1737" s="138"/>
      <c r="AK1737" s="138"/>
    </row>
    <row r="1738" spans="1:37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  <c r="AE1738" s="138"/>
      <c r="AF1738" s="138"/>
      <c r="AG1738" s="138"/>
      <c r="AH1738" s="138"/>
      <c r="AI1738" s="138"/>
      <c r="AJ1738" s="138"/>
      <c r="AK1738" s="138"/>
    </row>
    <row r="1739" spans="1:37" s="33" customFormat="1" ht="1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  <c r="AE1739" s="138"/>
      <c r="AF1739" s="138"/>
      <c r="AG1739" s="138"/>
      <c r="AH1739" s="138"/>
      <c r="AI1739" s="138"/>
      <c r="AJ1739" s="138"/>
      <c r="AK1739" s="138"/>
    </row>
    <row r="1740" spans="1:37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  <c r="AE1740" s="138"/>
      <c r="AF1740" s="138"/>
      <c r="AG1740" s="138"/>
      <c r="AH1740" s="138"/>
      <c r="AI1740" s="138"/>
      <c r="AJ1740" s="138"/>
      <c r="AK1740" s="138"/>
    </row>
    <row r="1741" spans="1:37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  <c r="AE1741" s="138"/>
      <c r="AF1741" s="138"/>
      <c r="AG1741" s="138"/>
      <c r="AH1741" s="138"/>
      <c r="AI1741" s="138"/>
      <c r="AJ1741" s="138"/>
      <c r="AK1741" s="138"/>
    </row>
    <row r="1742" spans="1:37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  <c r="AE1742" s="138"/>
      <c r="AF1742" s="138"/>
      <c r="AG1742" s="138"/>
      <c r="AH1742" s="138"/>
      <c r="AI1742" s="138"/>
      <c r="AJ1742" s="138"/>
      <c r="AK1742" s="138"/>
    </row>
    <row r="1743" spans="1:37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  <c r="AE1743" s="138"/>
      <c r="AF1743" s="138"/>
      <c r="AG1743" s="138"/>
      <c r="AH1743" s="138"/>
      <c r="AI1743" s="138"/>
      <c r="AJ1743" s="138"/>
      <c r="AK1743" s="138"/>
    </row>
    <row r="1744" spans="1:37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90">SUM(C1740:C1743)</f>
        <v>0</v>
      </c>
      <c r="D1744" s="40">
        <f t="shared" si="390"/>
        <v>0</v>
      </c>
      <c r="E1744" s="40">
        <f t="shared" si="390"/>
        <v>0</v>
      </c>
      <c r="F1744" s="40">
        <f t="shared" si="390"/>
        <v>0</v>
      </c>
      <c r="G1744" s="40">
        <f t="shared" si="390"/>
        <v>0</v>
      </c>
      <c r="H1744" s="40">
        <f t="shared" si="390"/>
        <v>0</v>
      </c>
      <c r="I1744" s="40">
        <f t="shared" si="390"/>
        <v>0</v>
      </c>
      <c r="J1744" s="40">
        <f t="shared" si="390"/>
        <v>0</v>
      </c>
      <c r="K1744" s="40">
        <f t="shared" si="390"/>
        <v>0</v>
      </c>
      <c r="L1744" s="40">
        <f t="shared" si="390"/>
        <v>0</v>
      </c>
      <c r="M1744" s="40">
        <f t="shared" si="390"/>
        <v>0</v>
      </c>
      <c r="N1744" s="40">
        <f t="shared" si="390"/>
        <v>0</v>
      </c>
      <c r="O1744" s="40">
        <f t="shared" si="390"/>
        <v>0</v>
      </c>
      <c r="P1744" s="40">
        <f t="shared" si="390"/>
        <v>0</v>
      </c>
      <c r="Q1744" s="40">
        <f t="shared" si="390"/>
        <v>0</v>
      </c>
      <c r="R1744" s="40">
        <f t="shared" si="390"/>
        <v>0</v>
      </c>
      <c r="S1744" s="40">
        <f t="shared" si="390"/>
        <v>0</v>
      </c>
      <c r="T1744" s="40">
        <f t="shared" si="390"/>
        <v>0</v>
      </c>
      <c r="U1744" s="40">
        <f t="shared" si="390"/>
        <v>0</v>
      </c>
      <c r="V1744" s="40">
        <f t="shared" si="390"/>
        <v>0</v>
      </c>
      <c r="W1744" s="40">
        <f t="shared" si="390"/>
        <v>0</v>
      </c>
      <c r="X1744" s="40">
        <f t="shared" si="390"/>
        <v>0</v>
      </c>
      <c r="Y1744" s="40">
        <f t="shared" si="390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  <c r="AE1744" s="138"/>
      <c r="AF1744" s="138"/>
      <c r="AG1744" s="138"/>
      <c r="AH1744" s="138"/>
      <c r="AI1744" s="138"/>
      <c r="AJ1744" s="138"/>
      <c r="AK1744" s="138"/>
    </row>
    <row r="1745" spans="1:37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  <c r="AE1745" s="138"/>
      <c r="AF1745" s="138"/>
      <c r="AG1745" s="138"/>
      <c r="AH1745" s="138"/>
      <c r="AI1745" s="138"/>
      <c r="AJ1745" s="138"/>
      <c r="AK1745" s="138"/>
    </row>
    <row r="1746" spans="1:37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1">C1745+C1744</f>
        <v>0</v>
      </c>
      <c r="D1746" s="40">
        <f t="shared" si="391"/>
        <v>0</v>
      </c>
      <c r="E1746" s="40">
        <f t="shared" si="391"/>
        <v>0</v>
      </c>
      <c r="F1746" s="40">
        <f t="shared" si="391"/>
        <v>0</v>
      </c>
      <c r="G1746" s="40">
        <f t="shared" si="391"/>
        <v>0</v>
      </c>
      <c r="H1746" s="40">
        <f t="shared" si="391"/>
        <v>0</v>
      </c>
      <c r="I1746" s="40">
        <f t="shared" si="391"/>
        <v>0</v>
      </c>
      <c r="J1746" s="40">
        <f t="shared" si="391"/>
        <v>0</v>
      </c>
      <c r="K1746" s="40">
        <f t="shared" si="391"/>
        <v>0</v>
      </c>
      <c r="L1746" s="40">
        <f t="shared" si="391"/>
        <v>0</v>
      </c>
      <c r="M1746" s="40">
        <f t="shared" si="391"/>
        <v>0</v>
      </c>
      <c r="N1746" s="40">
        <f t="shared" si="391"/>
        <v>0</v>
      </c>
      <c r="O1746" s="40">
        <f t="shared" si="391"/>
        <v>0</v>
      </c>
      <c r="P1746" s="40">
        <f t="shared" si="391"/>
        <v>0</v>
      </c>
      <c r="Q1746" s="40">
        <f t="shared" si="391"/>
        <v>0</v>
      </c>
      <c r="R1746" s="40">
        <f t="shared" si="391"/>
        <v>0</v>
      </c>
      <c r="S1746" s="40">
        <f t="shared" si="391"/>
        <v>0</v>
      </c>
      <c r="T1746" s="40">
        <f t="shared" si="391"/>
        <v>0</v>
      </c>
      <c r="U1746" s="40">
        <f t="shared" si="391"/>
        <v>0</v>
      </c>
      <c r="V1746" s="40">
        <f t="shared" si="391"/>
        <v>0</v>
      </c>
      <c r="W1746" s="40">
        <f t="shared" si="391"/>
        <v>0</v>
      </c>
      <c r="X1746" s="40">
        <f t="shared" si="391"/>
        <v>0</v>
      </c>
      <c r="Y1746" s="40">
        <f t="shared" si="391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  <c r="AE1746" s="138"/>
      <c r="AF1746" s="138"/>
      <c r="AG1746" s="138"/>
      <c r="AH1746" s="138"/>
      <c r="AI1746" s="138"/>
      <c r="AJ1746" s="138"/>
      <c r="AK1746" s="138"/>
    </row>
    <row r="1747" spans="1:37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  <c r="AE1747" s="138"/>
      <c r="AF1747" s="138"/>
      <c r="AG1747" s="138"/>
      <c r="AH1747" s="138"/>
      <c r="AI1747" s="138"/>
      <c r="AJ1747" s="138"/>
      <c r="AK1747" s="138"/>
    </row>
    <row r="1748" spans="1:37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  <c r="AE1748" s="138"/>
      <c r="AF1748" s="138"/>
      <c r="AG1748" s="138"/>
      <c r="AH1748" s="138"/>
      <c r="AI1748" s="138"/>
      <c r="AJ1748" s="138"/>
      <c r="AK1748" s="138"/>
    </row>
    <row r="1749" spans="1:37" s="33" customFormat="1" ht="1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  <c r="AE1749" s="138"/>
      <c r="AF1749" s="138"/>
      <c r="AG1749" s="138"/>
      <c r="AH1749" s="138"/>
      <c r="AI1749" s="138"/>
      <c r="AJ1749" s="138"/>
      <c r="AK1749" s="138"/>
    </row>
    <row r="1750" spans="1:37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  <c r="AE1750" s="138"/>
      <c r="AF1750" s="138"/>
      <c r="AG1750" s="138"/>
      <c r="AH1750" s="138"/>
      <c r="AI1750" s="138"/>
      <c r="AJ1750" s="138"/>
      <c r="AK1750" s="138"/>
    </row>
    <row r="1751" spans="1:37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0.99999999999999978</v>
      </c>
      <c r="AC1751" s="32"/>
      <c r="AE1751" s="138"/>
      <c r="AF1751" s="138"/>
      <c r="AG1751" s="138"/>
      <c r="AH1751" s="138"/>
      <c r="AI1751" s="138"/>
      <c r="AJ1751" s="138"/>
      <c r="AK1751" s="138"/>
    </row>
    <row r="1752" spans="1:37" s="33" customFormat="1" ht="18" hidden="1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  <c r="AE1752" s="138"/>
      <c r="AF1752" s="138"/>
      <c r="AG1752" s="138"/>
      <c r="AH1752" s="138"/>
      <c r="AI1752" s="138"/>
      <c r="AJ1752" s="138"/>
      <c r="AK1752" s="138"/>
    </row>
    <row r="1753" spans="1:37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  <c r="AE1753" s="138"/>
      <c r="AF1753" s="138"/>
      <c r="AG1753" s="138"/>
      <c r="AH1753" s="138"/>
      <c r="AI1753" s="138"/>
      <c r="AJ1753" s="138"/>
      <c r="AK1753" s="138"/>
    </row>
    <row r="1754" spans="1:37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2">SUM(C1750:C1753)</f>
        <v>0</v>
      </c>
      <c r="D1754" s="40">
        <f t="shared" si="392"/>
        <v>1150318.9600000002</v>
      </c>
      <c r="E1754" s="40">
        <f t="shared" si="392"/>
        <v>1063928.78</v>
      </c>
      <c r="F1754" s="40">
        <f t="shared" si="392"/>
        <v>86390.179999999847</v>
      </c>
      <c r="G1754" s="40">
        <f t="shared" si="392"/>
        <v>0</v>
      </c>
      <c r="H1754" s="40">
        <f t="shared" si="392"/>
        <v>0</v>
      </c>
      <c r="I1754" s="40">
        <f t="shared" si="392"/>
        <v>0</v>
      </c>
      <c r="J1754" s="40">
        <f t="shared" si="392"/>
        <v>0</v>
      </c>
      <c r="K1754" s="40">
        <f t="shared" si="392"/>
        <v>0</v>
      </c>
      <c r="L1754" s="40">
        <f t="shared" si="392"/>
        <v>0</v>
      </c>
      <c r="M1754" s="40">
        <f t="shared" si="392"/>
        <v>0</v>
      </c>
      <c r="N1754" s="40">
        <f t="shared" si="392"/>
        <v>728016.77</v>
      </c>
      <c r="O1754" s="40">
        <f t="shared" si="392"/>
        <v>335912.01</v>
      </c>
      <c r="P1754" s="40">
        <f t="shared" si="392"/>
        <v>0</v>
      </c>
      <c r="Q1754" s="40">
        <f t="shared" si="392"/>
        <v>0</v>
      </c>
      <c r="R1754" s="40">
        <f t="shared" si="392"/>
        <v>86390.179999999847</v>
      </c>
      <c r="S1754" s="40">
        <f t="shared" si="392"/>
        <v>0</v>
      </c>
      <c r="T1754" s="40">
        <f t="shared" si="392"/>
        <v>0</v>
      </c>
      <c r="U1754" s="40">
        <f t="shared" si="392"/>
        <v>0</v>
      </c>
      <c r="V1754" s="40">
        <f t="shared" si="392"/>
        <v>0</v>
      </c>
      <c r="W1754" s="40">
        <f t="shared" si="392"/>
        <v>0</v>
      </c>
      <c r="X1754" s="40">
        <f t="shared" si="392"/>
        <v>0</v>
      </c>
      <c r="Y1754" s="40">
        <f t="shared" si="392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0.99999999999999978</v>
      </c>
      <c r="AC1754" s="32"/>
      <c r="AE1754" s="138"/>
      <c r="AF1754" s="138"/>
      <c r="AG1754" s="138"/>
      <c r="AH1754" s="138"/>
      <c r="AI1754" s="138"/>
      <c r="AJ1754" s="138"/>
      <c r="AK1754" s="138"/>
    </row>
    <row r="1755" spans="1:37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  <c r="AE1755" s="138"/>
      <c r="AF1755" s="138"/>
      <c r="AG1755" s="138"/>
      <c r="AH1755" s="138"/>
      <c r="AI1755" s="138"/>
      <c r="AJ1755" s="138"/>
      <c r="AK1755" s="138"/>
    </row>
    <row r="1756" spans="1:37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3">C1755+C1754</f>
        <v>0</v>
      </c>
      <c r="D1756" s="40">
        <f t="shared" si="393"/>
        <v>1150318.9600000002</v>
      </c>
      <c r="E1756" s="40">
        <f t="shared" si="393"/>
        <v>1063928.78</v>
      </c>
      <c r="F1756" s="40">
        <f t="shared" si="393"/>
        <v>86390.179999999847</v>
      </c>
      <c r="G1756" s="40">
        <f t="shared" si="393"/>
        <v>0</v>
      </c>
      <c r="H1756" s="40">
        <f t="shared" si="393"/>
        <v>0</v>
      </c>
      <c r="I1756" s="40">
        <f t="shared" si="393"/>
        <v>0</v>
      </c>
      <c r="J1756" s="40">
        <f t="shared" si="393"/>
        <v>0</v>
      </c>
      <c r="K1756" s="40">
        <f t="shared" si="393"/>
        <v>0</v>
      </c>
      <c r="L1756" s="40">
        <f t="shared" si="393"/>
        <v>0</v>
      </c>
      <c r="M1756" s="40">
        <f t="shared" si="393"/>
        <v>0</v>
      </c>
      <c r="N1756" s="40">
        <f t="shared" si="393"/>
        <v>728016.77</v>
      </c>
      <c r="O1756" s="40">
        <f t="shared" si="393"/>
        <v>335912.01</v>
      </c>
      <c r="P1756" s="40">
        <f t="shared" si="393"/>
        <v>0</v>
      </c>
      <c r="Q1756" s="40">
        <f t="shared" si="393"/>
        <v>0</v>
      </c>
      <c r="R1756" s="40">
        <f t="shared" si="393"/>
        <v>86390.179999999847</v>
      </c>
      <c r="S1756" s="40">
        <f t="shared" si="393"/>
        <v>0</v>
      </c>
      <c r="T1756" s="40">
        <f t="shared" si="393"/>
        <v>0</v>
      </c>
      <c r="U1756" s="40">
        <f t="shared" si="393"/>
        <v>0</v>
      </c>
      <c r="V1756" s="40">
        <f t="shared" si="393"/>
        <v>0</v>
      </c>
      <c r="W1756" s="40">
        <f t="shared" si="393"/>
        <v>0</v>
      </c>
      <c r="X1756" s="40">
        <f t="shared" si="393"/>
        <v>0</v>
      </c>
      <c r="Y1756" s="40">
        <f t="shared" si="393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0.99999999999999978</v>
      </c>
      <c r="AC1756" s="43"/>
      <c r="AE1756" s="138"/>
      <c r="AF1756" s="138"/>
      <c r="AG1756" s="138"/>
      <c r="AH1756" s="138"/>
      <c r="AI1756" s="138"/>
      <c r="AJ1756" s="138"/>
      <c r="AK1756" s="138"/>
    </row>
    <row r="1757" spans="1:37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  <c r="AE1757" s="138"/>
      <c r="AF1757" s="138"/>
      <c r="AG1757" s="138"/>
      <c r="AH1757" s="138"/>
      <c r="AI1757" s="138"/>
      <c r="AJ1757" s="138"/>
      <c r="AK1757" s="138"/>
    </row>
    <row r="1758" spans="1:37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  <c r="AE1758" s="138"/>
      <c r="AF1758" s="138"/>
      <c r="AG1758" s="138"/>
      <c r="AH1758" s="138"/>
      <c r="AI1758" s="138"/>
      <c r="AJ1758" s="138"/>
      <c r="AK1758" s="138"/>
    </row>
    <row r="1759" spans="1:37" s="33" customFormat="1" ht="1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  <c r="AE1759" s="138"/>
      <c r="AF1759" s="138"/>
      <c r="AG1759" s="138"/>
      <c r="AH1759" s="138"/>
      <c r="AI1759" s="138"/>
      <c r="AJ1759" s="138"/>
      <c r="AK1759" s="138"/>
    </row>
    <row r="1760" spans="1:37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  <c r="AE1760" s="138"/>
      <c r="AF1760" s="138"/>
      <c r="AG1760" s="138"/>
      <c r="AH1760" s="138"/>
      <c r="AI1760" s="138"/>
      <c r="AJ1760" s="138"/>
      <c r="AK1760" s="138"/>
    </row>
    <row r="1761" spans="1:37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30400</v>
      </c>
      <c r="F1761" s="31">
        <f>[1]consoCURRENT!I39620</f>
        <v>86912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117312</v>
      </c>
      <c r="AA1761" s="31">
        <f>D1761-Z1761</f>
        <v>515353.61000000045</v>
      </c>
      <c r="AB1761" s="38">
        <f>Z1761/D1761</f>
        <v>0.18542496722715798</v>
      </c>
      <c r="AC1761" s="32"/>
      <c r="AE1761" s="138"/>
      <c r="AF1761" s="138"/>
      <c r="AG1761" s="138"/>
      <c r="AH1761" s="138"/>
      <c r="AI1761" s="138"/>
      <c r="AJ1761" s="138"/>
      <c r="AK1761" s="138"/>
    </row>
    <row r="1762" spans="1:37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  <c r="AE1762" s="138"/>
      <c r="AF1762" s="138"/>
      <c r="AG1762" s="138"/>
      <c r="AH1762" s="138"/>
      <c r="AI1762" s="138"/>
      <c r="AJ1762" s="138"/>
      <c r="AK1762" s="138"/>
    </row>
    <row r="1763" spans="1:37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  <c r="AE1763" s="138"/>
      <c r="AF1763" s="138"/>
      <c r="AG1763" s="138"/>
      <c r="AH1763" s="138"/>
      <c r="AI1763" s="138"/>
      <c r="AJ1763" s="138"/>
      <c r="AK1763" s="138"/>
    </row>
    <row r="1764" spans="1:37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4">SUM(C1760:C1763)</f>
        <v>0</v>
      </c>
      <c r="D1764" s="40">
        <f t="shared" si="394"/>
        <v>632665.61000000045</v>
      </c>
      <c r="E1764" s="40">
        <f t="shared" si="394"/>
        <v>30400</v>
      </c>
      <c r="F1764" s="40">
        <f t="shared" si="394"/>
        <v>86912</v>
      </c>
      <c r="G1764" s="40">
        <f t="shared" si="394"/>
        <v>0</v>
      </c>
      <c r="H1764" s="40">
        <f t="shared" si="394"/>
        <v>0</v>
      </c>
      <c r="I1764" s="40">
        <f t="shared" si="394"/>
        <v>0</v>
      </c>
      <c r="J1764" s="40">
        <f t="shared" si="394"/>
        <v>0</v>
      </c>
      <c r="K1764" s="40">
        <f t="shared" si="394"/>
        <v>0</v>
      </c>
      <c r="L1764" s="40">
        <f t="shared" si="394"/>
        <v>0</v>
      </c>
      <c r="M1764" s="40">
        <f t="shared" si="394"/>
        <v>0</v>
      </c>
      <c r="N1764" s="40">
        <f t="shared" si="394"/>
        <v>0</v>
      </c>
      <c r="O1764" s="40">
        <f t="shared" si="394"/>
        <v>0</v>
      </c>
      <c r="P1764" s="40">
        <f t="shared" si="394"/>
        <v>30400</v>
      </c>
      <c r="Q1764" s="40">
        <f t="shared" si="394"/>
        <v>86912</v>
      </c>
      <c r="R1764" s="40">
        <f t="shared" si="394"/>
        <v>0</v>
      </c>
      <c r="S1764" s="40">
        <f t="shared" si="394"/>
        <v>0</v>
      </c>
      <c r="T1764" s="40">
        <f t="shared" si="394"/>
        <v>0</v>
      </c>
      <c r="U1764" s="40">
        <f t="shared" si="394"/>
        <v>0</v>
      </c>
      <c r="V1764" s="40">
        <f t="shared" si="394"/>
        <v>0</v>
      </c>
      <c r="W1764" s="40">
        <f t="shared" si="394"/>
        <v>0</v>
      </c>
      <c r="X1764" s="40">
        <f t="shared" si="394"/>
        <v>0</v>
      </c>
      <c r="Y1764" s="40">
        <f t="shared" si="394"/>
        <v>0</v>
      </c>
      <c r="Z1764" s="40">
        <f>SUM(Z1760:Z1763)</f>
        <v>117312</v>
      </c>
      <c r="AA1764" s="40">
        <f>SUM(AA1760:AA1763)</f>
        <v>515353.61000000045</v>
      </c>
      <c r="AB1764" s="41">
        <f>Z1764/D1764</f>
        <v>0.18542496722715798</v>
      </c>
      <c r="AC1764" s="32"/>
      <c r="AE1764" s="138"/>
      <c r="AF1764" s="138"/>
      <c r="AG1764" s="138"/>
      <c r="AH1764" s="138"/>
      <c r="AI1764" s="138"/>
      <c r="AJ1764" s="138"/>
      <c r="AK1764" s="138"/>
    </row>
    <row r="1765" spans="1:37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  <c r="AE1765" s="138"/>
      <c r="AF1765" s="138"/>
      <c r="AG1765" s="138"/>
      <c r="AH1765" s="138"/>
      <c r="AI1765" s="138"/>
      <c r="AJ1765" s="138"/>
      <c r="AK1765" s="138"/>
    </row>
    <row r="1766" spans="1:37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5">C1765+C1764</f>
        <v>0</v>
      </c>
      <c r="D1766" s="40">
        <f t="shared" si="395"/>
        <v>632665.61000000045</v>
      </c>
      <c r="E1766" s="40">
        <f t="shared" si="395"/>
        <v>30400</v>
      </c>
      <c r="F1766" s="40">
        <f t="shared" si="395"/>
        <v>86912</v>
      </c>
      <c r="G1766" s="40">
        <f t="shared" si="395"/>
        <v>0</v>
      </c>
      <c r="H1766" s="40">
        <f t="shared" si="395"/>
        <v>0</v>
      </c>
      <c r="I1766" s="40">
        <f t="shared" si="395"/>
        <v>0</v>
      </c>
      <c r="J1766" s="40">
        <f t="shared" si="395"/>
        <v>0</v>
      </c>
      <c r="K1766" s="40">
        <f t="shared" si="395"/>
        <v>0</v>
      </c>
      <c r="L1766" s="40">
        <f t="shared" si="395"/>
        <v>0</v>
      </c>
      <c r="M1766" s="40">
        <f t="shared" si="395"/>
        <v>0</v>
      </c>
      <c r="N1766" s="40">
        <f t="shared" si="395"/>
        <v>0</v>
      </c>
      <c r="O1766" s="40">
        <f t="shared" si="395"/>
        <v>0</v>
      </c>
      <c r="P1766" s="40">
        <f t="shared" si="395"/>
        <v>30400</v>
      </c>
      <c r="Q1766" s="40">
        <f t="shared" si="395"/>
        <v>86912</v>
      </c>
      <c r="R1766" s="40">
        <f t="shared" si="395"/>
        <v>0</v>
      </c>
      <c r="S1766" s="40">
        <f t="shared" si="395"/>
        <v>0</v>
      </c>
      <c r="T1766" s="40">
        <f t="shared" si="395"/>
        <v>0</v>
      </c>
      <c r="U1766" s="40">
        <f t="shared" si="395"/>
        <v>0</v>
      </c>
      <c r="V1766" s="40">
        <f t="shared" si="395"/>
        <v>0</v>
      </c>
      <c r="W1766" s="40">
        <f t="shared" si="395"/>
        <v>0</v>
      </c>
      <c r="X1766" s="40">
        <f t="shared" si="395"/>
        <v>0</v>
      </c>
      <c r="Y1766" s="40">
        <f t="shared" si="395"/>
        <v>0</v>
      </c>
      <c r="Z1766" s="40">
        <f>Z1765+Z1764</f>
        <v>117312</v>
      </c>
      <c r="AA1766" s="40">
        <f>AA1765+AA1764</f>
        <v>515353.61000000045</v>
      </c>
      <c r="AB1766" s="41">
        <f>Z1766/D1766</f>
        <v>0.18542496722715798</v>
      </c>
      <c r="AC1766" s="43"/>
      <c r="AE1766" s="138"/>
      <c r="AF1766" s="138"/>
      <c r="AG1766" s="138"/>
      <c r="AH1766" s="138"/>
      <c r="AI1766" s="138"/>
      <c r="AJ1766" s="138"/>
      <c r="AK1766" s="138"/>
    </row>
    <row r="1767" spans="1:37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  <c r="AE1767" s="138"/>
      <c r="AF1767" s="138"/>
      <c r="AG1767" s="138"/>
      <c r="AH1767" s="138"/>
      <c r="AI1767" s="138"/>
      <c r="AJ1767" s="138"/>
      <c r="AK1767" s="138"/>
    </row>
    <row r="1768" spans="1:37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  <c r="AE1768" s="138"/>
      <c r="AF1768" s="138"/>
      <c r="AG1768" s="138"/>
      <c r="AH1768" s="138"/>
      <c r="AI1768" s="138"/>
      <c r="AJ1768" s="138"/>
      <c r="AK1768" s="138"/>
    </row>
    <row r="1769" spans="1:37" s="33" customFormat="1" ht="1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  <c r="AE1769" s="138"/>
      <c r="AF1769" s="138"/>
      <c r="AG1769" s="138"/>
      <c r="AH1769" s="138"/>
      <c r="AI1769" s="138"/>
      <c r="AJ1769" s="138"/>
      <c r="AK1769" s="138"/>
    </row>
    <row r="1770" spans="1:37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  <c r="AE1770" s="138"/>
      <c r="AF1770" s="138"/>
      <c r="AG1770" s="138"/>
      <c r="AH1770" s="138"/>
      <c r="AI1770" s="138"/>
      <c r="AJ1770" s="138"/>
      <c r="AK1770" s="138"/>
    </row>
    <row r="1771" spans="1:37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2660753.9</v>
      </c>
      <c r="F1771" s="31">
        <f>[1]consoCURRENT!I39833</f>
        <v>121872.69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2782626.59</v>
      </c>
      <c r="AA1771" s="31">
        <f>D1771-Z1771</f>
        <v>1031200.9000000004</v>
      </c>
      <c r="AB1771" s="38">
        <f>Z1771/D1771</f>
        <v>0.72961522179389393</v>
      </c>
      <c r="AC1771" s="32"/>
      <c r="AE1771" s="138"/>
      <c r="AF1771" s="138"/>
      <c r="AG1771" s="138"/>
      <c r="AH1771" s="138"/>
      <c r="AI1771" s="138"/>
      <c r="AJ1771" s="138"/>
      <c r="AK1771" s="138"/>
    </row>
    <row r="1772" spans="1:37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  <c r="AE1772" s="138"/>
      <c r="AF1772" s="138"/>
      <c r="AG1772" s="138"/>
      <c r="AH1772" s="138"/>
      <c r="AI1772" s="138"/>
      <c r="AJ1772" s="138"/>
      <c r="AK1772" s="138"/>
    </row>
    <row r="1773" spans="1:37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  <c r="AE1773" s="138"/>
      <c r="AF1773" s="138"/>
      <c r="AG1773" s="138"/>
      <c r="AH1773" s="138"/>
      <c r="AI1773" s="138"/>
      <c r="AJ1773" s="138"/>
      <c r="AK1773" s="138"/>
    </row>
    <row r="1774" spans="1:37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6">SUM(C1770:C1773)</f>
        <v>0</v>
      </c>
      <c r="D1774" s="40">
        <f t="shared" si="396"/>
        <v>3813827.49</v>
      </c>
      <c r="E1774" s="40">
        <f t="shared" si="396"/>
        <v>2660753.9</v>
      </c>
      <c r="F1774" s="40">
        <f t="shared" si="396"/>
        <v>121872.69</v>
      </c>
      <c r="G1774" s="40">
        <f t="shared" si="396"/>
        <v>0</v>
      </c>
      <c r="H1774" s="40">
        <f t="shared" si="396"/>
        <v>0</v>
      </c>
      <c r="I1774" s="40">
        <f t="shared" si="396"/>
        <v>0</v>
      </c>
      <c r="J1774" s="40">
        <f t="shared" si="396"/>
        <v>0</v>
      </c>
      <c r="K1774" s="40">
        <f t="shared" si="396"/>
        <v>0</v>
      </c>
      <c r="L1774" s="40">
        <f t="shared" si="396"/>
        <v>0</v>
      </c>
      <c r="M1774" s="40">
        <f t="shared" si="396"/>
        <v>0</v>
      </c>
      <c r="N1774" s="40">
        <f t="shared" si="396"/>
        <v>2479715.64</v>
      </c>
      <c r="O1774" s="40">
        <f t="shared" si="396"/>
        <v>52712.800000000003</v>
      </c>
      <c r="P1774" s="40">
        <f t="shared" si="396"/>
        <v>128325.45999999999</v>
      </c>
      <c r="Q1774" s="40">
        <f t="shared" si="396"/>
        <v>47874.15</v>
      </c>
      <c r="R1774" s="40">
        <f t="shared" si="396"/>
        <v>73998.540000000008</v>
      </c>
      <c r="S1774" s="40">
        <f t="shared" si="396"/>
        <v>0</v>
      </c>
      <c r="T1774" s="40">
        <f t="shared" si="396"/>
        <v>0</v>
      </c>
      <c r="U1774" s="40">
        <f t="shared" si="396"/>
        <v>0</v>
      </c>
      <c r="V1774" s="40">
        <f t="shared" si="396"/>
        <v>0</v>
      </c>
      <c r="W1774" s="40">
        <f t="shared" si="396"/>
        <v>0</v>
      </c>
      <c r="X1774" s="40">
        <f t="shared" si="396"/>
        <v>0</v>
      </c>
      <c r="Y1774" s="40">
        <f t="shared" si="396"/>
        <v>0</v>
      </c>
      <c r="Z1774" s="40">
        <f>SUM(Z1770:Z1773)</f>
        <v>2782626.59</v>
      </c>
      <c r="AA1774" s="40">
        <f>SUM(AA1770:AA1773)</f>
        <v>1031200.9000000004</v>
      </c>
      <c r="AB1774" s="41">
        <f>Z1774/D1774</f>
        <v>0.72961522179389393</v>
      </c>
      <c r="AC1774" s="32"/>
      <c r="AE1774" s="138"/>
      <c r="AF1774" s="138"/>
      <c r="AG1774" s="138"/>
      <c r="AH1774" s="138"/>
      <c r="AI1774" s="138"/>
      <c r="AJ1774" s="138"/>
      <c r="AK1774" s="138"/>
    </row>
    <row r="1775" spans="1:37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  <c r="AE1775" s="138"/>
      <c r="AF1775" s="138"/>
      <c r="AG1775" s="138"/>
      <c r="AH1775" s="138"/>
      <c r="AI1775" s="138"/>
      <c r="AJ1775" s="138"/>
      <c r="AK1775" s="138"/>
    </row>
    <row r="1776" spans="1:37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7">C1775+C1774</f>
        <v>0</v>
      </c>
      <c r="D1776" s="40">
        <f t="shared" si="397"/>
        <v>3813827.49</v>
      </c>
      <c r="E1776" s="40">
        <f t="shared" si="397"/>
        <v>2660753.9</v>
      </c>
      <c r="F1776" s="40">
        <f t="shared" si="397"/>
        <v>121872.69</v>
      </c>
      <c r="G1776" s="40">
        <f t="shared" si="397"/>
        <v>0</v>
      </c>
      <c r="H1776" s="40">
        <f t="shared" si="397"/>
        <v>0</v>
      </c>
      <c r="I1776" s="40">
        <f t="shared" si="397"/>
        <v>0</v>
      </c>
      <c r="J1776" s="40">
        <f t="shared" si="397"/>
        <v>0</v>
      </c>
      <c r="K1776" s="40">
        <f t="shared" si="397"/>
        <v>0</v>
      </c>
      <c r="L1776" s="40">
        <f t="shared" si="397"/>
        <v>0</v>
      </c>
      <c r="M1776" s="40">
        <f t="shared" si="397"/>
        <v>0</v>
      </c>
      <c r="N1776" s="40">
        <f t="shared" si="397"/>
        <v>2479715.64</v>
      </c>
      <c r="O1776" s="40">
        <f t="shared" si="397"/>
        <v>52712.800000000003</v>
      </c>
      <c r="P1776" s="40">
        <f t="shared" si="397"/>
        <v>128325.45999999999</v>
      </c>
      <c r="Q1776" s="40">
        <f t="shared" si="397"/>
        <v>47874.15</v>
      </c>
      <c r="R1776" s="40">
        <f t="shared" si="397"/>
        <v>73998.540000000008</v>
      </c>
      <c r="S1776" s="40">
        <f t="shared" si="397"/>
        <v>0</v>
      </c>
      <c r="T1776" s="40">
        <f t="shared" si="397"/>
        <v>0</v>
      </c>
      <c r="U1776" s="40">
        <f t="shared" si="397"/>
        <v>0</v>
      </c>
      <c r="V1776" s="40">
        <f t="shared" si="397"/>
        <v>0</v>
      </c>
      <c r="W1776" s="40">
        <f t="shared" si="397"/>
        <v>0</v>
      </c>
      <c r="X1776" s="40">
        <f t="shared" si="397"/>
        <v>0</v>
      </c>
      <c r="Y1776" s="40">
        <f t="shared" si="397"/>
        <v>0</v>
      </c>
      <c r="Z1776" s="40">
        <f>Z1775+Z1774</f>
        <v>2782626.59</v>
      </c>
      <c r="AA1776" s="40">
        <f>AA1775+AA1774</f>
        <v>1031200.9000000004</v>
      </c>
      <c r="AB1776" s="41">
        <f>Z1776/D1776</f>
        <v>0.72961522179389393</v>
      </c>
      <c r="AC1776" s="43"/>
      <c r="AE1776" s="138"/>
      <c r="AF1776" s="138"/>
      <c r="AG1776" s="138"/>
      <c r="AH1776" s="138"/>
      <c r="AI1776" s="138"/>
      <c r="AJ1776" s="138"/>
      <c r="AK1776" s="138"/>
    </row>
    <row r="1777" spans="1:37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  <c r="AE1777" s="138"/>
      <c r="AF1777" s="138"/>
      <c r="AG1777" s="138"/>
      <c r="AH1777" s="138"/>
      <c r="AI1777" s="138"/>
      <c r="AJ1777" s="138"/>
      <c r="AK1777" s="138"/>
    </row>
    <row r="1778" spans="1:37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  <c r="AE1778" s="138"/>
      <c r="AF1778" s="138"/>
      <c r="AG1778" s="138"/>
      <c r="AH1778" s="138"/>
      <c r="AI1778" s="138"/>
      <c r="AJ1778" s="138"/>
      <c r="AK1778" s="138"/>
    </row>
    <row r="1779" spans="1:37" s="33" customFormat="1" ht="1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  <c r="AE1779" s="138"/>
      <c r="AF1779" s="138"/>
      <c r="AG1779" s="138"/>
      <c r="AH1779" s="138"/>
      <c r="AI1779" s="138"/>
      <c r="AJ1779" s="138"/>
      <c r="AK1779" s="138"/>
    </row>
    <row r="1780" spans="1:37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  <c r="AE1780" s="138"/>
      <c r="AF1780" s="138"/>
      <c r="AG1780" s="138"/>
      <c r="AH1780" s="138"/>
      <c r="AI1780" s="138"/>
      <c r="AJ1780" s="138"/>
      <c r="AK1780" s="138"/>
    </row>
    <row r="1781" spans="1:37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32013.52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834773.38</v>
      </c>
      <c r="AA1781" s="31">
        <f>D1781-Z1781</f>
        <v>35993.179999999935</v>
      </c>
      <c r="AB1781" s="38">
        <f>Z1781/D1781</f>
        <v>0.9586649491914343</v>
      </c>
      <c r="AC1781" s="32"/>
      <c r="AE1781" s="138"/>
      <c r="AF1781" s="138"/>
      <c r="AG1781" s="138"/>
      <c r="AH1781" s="138"/>
      <c r="AI1781" s="138"/>
      <c r="AJ1781" s="138"/>
      <c r="AK1781" s="138"/>
    </row>
    <row r="1782" spans="1:37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  <c r="AE1782" s="138"/>
      <c r="AF1782" s="138"/>
      <c r="AG1782" s="138"/>
      <c r="AH1782" s="138"/>
      <c r="AI1782" s="138"/>
      <c r="AJ1782" s="138"/>
      <c r="AK1782" s="138"/>
    </row>
    <row r="1783" spans="1:37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  <c r="AE1783" s="138"/>
      <c r="AF1783" s="138"/>
      <c r="AG1783" s="138"/>
      <c r="AH1783" s="138"/>
      <c r="AI1783" s="138"/>
      <c r="AJ1783" s="138"/>
      <c r="AK1783" s="138"/>
    </row>
    <row r="1784" spans="1:37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8">SUM(C1780:C1783)</f>
        <v>0</v>
      </c>
      <c r="D1784" s="40">
        <f t="shared" si="398"/>
        <v>870766.55999999994</v>
      </c>
      <c r="E1784" s="40">
        <f t="shared" si="398"/>
        <v>802759.8600000001</v>
      </c>
      <c r="F1784" s="40">
        <f t="shared" si="398"/>
        <v>32013.52</v>
      </c>
      <c r="G1784" s="40">
        <f t="shared" si="398"/>
        <v>0</v>
      </c>
      <c r="H1784" s="40">
        <f t="shared" si="398"/>
        <v>0</v>
      </c>
      <c r="I1784" s="40">
        <f t="shared" si="398"/>
        <v>0</v>
      </c>
      <c r="J1784" s="40">
        <f t="shared" si="398"/>
        <v>0</v>
      </c>
      <c r="K1784" s="40">
        <f t="shared" si="398"/>
        <v>0</v>
      </c>
      <c r="L1784" s="40">
        <f t="shared" si="398"/>
        <v>0</v>
      </c>
      <c r="M1784" s="40">
        <f t="shared" si="398"/>
        <v>0</v>
      </c>
      <c r="N1784" s="40">
        <f t="shared" si="398"/>
        <v>681316.16</v>
      </c>
      <c r="O1784" s="40">
        <f t="shared" si="398"/>
        <v>107150.33</v>
      </c>
      <c r="P1784" s="40">
        <f t="shared" si="398"/>
        <v>14293.37</v>
      </c>
      <c r="Q1784" s="40">
        <f t="shared" si="398"/>
        <v>18920.52</v>
      </c>
      <c r="R1784" s="40">
        <f t="shared" si="398"/>
        <v>13093</v>
      </c>
      <c r="S1784" s="40">
        <f t="shared" si="398"/>
        <v>0</v>
      </c>
      <c r="T1784" s="40">
        <f t="shared" si="398"/>
        <v>0</v>
      </c>
      <c r="U1784" s="40">
        <f t="shared" si="398"/>
        <v>0</v>
      </c>
      <c r="V1784" s="40">
        <f t="shared" si="398"/>
        <v>0</v>
      </c>
      <c r="W1784" s="40">
        <f t="shared" si="398"/>
        <v>0</v>
      </c>
      <c r="X1784" s="40">
        <f t="shared" si="398"/>
        <v>0</v>
      </c>
      <c r="Y1784" s="40">
        <f t="shared" si="398"/>
        <v>0</v>
      </c>
      <c r="Z1784" s="40">
        <f>SUM(Z1780:Z1783)</f>
        <v>834773.38</v>
      </c>
      <c r="AA1784" s="40">
        <f>SUM(AA1780:AA1783)</f>
        <v>35993.179999999935</v>
      </c>
      <c r="AB1784" s="41">
        <f>Z1784/D1784</f>
        <v>0.9586649491914343</v>
      </c>
      <c r="AC1784" s="32"/>
      <c r="AE1784" s="138"/>
      <c r="AF1784" s="138"/>
      <c r="AG1784" s="138"/>
      <c r="AH1784" s="138"/>
      <c r="AI1784" s="138"/>
      <c r="AJ1784" s="138"/>
      <c r="AK1784" s="138"/>
    </row>
    <row r="1785" spans="1:37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  <c r="AE1785" s="138"/>
      <c r="AF1785" s="138"/>
      <c r="AG1785" s="138"/>
      <c r="AH1785" s="138"/>
      <c r="AI1785" s="138"/>
      <c r="AJ1785" s="138"/>
      <c r="AK1785" s="138"/>
    </row>
    <row r="1786" spans="1:37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9">C1785+C1784</f>
        <v>0</v>
      </c>
      <c r="D1786" s="40">
        <f t="shared" si="399"/>
        <v>870766.55999999994</v>
      </c>
      <c r="E1786" s="40">
        <f t="shared" si="399"/>
        <v>802759.8600000001</v>
      </c>
      <c r="F1786" s="40">
        <f t="shared" si="399"/>
        <v>32013.52</v>
      </c>
      <c r="G1786" s="40">
        <f t="shared" si="399"/>
        <v>0</v>
      </c>
      <c r="H1786" s="40">
        <f t="shared" si="399"/>
        <v>0</v>
      </c>
      <c r="I1786" s="40">
        <f t="shared" si="399"/>
        <v>0</v>
      </c>
      <c r="J1786" s="40">
        <f t="shared" si="399"/>
        <v>0</v>
      </c>
      <c r="K1786" s="40">
        <f t="shared" si="399"/>
        <v>0</v>
      </c>
      <c r="L1786" s="40">
        <f t="shared" si="399"/>
        <v>0</v>
      </c>
      <c r="M1786" s="40">
        <f t="shared" si="399"/>
        <v>0</v>
      </c>
      <c r="N1786" s="40">
        <f t="shared" si="399"/>
        <v>681316.16</v>
      </c>
      <c r="O1786" s="40">
        <f t="shared" si="399"/>
        <v>107150.33</v>
      </c>
      <c r="P1786" s="40">
        <f t="shared" si="399"/>
        <v>14293.37</v>
      </c>
      <c r="Q1786" s="40">
        <f t="shared" si="399"/>
        <v>18920.52</v>
      </c>
      <c r="R1786" s="40">
        <f t="shared" si="399"/>
        <v>13093</v>
      </c>
      <c r="S1786" s="40">
        <f t="shared" si="399"/>
        <v>0</v>
      </c>
      <c r="T1786" s="40">
        <f t="shared" si="399"/>
        <v>0</v>
      </c>
      <c r="U1786" s="40">
        <f t="shared" si="399"/>
        <v>0</v>
      </c>
      <c r="V1786" s="40">
        <f t="shared" si="399"/>
        <v>0</v>
      </c>
      <c r="W1786" s="40">
        <f t="shared" si="399"/>
        <v>0</v>
      </c>
      <c r="X1786" s="40">
        <f t="shared" si="399"/>
        <v>0</v>
      </c>
      <c r="Y1786" s="40">
        <f t="shared" si="399"/>
        <v>0</v>
      </c>
      <c r="Z1786" s="40">
        <f>Z1785+Z1784</f>
        <v>834773.38</v>
      </c>
      <c r="AA1786" s="40">
        <f>AA1785+AA1784</f>
        <v>35993.179999999935</v>
      </c>
      <c r="AB1786" s="41">
        <f>Z1786/D1786</f>
        <v>0.9586649491914343</v>
      </c>
      <c r="AC1786" s="43"/>
      <c r="AE1786" s="138"/>
      <c r="AF1786" s="138"/>
      <c r="AG1786" s="138"/>
      <c r="AH1786" s="138"/>
      <c r="AI1786" s="138"/>
      <c r="AJ1786" s="138"/>
      <c r="AK1786" s="138"/>
    </row>
    <row r="1787" spans="1:37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  <c r="AE1787" s="138"/>
      <c r="AF1787" s="138"/>
      <c r="AG1787" s="138"/>
      <c r="AH1787" s="138"/>
      <c r="AI1787" s="138"/>
      <c r="AJ1787" s="138"/>
      <c r="AK1787" s="138"/>
    </row>
    <row r="1788" spans="1:37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  <c r="AE1788" s="138"/>
      <c r="AF1788" s="138"/>
      <c r="AG1788" s="138"/>
      <c r="AH1788" s="138"/>
      <c r="AI1788" s="138"/>
      <c r="AJ1788" s="138"/>
      <c r="AK1788" s="138"/>
    </row>
    <row r="1789" spans="1:37" s="33" customFormat="1" ht="1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  <c r="AE1789" s="138"/>
      <c r="AF1789" s="138"/>
      <c r="AG1789" s="138"/>
      <c r="AH1789" s="138"/>
      <c r="AI1789" s="138"/>
      <c r="AJ1789" s="138"/>
      <c r="AK1789" s="138"/>
    </row>
    <row r="1790" spans="1:37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  <c r="AE1790" s="138"/>
      <c r="AF1790" s="138"/>
      <c r="AG1790" s="138"/>
      <c r="AH1790" s="138"/>
      <c r="AI1790" s="138"/>
      <c r="AJ1790" s="138"/>
      <c r="AK1790" s="138"/>
    </row>
    <row r="1791" spans="1:37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  <c r="AE1791" s="138"/>
      <c r="AF1791" s="138"/>
      <c r="AG1791" s="138"/>
      <c r="AH1791" s="138"/>
      <c r="AI1791" s="138"/>
      <c r="AJ1791" s="138"/>
      <c r="AK1791" s="138"/>
    </row>
    <row r="1792" spans="1:37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  <c r="AE1792" s="138"/>
      <c r="AF1792" s="138"/>
      <c r="AG1792" s="138"/>
      <c r="AH1792" s="138"/>
      <c r="AI1792" s="138"/>
      <c r="AJ1792" s="138"/>
      <c r="AK1792" s="138"/>
    </row>
    <row r="1793" spans="1:37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  <c r="AE1793" s="138"/>
      <c r="AF1793" s="138"/>
      <c r="AG1793" s="138"/>
      <c r="AH1793" s="138"/>
      <c r="AI1793" s="138"/>
      <c r="AJ1793" s="138"/>
      <c r="AK1793" s="138"/>
    </row>
    <row r="1794" spans="1:37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400">SUM(C1790:C1793)</f>
        <v>-1.0913936421275139E-11</v>
      </c>
      <c r="D1794" s="40">
        <f t="shared" si="400"/>
        <v>247666.55000000005</v>
      </c>
      <c r="E1794" s="40">
        <f t="shared" si="400"/>
        <v>247666.55</v>
      </c>
      <c r="F1794" s="40">
        <f t="shared" si="400"/>
        <v>0</v>
      </c>
      <c r="G1794" s="40">
        <f t="shared" si="400"/>
        <v>0</v>
      </c>
      <c r="H1794" s="40">
        <f t="shared" si="400"/>
        <v>0</v>
      </c>
      <c r="I1794" s="40">
        <f t="shared" si="400"/>
        <v>0</v>
      </c>
      <c r="J1794" s="40">
        <f t="shared" si="400"/>
        <v>0</v>
      </c>
      <c r="K1794" s="40">
        <f t="shared" si="400"/>
        <v>0</v>
      </c>
      <c r="L1794" s="40">
        <f t="shared" si="400"/>
        <v>0</v>
      </c>
      <c r="M1794" s="40">
        <f t="shared" si="400"/>
        <v>0</v>
      </c>
      <c r="N1794" s="40">
        <f t="shared" si="400"/>
        <v>247666.55</v>
      </c>
      <c r="O1794" s="40">
        <f t="shared" si="400"/>
        <v>0</v>
      </c>
      <c r="P1794" s="40">
        <f t="shared" si="400"/>
        <v>0</v>
      </c>
      <c r="Q1794" s="40">
        <f t="shared" si="400"/>
        <v>0</v>
      </c>
      <c r="R1794" s="40">
        <f t="shared" si="400"/>
        <v>0</v>
      </c>
      <c r="S1794" s="40">
        <f t="shared" si="400"/>
        <v>0</v>
      </c>
      <c r="T1794" s="40">
        <f t="shared" si="400"/>
        <v>0</v>
      </c>
      <c r="U1794" s="40">
        <f t="shared" si="400"/>
        <v>0</v>
      </c>
      <c r="V1794" s="40">
        <f t="shared" si="400"/>
        <v>0</v>
      </c>
      <c r="W1794" s="40">
        <f t="shared" si="400"/>
        <v>0</v>
      </c>
      <c r="X1794" s="40">
        <f t="shared" si="400"/>
        <v>0</v>
      </c>
      <c r="Y1794" s="40">
        <f t="shared" si="400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  <c r="AE1794" s="138"/>
      <c r="AF1794" s="138"/>
      <c r="AG1794" s="138"/>
      <c r="AH1794" s="138"/>
      <c r="AI1794" s="138"/>
      <c r="AJ1794" s="138"/>
      <c r="AK1794" s="138"/>
    </row>
    <row r="1795" spans="1:37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  <c r="AE1795" s="138"/>
      <c r="AF1795" s="138"/>
      <c r="AG1795" s="138"/>
      <c r="AH1795" s="138"/>
      <c r="AI1795" s="138"/>
      <c r="AJ1795" s="138"/>
      <c r="AK1795" s="138"/>
    </row>
    <row r="1796" spans="1:37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1">C1795+C1794</f>
        <v>-1.0913936421275139E-11</v>
      </c>
      <c r="D1796" s="40">
        <f t="shared" si="401"/>
        <v>247666.55000000005</v>
      </c>
      <c r="E1796" s="40">
        <f t="shared" si="401"/>
        <v>247666.55</v>
      </c>
      <c r="F1796" s="40">
        <f t="shared" si="401"/>
        <v>0</v>
      </c>
      <c r="G1796" s="40">
        <f t="shared" si="401"/>
        <v>0</v>
      </c>
      <c r="H1796" s="40">
        <f t="shared" si="401"/>
        <v>0</v>
      </c>
      <c r="I1796" s="40">
        <f t="shared" si="401"/>
        <v>0</v>
      </c>
      <c r="J1796" s="40">
        <f t="shared" si="401"/>
        <v>0</v>
      </c>
      <c r="K1796" s="40">
        <f t="shared" si="401"/>
        <v>0</v>
      </c>
      <c r="L1796" s="40">
        <f t="shared" si="401"/>
        <v>0</v>
      </c>
      <c r="M1796" s="40">
        <f t="shared" si="401"/>
        <v>0</v>
      </c>
      <c r="N1796" s="40">
        <f t="shared" si="401"/>
        <v>247666.55</v>
      </c>
      <c r="O1796" s="40">
        <f t="shared" si="401"/>
        <v>0</v>
      </c>
      <c r="P1796" s="40">
        <f t="shared" si="401"/>
        <v>0</v>
      </c>
      <c r="Q1796" s="40">
        <f t="shared" si="401"/>
        <v>0</v>
      </c>
      <c r="R1796" s="40">
        <f t="shared" si="401"/>
        <v>0</v>
      </c>
      <c r="S1796" s="40">
        <f t="shared" si="401"/>
        <v>0</v>
      </c>
      <c r="T1796" s="40">
        <f t="shared" si="401"/>
        <v>0</v>
      </c>
      <c r="U1796" s="40">
        <f t="shared" si="401"/>
        <v>0</v>
      </c>
      <c r="V1796" s="40">
        <f t="shared" si="401"/>
        <v>0</v>
      </c>
      <c r="W1796" s="40">
        <f t="shared" si="401"/>
        <v>0</v>
      </c>
      <c r="X1796" s="40">
        <f t="shared" si="401"/>
        <v>0</v>
      </c>
      <c r="Y1796" s="40">
        <f t="shared" si="401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  <c r="AE1796" s="138"/>
      <c r="AF1796" s="138"/>
      <c r="AG1796" s="138"/>
      <c r="AH1796" s="138"/>
      <c r="AI1796" s="138"/>
      <c r="AJ1796" s="138"/>
      <c r="AK1796" s="138"/>
    </row>
    <row r="1797" spans="1:37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  <c r="AE1797" s="138"/>
      <c r="AF1797" s="138"/>
      <c r="AG1797" s="138"/>
      <c r="AH1797" s="138"/>
      <c r="AI1797" s="138"/>
      <c r="AJ1797" s="138"/>
      <c r="AK1797" s="138"/>
    </row>
    <row r="1798" spans="1:37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  <c r="AE1798" s="138"/>
      <c r="AF1798" s="138"/>
      <c r="AG1798" s="138"/>
      <c r="AH1798" s="138"/>
      <c r="AI1798" s="138"/>
      <c r="AJ1798" s="138"/>
      <c r="AK1798" s="138"/>
    </row>
    <row r="1799" spans="1:37" s="33" customFormat="1" ht="1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  <c r="AE1799" s="138"/>
      <c r="AF1799" s="138"/>
      <c r="AG1799" s="138"/>
      <c r="AH1799" s="138"/>
      <c r="AI1799" s="138"/>
      <c r="AJ1799" s="138"/>
      <c r="AK1799" s="138"/>
    </row>
    <row r="1800" spans="1:37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  <c r="AE1800" s="138"/>
      <c r="AF1800" s="138"/>
      <c r="AG1800" s="138"/>
      <c r="AH1800" s="138"/>
      <c r="AI1800" s="138"/>
      <c r="AJ1800" s="138"/>
      <c r="AK1800" s="138"/>
    </row>
    <row r="1801" spans="1:37" s="33" customFormat="1" ht="18" hidden="1" customHeight="1" x14ac:dyDescent="0.2">
      <c r="A1801" s="49" t="s">
        <v>35</v>
      </c>
      <c r="B1801" s="50">
        <f>[1]consoCURRENT!E40472</f>
        <v>0</v>
      </c>
      <c r="C1801" s="50">
        <f>[1]consoCURRENT!F40472</f>
        <v>0</v>
      </c>
      <c r="D1801" s="50">
        <f>[1]consoCURRENT!G40472</f>
        <v>0</v>
      </c>
      <c r="E1801" s="50">
        <f>[1]consoCURRENT!H40472</f>
        <v>0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0</v>
      </c>
      <c r="O1801" s="50">
        <f>[1]consoCURRENT!R40472</f>
        <v>0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  <c r="AE1801" s="138"/>
      <c r="AF1801" s="138"/>
      <c r="AG1801" s="138"/>
      <c r="AH1801" s="138"/>
      <c r="AI1801" s="138"/>
      <c r="AJ1801" s="138"/>
      <c r="AK1801" s="138"/>
    </row>
    <row r="1802" spans="1:37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  <c r="AE1802" s="138"/>
      <c r="AF1802" s="138"/>
      <c r="AG1802" s="138"/>
      <c r="AH1802" s="138"/>
      <c r="AI1802" s="138"/>
      <c r="AJ1802" s="138"/>
      <c r="AK1802" s="138"/>
    </row>
    <row r="1803" spans="1:37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  <c r="AE1803" s="138"/>
      <c r="AF1803" s="138"/>
      <c r="AG1803" s="138"/>
      <c r="AH1803" s="138"/>
      <c r="AI1803" s="138"/>
      <c r="AJ1803" s="138"/>
      <c r="AK1803" s="138"/>
    </row>
    <row r="1804" spans="1:37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2">SUM(C1800:C1803)</f>
        <v>0</v>
      </c>
      <c r="D1804" s="40">
        <f t="shared" si="402"/>
        <v>0</v>
      </c>
      <c r="E1804" s="40">
        <f t="shared" si="402"/>
        <v>0</v>
      </c>
      <c r="F1804" s="40">
        <f t="shared" si="402"/>
        <v>0</v>
      </c>
      <c r="G1804" s="40">
        <f t="shared" si="402"/>
        <v>0</v>
      </c>
      <c r="H1804" s="40">
        <f t="shared" si="402"/>
        <v>0</v>
      </c>
      <c r="I1804" s="40">
        <f t="shared" si="402"/>
        <v>0</v>
      </c>
      <c r="J1804" s="40">
        <f t="shared" si="402"/>
        <v>0</v>
      </c>
      <c r="K1804" s="40">
        <f t="shared" si="402"/>
        <v>0</v>
      </c>
      <c r="L1804" s="40">
        <f t="shared" si="402"/>
        <v>0</v>
      </c>
      <c r="M1804" s="40">
        <f t="shared" si="402"/>
        <v>0</v>
      </c>
      <c r="N1804" s="40">
        <f t="shared" si="402"/>
        <v>0</v>
      </c>
      <c r="O1804" s="40">
        <f t="shared" si="402"/>
        <v>0</v>
      </c>
      <c r="P1804" s="40">
        <f t="shared" si="402"/>
        <v>0</v>
      </c>
      <c r="Q1804" s="40">
        <f t="shared" si="402"/>
        <v>0</v>
      </c>
      <c r="R1804" s="40">
        <f t="shared" si="402"/>
        <v>0</v>
      </c>
      <c r="S1804" s="40">
        <f t="shared" si="402"/>
        <v>0</v>
      </c>
      <c r="T1804" s="40">
        <f t="shared" si="402"/>
        <v>0</v>
      </c>
      <c r="U1804" s="40">
        <f t="shared" si="402"/>
        <v>0</v>
      </c>
      <c r="V1804" s="40">
        <f t="shared" si="402"/>
        <v>0</v>
      </c>
      <c r="W1804" s="40">
        <f t="shared" si="402"/>
        <v>0</v>
      </c>
      <c r="X1804" s="40">
        <f t="shared" si="402"/>
        <v>0</v>
      </c>
      <c r="Y1804" s="40">
        <f t="shared" si="402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  <c r="AE1804" s="138"/>
      <c r="AF1804" s="138"/>
      <c r="AG1804" s="138"/>
      <c r="AH1804" s="138"/>
      <c r="AI1804" s="138"/>
      <c r="AJ1804" s="138"/>
      <c r="AK1804" s="138"/>
    </row>
    <row r="1805" spans="1:37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  <c r="AE1805" s="138"/>
      <c r="AF1805" s="138"/>
      <c r="AG1805" s="138"/>
      <c r="AH1805" s="138"/>
      <c r="AI1805" s="138"/>
      <c r="AJ1805" s="138"/>
      <c r="AK1805" s="138"/>
    </row>
    <row r="1806" spans="1:37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3">C1805+C1804</f>
        <v>0</v>
      </c>
      <c r="D1806" s="40">
        <f t="shared" si="403"/>
        <v>0</v>
      </c>
      <c r="E1806" s="40">
        <f t="shared" si="403"/>
        <v>0</v>
      </c>
      <c r="F1806" s="40">
        <f t="shared" si="403"/>
        <v>0</v>
      </c>
      <c r="G1806" s="40">
        <f t="shared" si="403"/>
        <v>0</v>
      </c>
      <c r="H1806" s="40">
        <f t="shared" si="403"/>
        <v>0</v>
      </c>
      <c r="I1806" s="40">
        <f t="shared" si="403"/>
        <v>0</v>
      </c>
      <c r="J1806" s="40">
        <f t="shared" si="403"/>
        <v>0</v>
      </c>
      <c r="K1806" s="40">
        <f t="shared" si="403"/>
        <v>0</v>
      </c>
      <c r="L1806" s="40">
        <f t="shared" si="403"/>
        <v>0</v>
      </c>
      <c r="M1806" s="40">
        <f t="shared" si="403"/>
        <v>0</v>
      </c>
      <c r="N1806" s="40">
        <f t="shared" si="403"/>
        <v>0</v>
      </c>
      <c r="O1806" s="40">
        <f t="shared" si="403"/>
        <v>0</v>
      </c>
      <c r="P1806" s="40">
        <f t="shared" si="403"/>
        <v>0</v>
      </c>
      <c r="Q1806" s="40">
        <f t="shared" si="403"/>
        <v>0</v>
      </c>
      <c r="R1806" s="40">
        <f t="shared" si="403"/>
        <v>0</v>
      </c>
      <c r="S1806" s="40">
        <f t="shared" si="403"/>
        <v>0</v>
      </c>
      <c r="T1806" s="40">
        <f t="shared" si="403"/>
        <v>0</v>
      </c>
      <c r="U1806" s="40">
        <f t="shared" si="403"/>
        <v>0</v>
      </c>
      <c r="V1806" s="40">
        <f t="shared" si="403"/>
        <v>0</v>
      </c>
      <c r="W1806" s="40">
        <f t="shared" si="403"/>
        <v>0</v>
      </c>
      <c r="X1806" s="40">
        <f t="shared" si="403"/>
        <v>0</v>
      </c>
      <c r="Y1806" s="40">
        <f t="shared" si="403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  <c r="AE1806" s="138"/>
      <c r="AF1806" s="138"/>
      <c r="AG1806" s="138"/>
      <c r="AH1806" s="138"/>
      <c r="AI1806" s="138"/>
      <c r="AJ1806" s="138"/>
      <c r="AK1806" s="138"/>
    </row>
    <row r="1807" spans="1:37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  <c r="AE1807" s="138"/>
      <c r="AF1807" s="138"/>
      <c r="AG1807" s="138"/>
      <c r="AH1807" s="138"/>
      <c r="AI1807" s="138"/>
      <c r="AJ1807" s="138"/>
      <c r="AK1807" s="138"/>
    </row>
    <row r="1808" spans="1:37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  <c r="AE1808" s="138"/>
      <c r="AF1808" s="138"/>
      <c r="AG1808" s="138"/>
      <c r="AH1808" s="138"/>
      <c r="AI1808" s="138"/>
      <c r="AJ1808" s="138"/>
      <c r="AK1808" s="138"/>
    </row>
    <row r="1809" spans="1:37" s="33" customFormat="1" ht="1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  <c r="AE1809" s="138"/>
      <c r="AF1809" s="138"/>
      <c r="AG1809" s="138"/>
      <c r="AH1809" s="138"/>
      <c r="AI1809" s="138"/>
      <c r="AJ1809" s="138"/>
      <c r="AK1809" s="138"/>
    </row>
    <row r="1810" spans="1:37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  <c r="AE1810" s="138"/>
      <c r="AF1810" s="138"/>
      <c r="AG1810" s="138"/>
      <c r="AH1810" s="138"/>
      <c r="AI1810" s="138"/>
      <c r="AJ1810" s="138"/>
      <c r="AK1810" s="138"/>
    </row>
    <row r="1811" spans="1:37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  <c r="AE1811" s="138"/>
      <c r="AF1811" s="138"/>
      <c r="AG1811" s="138"/>
      <c r="AH1811" s="138"/>
      <c r="AI1811" s="138"/>
      <c r="AJ1811" s="138"/>
      <c r="AK1811" s="138"/>
    </row>
    <row r="1812" spans="1:37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  <c r="AE1812" s="138"/>
      <c r="AF1812" s="138"/>
      <c r="AG1812" s="138"/>
      <c r="AH1812" s="138"/>
      <c r="AI1812" s="138"/>
      <c r="AJ1812" s="138"/>
      <c r="AK1812" s="138"/>
    </row>
    <row r="1813" spans="1:37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  <c r="AE1813" s="138"/>
      <c r="AF1813" s="138"/>
      <c r="AG1813" s="138"/>
      <c r="AH1813" s="138"/>
      <c r="AI1813" s="138"/>
      <c r="AJ1813" s="138"/>
      <c r="AK1813" s="138"/>
    </row>
    <row r="1814" spans="1:37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4">SUM(C1810:C1813)</f>
        <v>0</v>
      </c>
      <c r="D1814" s="40">
        <f t="shared" si="404"/>
        <v>0</v>
      </c>
      <c r="E1814" s="40">
        <f t="shared" si="404"/>
        <v>0</v>
      </c>
      <c r="F1814" s="40">
        <f t="shared" si="404"/>
        <v>0</v>
      </c>
      <c r="G1814" s="40">
        <f t="shared" si="404"/>
        <v>0</v>
      </c>
      <c r="H1814" s="40">
        <f t="shared" si="404"/>
        <v>0</v>
      </c>
      <c r="I1814" s="40">
        <f t="shared" si="404"/>
        <v>0</v>
      </c>
      <c r="J1814" s="40">
        <f t="shared" si="404"/>
        <v>0</v>
      </c>
      <c r="K1814" s="40">
        <f t="shared" si="404"/>
        <v>0</v>
      </c>
      <c r="L1814" s="40">
        <f t="shared" si="404"/>
        <v>0</v>
      </c>
      <c r="M1814" s="40">
        <f t="shared" si="404"/>
        <v>0</v>
      </c>
      <c r="N1814" s="40">
        <f t="shared" si="404"/>
        <v>0</v>
      </c>
      <c r="O1814" s="40">
        <f t="shared" si="404"/>
        <v>0</v>
      </c>
      <c r="P1814" s="40">
        <f t="shared" si="404"/>
        <v>0</v>
      </c>
      <c r="Q1814" s="40">
        <f t="shared" si="404"/>
        <v>0</v>
      </c>
      <c r="R1814" s="40">
        <f t="shared" si="404"/>
        <v>0</v>
      </c>
      <c r="S1814" s="40">
        <f t="shared" si="404"/>
        <v>0</v>
      </c>
      <c r="T1814" s="40">
        <f t="shared" si="404"/>
        <v>0</v>
      </c>
      <c r="U1814" s="40">
        <f t="shared" si="404"/>
        <v>0</v>
      </c>
      <c r="V1814" s="40">
        <f t="shared" si="404"/>
        <v>0</v>
      </c>
      <c r="W1814" s="40">
        <f t="shared" si="404"/>
        <v>0</v>
      </c>
      <c r="X1814" s="40">
        <f t="shared" si="404"/>
        <v>0</v>
      </c>
      <c r="Y1814" s="40">
        <f t="shared" si="404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  <c r="AE1814" s="138"/>
      <c r="AF1814" s="138"/>
      <c r="AG1814" s="138"/>
      <c r="AH1814" s="138"/>
      <c r="AI1814" s="138"/>
      <c r="AJ1814" s="138"/>
      <c r="AK1814" s="138"/>
    </row>
    <row r="1815" spans="1:37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  <c r="AE1815" s="138"/>
      <c r="AF1815" s="138"/>
      <c r="AG1815" s="138"/>
      <c r="AH1815" s="138"/>
      <c r="AI1815" s="138"/>
      <c r="AJ1815" s="138"/>
      <c r="AK1815" s="138"/>
    </row>
    <row r="1816" spans="1:37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5">C1815+C1814</f>
        <v>0</v>
      </c>
      <c r="D1816" s="40">
        <f t="shared" si="405"/>
        <v>0</v>
      </c>
      <c r="E1816" s="40">
        <f t="shared" si="405"/>
        <v>0</v>
      </c>
      <c r="F1816" s="40">
        <f t="shared" si="405"/>
        <v>0</v>
      </c>
      <c r="G1816" s="40">
        <f t="shared" si="405"/>
        <v>0</v>
      </c>
      <c r="H1816" s="40">
        <f t="shared" si="405"/>
        <v>0</v>
      </c>
      <c r="I1816" s="40">
        <f t="shared" si="405"/>
        <v>0</v>
      </c>
      <c r="J1816" s="40">
        <f t="shared" si="405"/>
        <v>0</v>
      </c>
      <c r="K1816" s="40">
        <f t="shared" si="405"/>
        <v>0</v>
      </c>
      <c r="L1816" s="40">
        <f t="shared" si="405"/>
        <v>0</v>
      </c>
      <c r="M1816" s="40">
        <f t="shared" si="405"/>
        <v>0</v>
      </c>
      <c r="N1816" s="40">
        <f t="shared" si="405"/>
        <v>0</v>
      </c>
      <c r="O1816" s="40">
        <f t="shared" si="405"/>
        <v>0</v>
      </c>
      <c r="P1816" s="40">
        <f t="shared" si="405"/>
        <v>0</v>
      </c>
      <c r="Q1816" s="40">
        <f t="shared" si="405"/>
        <v>0</v>
      </c>
      <c r="R1816" s="40">
        <f t="shared" si="405"/>
        <v>0</v>
      </c>
      <c r="S1816" s="40">
        <f t="shared" si="405"/>
        <v>0</v>
      </c>
      <c r="T1816" s="40">
        <f t="shared" si="405"/>
        <v>0</v>
      </c>
      <c r="U1816" s="40">
        <f t="shared" si="405"/>
        <v>0</v>
      </c>
      <c r="V1816" s="40">
        <f t="shared" si="405"/>
        <v>0</v>
      </c>
      <c r="W1816" s="40">
        <f t="shared" si="405"/>
        <v>0</v>
      </c>
      <c r="X1816" s="40">
        <f t="shared" si="405"/>
        <v>0</v>
      </c>
      <c r="Y1816" s="40">
        <f t="shared" si="405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  <c r="AE1816" s="138"/>
      <c r="AF1816" s="138"/>
      <c r="AG1816" s="138"/>
      <c r="AH1816" s="138"/>
      <c r="AI1816" s="138"/>
      <c r="AJ1816" s="138"/>
      <c r="AK1816" s="138"/>
    </row>
    <row r="1817" spans="1:37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  <c r="AE1817" s="138"/>
      <c r="AF1817" s="138"/>
      <c r="AG1817" s="138"/>
      <c r="AH1817" s="138"/>
      <c r="AI1817" s="138"/>
      <c r="AJ1817" s="138"/>
      <c r="AK1817" s="138"/>
    </row>
    <row r="1818" spans="1:37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  <c r="AE1818" s="138"/>
      <c r="AF1818" s="138"/>
      <c r="AG1818" s="138"/>
      <c r="AH1818" s="138"/>
      <c r="AI1818" s="138"/>
      <c r="AJ1818" s="138"/>
      <c r="AK1818" s="138"/>
    </row>
    <row r="1819" spans="1:37" s="33" customFormat="1" ht="1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  <c r="AE1819" s="138"/>
      <c r="AF1819" s="138"/>
      <c r="AG1819" s="138"/>
      <c r="AH1819" s="138"/>
      <c r="AI1819" s="138"/>
      <c r="AJ1819" s="138"/>
      <c r="AK1819" s="138"/>
    </row>
    <row r="1820" spans="1:37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  <c r="AE1820" s="138"/>
      <c r="AF1820" s="138"/>
      <c r="AG1820" s="138"/>
      <c r="AH1820" s="138"/>
      <c r="AI1820" s="138"/>
      <c r="AJ1820" s="138"/>
      <c r="AK1820" s="138"/>
    </row>
    <row r="1821" spans="1:37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192666.63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227166.63</v>
      </c>
      <c r="AA1821" s="31">
        <f>D1821-Z1821</f>
        <v>9864.6500000000233</v>
      </c>
      <c r="AB1821" s="38">
        <f>Z1821/D1821</f>
        <v>0.95838249702739642</v>
      </c>
      <c r="AC1821" s="32"/>
      <c r="AE1821" s="138"/>
      <c r="AF1821" s="138"/>
      <c r="AG1821" s="138"/>
      <c r="AH1821" s="138"/>
      <c r="AI1821" s="138"/>
      <c r="AJ1821" s="138"/>
      <c r="AK1821" s="138"/>
    </row>
    <row r="1822" spans="1:37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  <c r="AE1822" s="138"/>
      <c r="AF1822" s="138"/>
      <c r="AG1822" s="138"/>
      <c r="AH1822" s="138"/>
      <c r="AI1822" s="138"/>
      <c r="AJ1822" s="138"/>
      <c r="AK1822" s="138"/>
    </row>
    <row r="1823" spans="1:37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  <c r="AE1823" s="138"/>
      <c r="AF1823" s="138"/>
      <c r="AG1823" s="138"/>
      <c r="AH1823" s="138"/>
      <c r="AI1823" s="138"/>
      <c r="AJ1823" s="138"/>
      <c r="AK1823" s="138"/>
    </row>
    <row r="1824" spans="1:37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6">SUM(C1820:C1823)</f>
        <v>0</v>
      </c>
      <c r="D1824" s="40">
        <f t="shared" si="406"/>
        <v>237031.28000000003</v>
      </c>
      <c r="E1824" s="40">
        <f t="shared" si="406"/>
        <v>34500</v>
      </c>
      <c r="F1824" s="40">
        <f t="shared" si="406"/>
        <v>192666.63</v>
      </c>
      <c r="G1824" s="40">
        <f t="shared" si="406"/>
        <v>0</v>
      </c>
      <c r="H1824" s="40">
        <f t="shared" si="406"/>
        <v>0</v>
      </c>
      <c r="I1824" s="40">
        <f t="shared" si="406"/>
        <v>0</v>
      </c>
      <c r="J1824" s="40">
        <f t="shared" si="406"/>
        <v>0</v>
      </c>
      <c r="K1824" s="40">
        <f t="shared" si="406"/>
        <v>0</v>
      </c>
      <c r="L1824" s="40">
        <f t="shared" si="406"/>
        <v>0</v>
      </c>
      <c r="M1824" s="40">
        <f t="shared" si="406"/>
        <v>0</v>
      </c>
      <c r="N1824" s="40">
        <f t="shared" si="406"/>
        <v>4250</v>
      </c>
      <c r="O1824" s="40">
        <f t="shared" si="406"/>
        <v>5950</v>
      </c>
      <c r="P1824" s="40">
        <f t="shared" si="406"/>
        <v>24300</v>
      </c>
      <c r="Q1824" s="40">
        <f t="shared" si="406"/>
        <v>43112.5</v>
      </c>
      <c r="R1824" s="40">
        <f t="shared" si="406"/>
        <v>149554.13</v>
      </c>
      <c r="S1824" s="40">
        <f t="shared" si="406"/>
        <v>0</v>
      </c>
      <c r="T1824" s="40">
        <f t="shared" si="406"/>
        <v>0</v>
      </c>
      <c r="U1824" s="40">
        <f t="shared" si="406"/>
        <v>0</v>
      </c>
      <c r="V1824" s="40">
        <f t="shared" si="406"/>
        <v>0</v>
      </c>
      <c r="W1824" s="40">
        <f t="shared" si="406"/>
        <v>0</v>
      </c>
      <c r="X1824" s="40">
        <f t="shared" si="406"/>
        <v>0</v>
      </c>
      <c r="Y1824" s="40">
        <f t="shared" si="406"/>
        <v>0</v>
      </c>
      <c r="Z1824" s="40">
        <f>SUM(Z1820:Z1823)</f>
        <v>227166.63</v>
      </c>
      <c r="AA1824" s="40">
        <f>SUM(AA1820:AA1823)</f>
        <v>9864.6500000000233</v>
      </c>
      <c r="AB1824" s="41">
        <f>Z1824/D1824</f>
        <v>0.95838249702739642</v>
      </c>
      <c r="AC1824" s="32"/>
      <c r="AE1824" s="138"/>
      <c r="AF1824" s="138"/>
      <c r="AG1824" s="138"/>
      <c r="AH1824" s="138"/>
      <c r="AI1824" s="138"/>
      <c r="AJ1824" s="138"/>
      <c r="AK1824" s="138"/>
    </row>
    <row r="1825" spans="1:37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  <c r="AE1825" s="138"/>
      <c r="AF1825" s="138"/>
      <c r="AG1825" s="138"/>
      <c r="AH1825" s="138"/>
      <c r="AI1825" s="138"/>
      <c r="AJ1825" s="138"/>
      <c r="AK1825" s="138"/>
    </row>
    <row r="1826" spans="1:37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7">C1825+C1824</f>
        <v>0</v>
      </c>
      <c r="D1826" s="40">
        <f t="shared" si="407"/>
        <v>237031.28000000003</v>
      </c>
      <c r="E1826" s="40">
        <f t="shared" si="407"/>
        <v>34500</v>
      </c>
      <c r="F1826" s="40">
        <f t="shared" si="407"/>
        <v>192666.63</v>
      </c>
      <c r="G1826" s="40">
        <f t="shared" si="407"/>
        <v>0</v>
      </c>
      <c r="H1826" s="40">
        <f t="shared" si="407"/>
        <v>0</v>
      </c>
      <c r="I1826" s="40">
        <f t="shared" si="407"/>
        <v>0</v>
      </c>
      <c r="J1826" s="40">
        <f t="shared" si="407"/>
        <v>0</v>
      </c>
      <c r="K1826" s="40">
        <f t="shared" si="407"/>
        <v>0</v>
      </c>
      <c r="L1826" s="40">
        <f t="shared" si="407"/>
        <v>0</v>
      </c>
      <c r="M1826" s="40">
        <f t="shared" si="407"/>
        <v>0</v>
      </c>
      <c r="N1826" s="40">
        <f t="shared" si="407"/>
        <v>4250</v>
      </c>
      <c r="O1826" s="40">
        <f t="shared" si="407"/>
        <v>5950</v>
      </c>
      <c r="P1826" s="40">
        <f t="shared" si="407"/>
        <v>24300</v>
      </c>
      <c r="Q1826" s="40">
        <f t="shared" si="407"/>
        <v>43112.5</v>
      </c>
      <c r="R1826" s="40">
        <f t="shared" si="407"/>
        <v>149554.13</v>
      </c>
      <c r="S1826" s="40">
        <f t="shared" si="407"/>
        <v>0</v>
      </c>
      <c r="T1826" s="40">
        <f t="shared" si="407"/>
        <v>0</v>
      </c>
      <c r="U1826" s="40">
        <f t="shared" si="407"/>
        <v>0</v>
      </c>
      <c r="V1826" s="40">
        <f t="shared" si="407"/>
        <v>0</v>
      </c>
      <c r="W1826" s="40">
        <f t="shared" si="407"/>
        <v>0</v>
      </c>
      <c r="X1826" s="40">
        <f t="shared" si="407"/>
        <v>0</v>
      </c>
      <c r="Y1826" s="40">
        <f t="shared" si="407"/>
        <v>0</v>
      </c>
      <c r="Z1826" s="40">
        <f>Z1825+Z1824</f>
        <v>227166.63</v>
      </c>
      <c r="AA1826" s="40">
        <f>AA1825+AA1824</f>
        <v>9864.6500000000233</v>
      </c>
      <c r="AB1826" s="41">
        <f>Z1826/D1826</f>
        <v>0.95838249702739642</v>
      </c>
      <c r="AC1826" s="43"/>
      <c r="AE1826" s="138"/>
      <c r="AF1826" s="138"/>
      <c r="AG1826" s="138"/>
      <c r="AH1826" s="138"/>
      <c r="AI1826" s="138"/>
      <c r="AJ1826" s="138"/>
      <c r="AK1826" s="138"/>
    </row>
    <row r="1827" spans="1:37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  <c r="AE1827" s="138"/>
      <c r="AF1827" s="138"/>
      <c r="AG1827" s="138"/>
      <c r="AH1827" s="138"/>
      <c r="AI1827" s="138"/>
      <c r="AJ1827" s="138"/>
      <c r="AK1827" s="138"/>
    </row>
    <row r="1828" spans="1:37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  <c r="AE1828" s="138"/>
      <c r="AF1828" s="138"/>
      <c r="AG1828" s="138"/>
      <c r="AH1828" s="138"/>
      <c r="AI1828" s="138"/>
      <c r="AJ1828" s="138"/>
      <c r="AK1828" s="138"/>
    </row>
    <row r="1829" spans="1:37" s="33" customFormat="1" ht="1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  <c r="AE1829" s="138"/>
      <c r="AF1829" s="138"/>
      <c r="AG1829" s="138"/>
      <c r="AH1829" s="138"/>
      <c r="AI1829" s="138"/>
      <c r="AJ1829" s="138"/>
      <c r="AK1829" s="138"/>
    </row>
    <row r="1830" spans="1:37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  <c r="AE1830" s="138"/>
      <c r="AF1830" s="138"/>
      <c r="AG1830" s="138"/>
      <c r="AH1830" s="138"/>
      <c r="AI1830" s="138"/>
      <c r="AJ1830" s="138"/>
      <c r="AK1830" s="138"/>
    </row>
    <row r="1831" spans="1:37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  <c r="AE1831" s="138"/>
      <c r="AF1831" s="138"/>
      <c r="AG1831" s="138"/>
      <c r="AH1831" s="138"/>
      <c r="AI1831" s="138"/>
      <c r="AJ1831" s="138"/>
      <c r="AK1831" s="138"/>
    </row>
    <row r="1832" spans="1:37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  <c r="AE1832" s="138"/>
      <c r="AF1832" s="138"/>
      <c r="AG1832" s="138"/>
      <c r="AH1832" s="138"/>
      <c r="AI1832" s="138"/>
      <c r="AJ1832" s="138"/>
      <c r="AK1832" s="138"/>
    </row>
    <row r="1833" spans="1:37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  <c r="AE1833" s="138"/>
      <c r="AF1833" s="138"/>
      <c r="AG1833" s="138"/>
      <c r="AH1833" s="138"/>
      <c r="AI1833" s="138"/>
      <c r="AJ1833" s="138"/>
      <c r="AK1833" s="138"/>
    </row>
    <row r="1834" spans="1:37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8">SUM(C1830:C1833)</f>
        <v>0</v>
      </c>
      <c r="D1834" s="40">
        <f t="shared" si="408"/>
        <v>0</v>
      </c>
      <c r="E1834" s="40">
        <f t="shared" si="408"/>
        <v>0</v>
      </c>
      <c r="F1834" s="40">
        <f t="shared" si="408"/>
        <v>0</v>
      </c>
      <c r="G1834" s="40">
        <f t="shared" si="408"/>
        <v>0</v>
      </c>
      <c r="H1834" s="40">
        <f t="shared" si="408"/>
        <v>0</v>
      </c>
      <c r="I1834" s="40">
        <f t="shared" si="408"/>
        <v>0</v>
      </c>
      <c r="J1834" s="40">
        <f t="shared" si="408"/>
        <v>0</v>
      </c>
      <c r="K1834" s="40">
        <f t="shared" si="408"/>
        <v>0</v>
      </c>
      <c r="L1834" s="40">
        <f t="shared" si="408"/>
        <v>0</v>
      </c>
      <c r="M1834" s="40">
        <f t="shared" si="408"/>
        <v>0</v>
      </c>
      <c r="N1834" s="40">
        <f t="shared" si="408"/>
        <v>0</v>
      </c>
      <c r="O1834" s="40">
        <f t="shared" si="408"/>
        <v>0</v>
      </c>
      <c r="P1834" s="40">
        <f t="shared" si="408"/>
        <v>0</v>
      </c>
      <c r="Q1834" s="40">
        <f t="shared" si="408"/>
        <v>0</v>
      </c>
      <c r="R1834" s="40">
        <f t="shared" si="408"/>
        <v>0</v>
      </c>
      <c r="S1834" s="40">
        <f t="shared" si="408"/>
        <v>0</v>
      </c>
      <c r="T1834" s="40">
        <f t="shared" si="408"/>
        <v>0</v>
      </c>
      <c r="U1834" s="40">
        <f t="shared" si="408"/>
        <v>0</v>
      </c>
      <c r="V1834" s="40">
        <f t="shared" si="408"/>
        <v>0</v>
      </c>
      <c r="W1834" s="40">
        <f t="shared" si="408"/>
        <v>0</v>
      </c>
      <c r="X1834" s="40">
        <f t="shared" si="408"/>
        <v>0</v>
      </c>
      <c r="Y1834" s="40">
        <f t="shared" si="408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  <c r="AE1834" s="138"/>
      <c r="AF1834" s="138"/>
      <c r="AG1834" s="138"/>
      <c r="AH1834" s="138"/>
      <c r="AI1834" s="138"/>
      <c r="AJ1834" s="138"/>
      <c r="AK1834" s="138"/>
    </row>
    <row r="1835" spans="1:37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  <c r="AE1835" s="138"/>
      <c r="AF1835" s="138"/>
      <c r="AG1835" s="138"/>
      <c r="AH1835" s="138"/>
      <c r="AI1835" s="138"/>
      <c r="AJ1835" s="138"/>
      <c r="AK1835" s="138"/>
    </row>
    <row r="1836" spans="1:37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9">C1835+C1834</f>
        <v>0</v>
      </c>
      <c r="D1836" s="40">
        <f t="shared" si="409"/>
        <v>0</v>
      </c>
      <c r="E1836" s="40">
        <f t="shared" si="409"/>
        <v>0</v>
      </c>
      <c r="F1836" s="40">
        <f t="shared" si="409"/>
        <v>0</v>
      </c>
      <c r="G1836" s="40">
        <f t="shared" si="409"/>
        <v>0</v>
      </c>
      <c r="H1836" s="40">
        <f t="shared" si="409"/>
        <v>0</v>
      </c>
      <c r="I1836" s="40">
        <f t="shared" si="409"/>
        <v>0</v>
      </c>
      <c r="J1836" s="40">
        <f t="shared" si="409"/>
        <v>0</v>
      </c>
      <c r="K1836" s="40">
        <f t="shared" si="409"/>
        <v>0</v>
      </c>
      <c r="L1836" s="40">
        <f t="shared" si="409"/>
        <v>0</v>
      </c>
      <c r="M1836" s="40">
        <f t="shared" si="409"/>
        <v>0</v>
      </c>
      <c r="N1836" s="40">
        <f t="shared" si="409"/>
        <v>0</v>
      </c>
      <c r="O1836" s="40">
        <f t="shared" si="409"/>
        <v>0</v>
      </c>
      <c r="P1836" s="40">
        <f t="shared" si="409"/>
        <v>0</v>
      </c>
      <c r="Q1836" s="40">
        <f t="shared" si="409"/>
        <v>0</v>
      </c>
      <c r="R1836" s="40">
        <f t="shared" si="409"/>
        <v>0</v>
      </c>
      <c r="S1836" s="40">
        <f t="shared" si="409"/>
        <v>0</v>
      </c>
      <c r="T1836" s="40">
        <f t="shared" si="409"/>
        <v>0</v>
      </c>
      <c r="U1836" s="40">
        <f t="shared" si="409"/>
        <v>0</v>
      </c>
      <c r="V1836" s="40">
        <f t="shared" si="409"/>
        <v>0</v>
      </c>
      <c r="W1836" s="40">
        <f t="shared" si="409"/>
        <v>0</v>
      </c>
      <c r="X1836" s="40">
        <f t="shared" si="409"/>
        <v>0</v>
      </c>
      <c r="Y1836" s="40">
        <f t="shared" si="409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  <c r="AE1836" s="138"/>
      <c r="AF1836" s="138"/>
      <c r="AG1836" s="138"/>
      <c r="AH1836" s="138"/>
      <c r="AI1836" s="138"/>
      <c r="AJ1836" s="138"/>
      <c r="AK1836" s="138"/>
    </row>
    <row r="1837" spans="1:37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  <c r="AE1837" s="138"/>
      <c r="AF1837" s="138"/>
      <c r="AG1837" s="138"/>
      <c r="AH1837" s="138"/>
      <c r="AI1837" s="138"/>
      <c r="AJ1837" s="138"/>
      <c r="AK1837" s="138"/>
    </row>
    <row r="1838" spans="1:37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  <c r="AE1838" s="138"/>
      <c r="AF1838" s="138"/>
      <c r="AG1838" s="138"/>
      <c r="AH1838" s="138"/>
      <c r="AI1838" s="138"/>
      <c r="AJ1838" s="138"/>
      <c r="AK1838" s="138"/>
    </row>
    <row r="1839" spans="1:37" s="33" customFormat="1" ht="1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  <c r="AE1839" s="138"/>
      <c r="AF1839" s="138"/>
      <c r="AG1839" s="138"/>
      <c r="AH1839" s="138"/>
      <c r="AI1839" s="138"/>
      <c r="AJ1839" s="138"/>
      <c r="AK1839" s="138"/>
    </row>
    <row r="1840" spans="1:37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  <c r="AE1840" s="138"/>
      <c r="AF1840" s="138"/>
      <c r="AG1840" s="138"/>
      <c r="AH1840" s="138"/>
      <c r="AI1840" s="138"/>
      <c r="AJ1840" s="138"/>
      <c r="AK1840" s="138"/>
    </row>
    <row r="1841" spans="1:37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  <c r="AE1841" s="138"/>
      <c r="AF1841" s="138"/>
      <c r="AG1841" s="138"/>
      <c r="AH1841" s="138"/>
      <c r="AI1841" s="138"/>
      <c r="AJ1841" s="138"/>
      <c r="AK1841" s="138"/>
    </row>
    <row r="1842" spans="1:37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  <c r="AE1842" s="138"/>
      <c r="AF1842" s="138"/>
      <c r="AG1842" s="138"/>
      <c r="AH1842" s="138"/>
      <c r="AI1842" s="138"/>
      <c r="AJ1842" s="138"/>
      <c r="AK1842" s="138"/>
    </row>
    <row r="1843" spans="1:37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  <c r="AE1843" s="138"/>
      <c r="AF1843" s="138"/>
      <c r="AG1843" s="138"/>
      <c r="AH1843" s="138"/>
      <c r="AI1843" s="138"/>
      <c r="AJ1843" s="138"/>
      <c r="AK1843" s="138"/>
    </row>
    <row r="1844" spans="1:37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10">SUM(C1840:C1843)</f>
        <v>0</v>
      </c>
      <c r="D1844" s="40">
        <f t="shared" si="410"/>
        <v>0</v>
      </c>
      <c r="E1844" s="40">
        <f t="shared" si="410"/>
        <v>0</v>
      </c>
      <c r="F1844" s="40">
        <f t="shared" si="410"/>
        <v>0</v>
      </c>
      <c r="G1844" s="40">
        <f t="shared" si="410"/>
        <v>0</v>
      </c>
      <c r="H1844" s="40">
        <f t="shared" si="410"/>
        <v>0</v>
      </c>
      <c r="I1844" s="40">
        <f t="shared" si="410"/>
        <v>0</v>
      </c>
      <c r="J1844" s="40">
        <f t="shared" si="410"/>
        <v>0</v>
      </c>
      <c r="K1844" s="40">
        <f t="shared" si="410"/>
        <v>0</v>
      </c>
      <c r="L1844" s="40">
        <f t="shared" si="410"/>
        <v>0</v>
      </c>
      <c r="M1844" s="40">
        <f t="shared" si="410"/>
        <v>0</v>
      </c>
      <c r="N1844" s="40">
        <f t="shared" si="410"/>
        <v>0</v>
      </c>
      <c r="O1844" s="40">
        <f t="shared" si="410"/>
        <v>0</v>
      </c>
      <c r="P1844" s="40">
        <f t="shared" si="410"/>
        <v>0</v>
      </c>
      <c r="Q1844" s="40">
        <f t="shared" si="410"/>
        <v>0</v>
      </c>
      <c r="R1844" s="40">
        <f t="shared" si="410"/>
        <v>0</v>
      </c>
      <c r="S1844" s="40">
        <f t="shared" si="410"/>
        <v>0</v>
      </c>
      <c r="T1844" s="40">
        <f t="shared" si="410"/>
        <v>0</v>
      </c>
      <c r="U1844" s="40">
        <f t="shared" si="410"/>
        <v>0</v>
      </c>
      <c r="V1844" s="40">
        <f t="shared" si="410"/>
        <v>0</v>
      </c>
      <c r="W1844" s="40">
        <f t="shared" si="410"/>
        <v>0</v>
      </c>
      <c r="X1844" s="40">
        <f t="shared" si="410"/>
        <v>0</v>
      </c>
      <c r="Y1844" s="40">
        <f t="shared" si="410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  <c r="AE1844" s="138"/>
      <c r="AF1844" s="138"/>
      <c r="AG1844" s="138"/>
      <c r="AH1844" s="138"/>
      <c r="AI1844" s="138"/>
      <c r="AJ1844" s="138"/>
      <c r="AK1844" s="138"/>
    </row>
    <row r="1845" spans="1:37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  <c r="AE1845" s="138"/>
      <c r="AF1845" s="138"/>
      <c r="AG1845" s="138"/>
      <c r="AH1845" s="138"/>
      <c r="AI1845" s="138"/>
      <c r="AJ1845" s="138"/>
      <c r="AK1845" s="138"/>
    </row>
    <row r="1846" spans="1:37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1">C1845+C1844</f>
        <v>0</v>
      </c>
      <c r="D1846" s="40">
        <f t="shared" si="411"/>
        <v>0</v>
      </c>
      <c r="E1846" s="40">
        <f t="shared" si="411"/>
        <v>0</v>
      </c>
      <c r="F1846" s="40">
        <f t="shared" si="411"/>
        <v>0</v>
      </c>
      <c r="G1846" s="40">
        <f t="shared" si="411"/>
        <v>0</v>
      </c>
      <c r="H1846" s="40">
        <f t="shared" si="411"/>
        <v>0</v>
      </c>
      <c r="I1846" s="40">
        <f t="shared" si="411"/>
        <v>0</v>
      </c>
      <c r="J1846" s="40">
        <f t="shared" si="411"/>
        <v>0</v>
      </c>
      <c r="K1846" s="40">
        <f t="shared" si="411"/>
        <v>0</v>
      </c>
      <c r="L1846" s="40">
        <f t="shared" si="411"/>
        <v>0</v>
      </c>
      <c r="M1846" s="40">
        <f t="shared" si="411"/>
        <v>0</v>
      </c>
      <c r="N1846" s="40">
        <f t="shared" si="411"/>
        <v>0</v>
      </c>
      <c r="O1846" s="40">
        <f t="shared" si="411"/>
        <v>0</v>
      </c>
      <c r="P1846" s="40">
        <f t="shared" si="411"/>
        <v>0</v>
      </c>
      <c r="Q1846" s="40">
        <f t="shared" si="411"/>
        <v>0</v>
      </c>
      <c r="R1846" s="40">
        <f t="shared" si="411"/>
        <v>0</v>
      </c>
      <c r="S1846" s="40">
        <f t="shared" si="411"/>
        <v>0</v>
      </c>
      <c r="T1846" s="40">
        <f t="shared" si="411"/>
        <v>0</v>
      </c>
      <c r="U1846" s="40">
        <f t="shared" si="411"/>
        <v>0</v>
      </c>
      <c r="V1846" s="40">
        <f t="shared" si="411"/>
        <v>0</v>
      </c>
      <c r="W1846" s="40">
        <f t="shared" si="411"/>
        <v>0</v>
      </c>
      <c r="X1846" s="40">
        <f t="shared" si="411"/>
        <v>0</v>
      </c>
      <c r="Y1846" s="40">
        <f t="shared" si="411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  <c r="AE1846" s="138"/>
      <c r="AF1846" s="138"/>
      <c r="AG1846" s="138"/>
      <c r="AH1846" s="138"/>
      <c r="AI1846" s="138"/>
      <c r="AJ1846" s="138"/>
      <c r="AK1846" s="138"/>
    </row>
    <row r="1847" spans="1:37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  <c r="AE1847" s="138"/>
      <c r="AF1847" s="138"/>
      <c r="AG1847" s="138"/>
      <c r="AH1847" s="138"/>
      <c r="AI1847" s="138"/>
      <c r="AJ1847" s="138"/>
      <c r="AK1847" s="138"/>
    </row>
    <row r="1848" spans="1:37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  <c r="AE1848" s="138"/>
      <c r="AF1848" s="138"/>
      <c r="AG1848" s="138"/>
      <c r="AH1848" s="138"/>
      <c r="AI1848" s="138"/>
      <c r="AJ1848" s="138"/>
      <c r="AK1848" s="138"/>
    </row>
    <row r="1849" spans="1:37" s="33" customFormat="1" ht="1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  <c r="AE1849" s="138"/>
      <c r="AF1849" s="138"/>
      <c r="AG1849" s="138"/>
      <c r="AH1849" s="138"/>
      <c r="AI1849" s="138"/>
      <c r="AJ1849" s="138"/>
      <c r="AK1849" s="138"/>
    </row>
    <row r="1850" spans="1:37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  <c r="AE1850" s="138"/>
      <c r="AF1850" s="138"/>
      <c r="AG1850" s="138"/>
      <c r="AH1850" s="138"/>
      <c r="AI1850" s="138"/>
      <c r="AJ1850" s="138"/>
      <c r="AK1850" s="138"/>
    </row>
    <row r="1851" spans="1:37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  <c r="AE1851" s="138"/>
      <c r="AF1851" s="138"/>
      <c r="AG1851" s="138"/>
      <c r="AH1851" s="138"/>
      <c r="AI1851" s="138"/>
      <c r="AJ1851" s="138"/>
      <c r="AK1851" s="138"/>
    </row>
    <row r="1852" spans="1:37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  <c r="AE1852" s="138"/>
      <c r="AF1852" s="138"/>
      <c r="AG1852" s="138"/>
      <c r="AH1852" s="138"/>
      <c r="AI1852" s="138"/>
      <c r="AJ1852" s="138"/>
      <c r="AK1852" s="138"/>
    </row>
    <row r="1853" spans="1:37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  <c r="AE1853" s="138"/>
      <c r="AF1853" s="138"/>
      <c r="AG1853" s="138"/>
      <c r="AH1853" s="138"/>
      <c r="AI1853" s="138"/>
      <c r="AJ1853" s="138"/>
      <c r="AK1853" s="138"/>
    </row>
    <row r="1854" spans="1:37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2">SUM(C1850:C1853)</f>
        <v>0</v>
      </c>
      <c r="D1854" s="40">
        <f t="shared" si="412"/>
        <v>0</v>
      </c>
      <c r="E1854" s="40">
        <f t="shared" si="412"/>
        <v>0</v>
      </c>
      <c r="F1854" s="40">
        <f t="shared" si="412"/>
        <v>0</v>
      </c>
      <c r="G1854" s="40">
        <f t="shared" si="412"/>
        <v>0</v>
      </c>
      <c r="H1854" s="40">
        <f t="shared" si="412"/>
        <v>0</v>
      </c>
      <c r="I1854" s="40">
        <f t="shared" si="412"/>
        <v>0</v>
      </c>
      <c r="J1854" s="40">
        <f t="shared" si="412"/>
        <v>0</v>
      </c>
      <c r="K1854" s="40">
        <f t="shared" si="412"/>
        <v>0</v>
      </c>
      <c r="L1854" s="40">
        <f t="shared" si="412"/>
        <v>0</v>
      </c>
      <c r="M1854" s="40">
        <f t="shared" si="412"/>
        <v>0</v>
      </c>
      <c r="N1854" s="40">
        <f t="shared" si="412"/>
        <v>0</v>
      </c>
      <c r="O1854" s="40">
        <f t="shared" si="412"/>
        <v>0</v>
      </c>
      <c r="P1854" s="40">
        <f t="shared" si="412"/>
        <v>0</v>
      </c>
      <c r="Q1854" s="40">
        <f t="shared" si="412"/>
        <v>0</v>
      </c>
      <c r="R1854" s="40">
        <f t="shared" si="412"/>
        <v>0</v>
      </c>
      <c r="S1854" s="40">
        <f t="shared" si="412"/>
        <v>0</v>
      </c>
      <c r="T1854" s="40">
        <f t="shared" si="412"/>
        <v>0</v>
      </c>
      <c r="U1854" s="40">
        <f t="shared" si="412"/>
        <v>0</v>
      </c>
      <c r="V1854" s="40">
        <f t="shared" si="412"/>
        <v>0</v>
      </c>
      <c r="W1854" s="40">
        <f t="shared" si="412"/>
        <v>0</v>
      </c>
      <c r="X1854" s="40">
        <f t="shared" si="412"/>
        <v>0</v>
      </c>
      <c r="Y1854" s="40">
        <f t="shared" si="412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  <c r="AE1854" s="138"/>
      <c r="AF1854" s="138"/>
      <c r="AG1854" s="138"/>
      <c r="AH1854" s="138"/>
      <c r="AI1854" s="138"/>
      <c r="AJ1854" s="138"/>
      <c r="AK1854" s="138"/>
    </row>
    <row r="1855" spans="1:37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  <c r="AE1855" s="138"/>
      <c r="AF1855" s="138"/>
      <c r="AG1855" s="138"/>
      <c r="AH1855" s="138"/>
      <c r="AI1855" s="138"/>
      <c r="AJ1855" s="138"/>
      <c r="AK1855" s="138"/>
    </row>
    <row r="1856" spans="1:37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3">C1855+C1854</f>
        <v>0</v>
      </c>
      <c r="D1856" s="40">
        <f t="shared" si="413"/>
        <v>0</v>
      </c>
      <c r="E1856" s="40">
        <f t="shared" si="413"/>
        <v>0</v>
      </c>
      <c r="F1856" s="40">
        <f t="shared" si="413"/>
        <v>0</v>
      </c>
      <c r="G1856" s="40">
        <f t="shared" si="413"/>
        <v>0</v>
      </c>
      <c r="H1856" s="40">
        <f t="shared" si="413"/>
        <v>0</v>
      </c>
      <c r="I1856" s="40">
        <f t="shared" si="413"/>
        <v>0</v>
      </c>
      <c r="J1856" s="40">
        <f t="shared" si="413"/>
        <v>0</v>
      </c>
      <c r="K1856" s="40">
        <f t="shared" si="413"/>
        <v>0</v>
      </c>
      <c r="L1856" s="40">
        <f t="shared" si="413"/>
        <v>0</v>
      </c>
      <c r="M1856" s="40">
        <f t="shared" si="413"/>
        <v>0</v>
      </c>
      <c r="N1856" s="40">
        <f t="shared" si="413"/>
        <v>0</v>
      </c>
      <c r="O1856" s="40">
        <f t="shared" si="413"/>
        <v>0</v>
      </c>
      <c r="P1856" s="40">
        <f t="shared" si="413"/>
        <v>0</v>
      </c>
      <c r="Q1856" s="40">
        <f t="shared" si="413"/>
        <v>0</v>
      </c>
      <c r="R1856" s="40">
        <f t="shared" si="413"/>
        <v>0</v>
      </c>
      <c r="S1856" s="40">
        <f t="shared" si="413"/>
        <v>0</v>
      </c>
      <c r="T1856" s="40">
        <f t="shared" si="413"/>
        <v>0</v>
      </c>
      <c r="U1856" s="40">
        <f t="shared" si="413"/>
        <v>0</v>
      </c>
      <c r="V1856" s="40">
        <f t="shared" si="413"/>
        <v>0</v>
      </c>
      <c r="W1856" s="40">
        <f t="shared" si="413"/>
        <v>0</v>
      </c>
      <c r="X1856" s="40">
        <f t="shared" si="413"/>
        <v>0</v>
      </c>
      <c r="Y1856" s="40">
        <f t="shared" si="413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  <c r="AE1856" s="138"/>
      <c r="AF1856" s="138"/>
      <c r="AG1856" s="138"/>
      <c r="AH1856" s="138"/>
      <c r="AI1856" s="138"/>
      <c r="AJ1856" s="138"/>
      <c r="AK1856" s="138"/>
    </row>
    <row r="1857" spans="1:37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  <c r="AE1857" s="138"/>
      <c r="AF1857" s="138"/>
      <c r="AG1857" s="138"/>
      <c r="AH1857" s="138"/>
      <c r="AI1857" s="138"/>
      <c r="AJ1857" s="138"/>
      <c r="AK1857" s="138"/>
    </row>
    <row r="1858" spans="1:37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  <c r="AE1858" s="138"/>
      <c r="AF1858" s="138"/>
      <c r="AG1858" s="138"/>
      <c r="AH1858" s="138"/>
      <c r="AI1858" s="138"/>
      <c r="AJ1858" s="138"/>
      <c r="AK1858" s="138"/>
    </row>
    <row r="1859" spans="1:37" s="33" customFormat="1" ht="1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  <c r="AE1859" s="138"/>
      <c r="AF1859" s="138"/>
      <c r="AG1859" s="138"/>
      <c r="AH1859" s="138"/>
      <c r="AI1859" s="138"/>
      <c r="AJ1859" s="138"/>
      <c r="AK1859" s="138"/>
    </row>
    <row r="1860" spans="1:37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  <c r="AE1860" s="138"/>
      <c r="AF1860" s="138"/>
      <c r="AG1860" s="138"/>
      <c r="AH1860" s="138"/>
      <c r="AI1860" s="138"/>
      <c r="AJ1860" s="138"/>
      <c r="AK1860" s="138"/>
    </row>
    <row r="1861" spans="1:37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  <c r="AE1861" s="138"/>
      <c r="AF1861" s="138"/>
      <c r="AG1861" s="138"/>
      <c r="AH1861" s="138"/>
      <c r="AI1861" s="138"/>
      <c r="AJ1861" s="138"/>
      <c r="AK1861" s="138"/>
    </row>
    <row r="1862" spans="1:37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  <c r="AE1862" s="138"/>
      <c r="AF1862" s="138"/>
      <c r="AG1862" s="138"/>
      <c r="AH1862" s="138"/>
      <c r="AI1862" s="138"/>
      <c r="AJ1862" s="138"/>
      <c r="AK1862" s="138"/>
    </row>
    <row r="1863" spans="1:37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  <c r="AE1863" s="138"/>
      <c r="AF1863" s="138"/>
      <c r="AG1863" s="138"/>
      <c r="AH1863" s="138"/>
      <c r="AI1863" s="138"/>
      <c r="AJ1863" s="138"/>
      <c r="AK1863" s="138"/>
    </row>
    <row r="1864" spans="1:37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4">SUM(C1860:C1863)</f>
        <v>0</v>
      </c>
      <c r="D1864" s="40">
        <f t="shared" si="414"/>
        <v>0</v>
      </c>
      <c r="E1864" s="40">
        <f t="shared" si="414"/>
        <v>0</v>
      </c>
      <c r="F1864" s="40">
        <f t="shared" si="414"/>
        <v>0</v>
      </c>
      <c r="G1864" s="40">
        <f t="shared" si="414"/>
        <v>0</v>
      </c>
      <c r="H1864" s="40">
        <f t="shared" si="414"/>
        <v>0</v>
      </c>
      <c r="I1864" s="40">
        <f t="shared" si="414"/>
        <v>0</v>
      </c>
      <c r="J1864" s="40">
        <f t="shared" si="414"/>
        <v>0</v>
      </c>
      <c r="K1864" s="40">
        <f t="shared" si="414"/>
        <v>0</v>
      </c>
      <c r="L1864" s="40">
        <f t="shared" si="414"/>
        <v>0</v>
      </c>
      <c r="M1864" s="40">
        <f t="shared" si="414"/>
        <v>0</v>
      </c>
      <c r="N1864" s="40">
        <f t="shared" si="414"/>
        <v>0</v>
      </c>
      <c r="O1864" s="40">
        <f t="shared" si="414"/>
        <v>0</v>
      </c>
      <c r="P1864" s="40">
        <f t="shared" si="414"/>
        <v>0</v>
      </c>
      <c r="Q1864" s="40">
        <f t="shared" si="414"/>
        <v>0</v>
      </c>
      <c r="R1864" s="40">
        <f t="shared" si="414"/>
        <v>0</v>
      </c>
      <c r="S1864" s="40">
        <f t="shared" si="414"/>
        <v>0</v>
      </c>
      <c r="T1864" s="40">
        <f t="shared" si="414"/>
        <v>0</v>
      </c>
      <c r="U1864" s="40">
        <f t="shared" si="414"/>
        <v>0</v>
      </c>
      <c r="V1864" s="40">
        <f t="shared" si="414"/>
        <v>0</v>
      </c>
      <c r="W1864" s="40">
        <f t="shared" si="414"/>
        <v>0</v>
      </c>
      <c r="X1864" s="40">
        <f t="shared" si="414"/>
        <v>0</v>
      </c>
      <c r="Y1864" s="40">
        <f t="shared" si="414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  <c r="AE1864" s="138"/>
      <c r="AF1864" s="138"/>
      <c r="AG1864" s="138"/>
      <c r="AH1864" s="138"/>
      <c r="AI1864" s="138"/>
      <c r="AJ1864" s="138"/>
      <c r="AK1864" s="138"/>
    </row>
    <row r="1865" spans="1:37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  <c r="AE1865" s="138"/>
      <c r="AF1865" s="138"/>
      <c r="AG1865" s="138"/>
      <c r="AH1865" s="138"/>
      <c r="AI1865" s="138"/>
      <c r="AJ1865" s="138"/>
      <c r="AK1865" s="138"/>
    </row>
    <row r="1866" spans="1:37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5">C1865+C1864</f>
        <v>0</v>
      </c>
      <c r="D1866" s="40">
        <f t="shared" si="415"/>
        <v>0</v>
      </c>
      <c r="E1866" s="40">
        <f t="shared" si="415"/>
        <v>0</v>
      </c>
      <c r="F1866" s="40">
        <f t="shared" si="415"/>
        <v>0</v>
      </c>
      <c r="G1866" s="40">
        <f t="shared" si="415"/>
        <v>0</v>
      </c>
      <c r="H1866" s="40">
        <f t="shared" si="415"/>
        <v>0</v>
      </c>
      <c r="I1866" s="40">
        <f t="shared" si="415"/>
        <v>0</v>
      </c>
      <c r="J1866" s="40">
        <f t="shared" si="415"/>
        <v>0</v>
      </c>
      <c r="K1866" s="40">
        <f t="shared" si="415"/>
        <v>0</v>
      </c>
      <c r="L1866" s="40">
        <f t="shared" si="415"/>
        <v>0</v>
      </c>
      <c r="M1866" s="40">
        <f t="shared" si="415"/>
        <v>0</v>
      </c>
      <c r="N1866" s="40">
        <f t="shared" si="415"/>
        <v>0</v>
      </c>
      <c r="O1866" s="40">
        <f t="shared" si="415"/>
        <v>0</v>
      </c>
      <c r="P1866" s="40">
        <f t="shared" si="415"/>
        <v>0</v>
      </c>
      <c r="Q1866" s="40">
        <f t="shared" si="415"/>
        <v>0</v>
      </c>
      <c r="R1866" s="40">
        <f t="shared" si="415"/>
        <v>0</v>
      </c>
      <c r="S1866" s="40">
        <f t="shared" si="415"/>
        <v>0</v>
      </c>
      <c r="T1866" s="40">
        <f t="shared" si="415"/>
        <v>0</v>
      </c>
      <c r="U1866" s="40">
        <f t="shared" si="415"/>
        <v>0</v>
      </c>
      <c r="V1866" s="40">
        <f t="shared" si="415"/>
        <v>0</v>
      </c>
      <c r="W1866" s="40">
        <f t="shared" si="415"/>
        <v>0</v>
      </c>
      <c r="X1866" s="40">
        <f t="shared" si="415"/>
        <v>0</v>
      </c>
      <c r="Y1866" s="40">
        <f t="shared" si="415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  <c r="AE1866" s="138"/>
      <c r="AF1866" s="138"/>
      <c r="AG1866" s="138"/>
      <c r="AH1866" s="138"/>
      <c r="AI1866" s="138"/>
      <c r="AJ1866" s="138"/>
      <c r="AK1866" s="138"/>
    </row>
    <row r="1867" spans="1:37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  <c r="AE1867" s="138"/>
      <c r="AF1867" s="138"/>
      <c r="AG1867" s="138"/>
      <c r="AH1867" s="138"/>
      <c r="AI1867" s="138"/>
      <c r="AJ1867" s="138"/>
      <c r="AK1867" s="138"/>
    </row>
    <row r="1868" spans="1:37" s="33" customFormat="1" ht="1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  <c r="AE1868" s="138"/>
      <c r="AF1868" s="138"/>
      <c r="AG1868" s="138"/>
      <c r="AH1868" s="138"/>
      <c r="AI1868" s="138"/>
      <c r="AJ1868" s="138"/>
      <c r="AK1868" s="138"/>
    </row>
    <row r="1869" spans="1:37" s="33" customFormat="1" ht="1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  <c r="AE1869" s="138"/>
      <c r="AF1869" s="138"/>
      <c r="AG1869" s="138"/>
      <c r="AH1869" s="138"/>
      <c r="AI1869" s="138"/>
      <c r="AJ1869" s="138"/>
      <c r="AK1869" s="138"/>
    </row>
    <row r="1870" spans="1:37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  <c r="AE1870" s="138"/>
      <c r="AF1870" s="138"/>
      <c r="AG1870" s="138"/>
      <c r="AH1870" s="138"/>
      <c r="AI1870" s="138"/>
      <c r="AJ1870" s="138"/>
      <c r="AK1870" s="138"/>
    </row>
    <row r="1871" spans="1:37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  <c r="AE1871" s="138"/>
      <c r="AF1871" s="138"/>
      <c r="AG1871" s="138"/>
      <c r="AH1871" s="138"/>
      <c r="AI1871" s="138"/>
      <c r="AJ1871" s="138"/>
      <c r="AK1871" s="138"/>
    </row>
    <row r="1872" spans="1:37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  <c r="AE1872" s="138"/>
      <c r="AF1872" s="138"/>
      <c r="AG1872" s="138"/>
      <c r="AH1872" s="138"/>
      <c r="AI1872" s="138"/>
      <c r="AJ1872" s="138"/>
      <c r="AK1872" s="138"/>
    </row>
    <row r="1873" spans="1:37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  <c r="AE1873" s="138"/>
      <c r="AF1873" s="138"/>
      <c r="AG1873" s="138"/>
      <c r="AH1873" s="138"/>
      <c r="AI1873" s="138"/>
      <c r="AJ1873" s="138"/>
      <c r="AK1873" s="138"/>
    </row>
    <row r="1874" spans="1:37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6">SUM(C1870:C1873)</f>
        <v>0</v>
      </c>
      <c r="D1874" s="40">
        <f t="shared" si="416"/>
        <v>0</v>
      </c>
      <c r="E1874" s="40">
        <f t="shared" si="416"/>
        <v>0</v>
      </c>
      <c r="F1874" s="40">
        <f t="shared" si="416"/>
        <v>0</v>
      </c>
      <c r="G1874" s="40">
        <f t="shared" si="416"/>
        <v>0</v>
      </c>
      <c r="H1874" s="40">
        <f t="shared" si="416"/>
        <v>0</v>
      </c>
      <c r="I1874" s="40">
        <f t="shared" si="416"/>
        <v>0</v>
      </c>
      <c r="J1874" s="40">
        <f t="shared" si="416"/>
        <v>0</v>
      </c>
      <c r="K1874" s="40">
        <f t="shared" si="416"/>
        <v>0</v>
      </c>
      <c r="L1874" s="40">
        <f t="shared" si="416"/>
        <v>0</v>
      </c>
      <c r="M1874" s="40">
        <f t="shared" si="416"/>
        <v>0</v>
      </c>
      <c r="N1874" s="40">
        <f t="shared" si="416"/>
        <v>0</v>
      </c>
      <c r="O1874" s="40">
        <f t="shared" si="416"/>
        <v>0</v>
      </c>
      <c r="P1874" s="40">
        <f t="shared" si="416"/>
        <v>0</v>
      </c>
      <c r="Q1874" s="40">
        <f t="shared" si="416"/>
        <v>0</v>
      </c>
      <c r="R1874" s="40">
        <f t="shared" si="416"/>
        <v>0</v>
      </c>
      <c r="S1874" s="40">
        <f t="shared" si="416"/>
        <v>0</v>
      </c>
      <c r="T1874" s="40">
        <f t="shared" si="416"/>
        <v>0</v>
      </c>
      <c r="U1874" s="40">
        <f t="shared" si="416"/>
        <v>0</v>
      </c>
      <c r="V1874" s="40">
        <f t="shared" si="416"/>
        <v>0</v>
      </c>
      <c r="W1874" s="40">
        <f t="shared" si="416"/>
        <v>0</v>
      </c>
      <c r="X1874" s="40">
        <f t="shared" si="416"/>
        <v>0</v>
      </c>
      <c r="Y1874" s="40">
        <f t="shared" si="416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  <c r="AE1874" s="138"/>
      <c r="AF1874" s="138"/>
      <c r="AG1874" s="138"/>
      <c r="AH1874" s="138"/>
      <c r="AI1874" s="138"/>
      <c r="AJ1874" s="138"/>
      <c r="AK1874" s="138"/>
    </row>
    <row r="1875" spans="1:37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  <c r="AE1875" s="138"/>
      <c r="AF1875" s="138"/>
      <c r="AG1875" s="138"/>
      <c r="AH1875" s="138"/>
      <c r="AI1875" s="138"/>
      <c r="AJ1875" s="138"/>
      <c r="AK1875" s="138"/>
    </row>
    <row r="1876" spans="1:37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7">C1875+C1874</f>
        <v>0</v>
      </c>
      <c r="D1876" s="40">
        <f t="shared" si="417"/>
        <v>0</v>
      </c>
      <c r="E1876" s="40">
        <f t="shared" si="417"/>
        <v>0</v>
      </c>
      <c r="F1876" s="40">
        <f t="shared" si="417"/>
        <v>0</v>
      </c>
      <c r="G1876" s="40">
        <f t="shared" si="417"/>
        <v>0</v>
      </c>
      <c r="H1876" s="40">
        <f t="shared" si="417"/>
        <v>0</v>
      </c>
      <c r="I1876" s="40">
        <f t="shared" si="417"/>
        <v>0</v>
      </c>
      <c r="J1876" s="40">
        <f t="shared" si="417"/>
        <v>0</v>
      </c>
      <c r="K1876" s="40">
        <f t="shared" si="417"/>
        <v>0</v>
      </c>
      <c r="L1876" s="40">
        <f t="shared" si="417"/>
        <v>0</v>
      </c>
      <c r="M1876" s="40">
        <f t="shared" si="417"/>
        <v>0</v>
      </c>
      <c r="N1876" s="40">
        <f t="shared" si="417"/>
        <v>0</v>
      </c>
      <c r="O1876" s="40">
        <f t="shared" si="417"/>
        <v>0</v>
      </c>
      <c r="P1876" s="40">
        <f t="shared" si="417"/>
        <v>0</v>
      </c>
      <c r="Q1876" s="40">
        <f t="shared" si="417"/>
        <v>0</v>
      </c>
      <c r="R1876" s="40">
        <f t="shared" si="417"/>
        <v>0</v>
      </c>
      <c r="S1876" s="40">
        <f t="shared" si="417"/>
        <v>0</v>
      </c>
      <c r="T1876" s="40">
        <f t="shared" si="417"/>
        <v>0</v>
      </c>
      <c r="U1876" s="40">
        <f t="shared" si="417"/>
        <v>0</v>
      </c>
      <c r="V1876" s="40">
        <f t="shared" si="417"/>
        <v>0</v>
      </c>
      <c r="W1876" s="40">
        <f t="shared" si="417"/>
        <v>0</v>
      </c>
      <c r="X1876" s="40">
        <f t="shared" si="417"/>
        <v>0</v>
      </c>
      <c r="Y1876" s="40">
        <f t="shared" si="417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  <c r="AE1876" s="138"/>
      <c r="AF1876" s="138"/>
      <c r="AG1876" s="138"/>
      <c r="AH1876" s="138"/>
      <c r="AI1876" s="138"/>
      <c r="AJ1876" s="138"/>
      <c r="AK1876" s="138"/>
    </row>
    <row r="1877" spans="1:37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  <c r="AE1877" s="138"/>
      <c r="AF1877" s="138"/>
      <c r="AG1877" s="138"/>
      <c r="AH1877" s="138"/>
      <c r="AI1877" s="138"/>
      <c r="AJ1877" s="138"/>
      <c r="AK1877" s="138"/>
    </row>
    <row r="1878" spans="1:37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  <c r="AE1878" s="138"/>
      <c r="AF1878" s="138"/>
      <c r="AG1878" s="138"/>
      <c r="AH1878" s="138"/>
      <c r="AI1878" s="138"/>
      <c r="AJ1878" s="138"/>
      <c r="AK1878" s="138"/>
    </row>
    <row r="1879" spans="1:37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  <c r="AE1879" s="138"/>
      <c r="AF1879" s="138"/>
      <c r="AG1879" s="138"/>
      <c r="AH1879" s="138"/>
      <c r="AI1879" s="138"/>
      <c r="AJ1879" s="138"/>
      <c r="AK1879" s="138"/>
    </row>
    <row r="1880" spans="1:37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  <c r="AE1880" s="138"/>
      <c r="AF1880" s="138"/>
      <c r="AG1880" s="138"/>
      <c r="AH1880" s="138"/>
      <c r="AI1880" s="138"/>
      <c r="AJ1880" s="138"/>
      <c r="AK1880" s="138"/>
    </row>
    <row r="1881" spans="1:37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2044828.7999999998</v>
      </c>
      <c r="E1881" s="31">
        <f>[1]consoCURRENT!H42176</f>
        <v>931810.2</v>
      </c>
      <c r="F1881" s="31">
        <f>[1]consoCURRENT!I42176</f>
        <v>73092.450000000012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1004902.6500000001</v>
      </c>
      <c r="AA1881" s="31">
        <f>D1881-Z1881</f>
        <v>1039926.1499999997</v>
      </c>
      <c r="AB1881" s="38">
        <f>Z1881/D1881</f>
        <v>0.49143608012563217</v>
      </c>
      <c r="AC1881" s="32"/>
      <c r="AE1881" s="138"/>
      <c r="AF1881" s="138"/>
      <c r="AG1881" s="138"/>
      <c r="AH1881" s="138"/>
      <c r="AI1881" s="138"/>
      <c r="AJ1881" s="138"/>
      <c r="AK1881" s="138"/>
    </row>
    <row r="1882" spans="1:37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  <c r="AE1882" s="138"/>
      <c r="AF1882" s="138"/>
      <c r="AG1882" s="138"/>
      <c r="AH1882" s="138"/>
      <c r="AI1882" s="138"/>
      <c r="AJ1882" s="138"/>
      <c r="AK1882" s="138"/>
    </row>
    <row r="1883" spans="1:37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  <c r="AE1883" s="138"/>
      <c r="AF1883" s="138"/>
      <c r="AG1883" s="138"/>
      <c r="AH1883" s="138"/>
      <c r="AI1883" s="138"/>
      <c r="AJ1883" s="138"/>
      <c r="AK1883" s="138"/>
    </row>
    <row r="1884" spans="1:37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8">SUM(C1880:C1883)</f>
        <v>0</v>
      </c>
      <c r="D1884" s="40">
        <f t="shared" si="418"/>
        <v>2044828.7999999998</v>
      </c>
      <c r="E1884" s="40">
        <f t="shared" si="418"/>
        <v>931810.2</v>
      </c>
      <c r="F1884" s="40">
        <f t="shared" si="418"/>
        <v>73092.450000000012</v>
      </c>
      <c r="G1884" s="40">
        <f t="shared" si="418"/>
        <v>0</v>
      </c>
      <c r="H1884" s="40">
        <f t="shared" si="418"/>
        <v>0</v>
      </c>
      <c r="I1884" s="40">
        <f t="shared" si="418"/>
        <v>0</v>
      </c>
      <c r="J1884" s="40">
        <f t="shared" si="418"/>
        <v>0</v>
      </c>
      <c r="K1884" s="40">
        <f t="shared" si="418"/>
        <v>0</v>
      </c>
      <c r="L1884" s="40">
        <f t="shared" si="418"/>
        <v>0</v>
      </c>
      <c r="M1884" s="40">
        <f t="shared" si="418"/>
        <v>0</v>
      </c>
      <c r="N1884" s="40">
        <f t="shared" si="418"/>
        <v>0</v>
      </c>
      <c r="O1884" s="40">
        <f t="shared" si="418"/>
        <v>278106.26</v>
      </c>
      <c r="P1884" s="40">
        <f t="shared" si="418"/>
        <v>653703.94000000006</v>
      </c>
      <c r="Q1884" s="40">
        <f t="shared" si="418"/>
        <v>73092.450000000012</v>
      </c>
      <c r="R1884" s="40">
        <f t="shared" si="418"/>
        <v>0</v>
      </c>
      <c r="S1884" s="40">
        <f t="shared" si="418"/>
        <v>0</v>
      </c>
      <c r="T1884" s="40">
        <f t="shared" si="418"/>
        <v>0</v>
      </c>
      <c r="U1884" s="40">
        <f t="shared" si="418"/>
        <v>0</v>
      </c>
      <c r="V1884" s="40">
        <f t="shared" si="418"/>
        <v>0</v>
      </c>
      <c r="W1884" s="40">
        <f t="shared" si="418"/>
        <v>0</v>
      </c>
      <c r="X1884" s="40">
        <f t="shared" si="418"/>
        <v>0</v>
      </c>
      <c r="Y1884" s="40">
        <f t="shared" si="418"/>
        <v>0</v>
      </c>
      <c r="Z1884" s="40">
        <f>SUM(Z1880:Z1883)</f>
        <v>1004902.6500000001</v>
      </c>
      <c r="AA1884" s="40">
        <f>SUM(AA1880:AA1883)</f>
        <v>1039926.1499999997</v>
      </c>
      <c r="AB1884" s="41">
        <f>Z1884/D1884</f>
        <v>0.49143608012563217</v>
      </c>
      <c r="AC1884" s="32"/>
      <c r="AE1884" s="138"/>
      <c r="AF1884" s="138"/>
      <c r="AG1884" s="138"/>
      <c r="AH1884" s="138"/>
      <c r="AI1884" s="138"/>
      <c r="AJ1884" s="138"/>
      <c r="AK1884" s="138"/>
    </row>
    <row r="1885" spans="1:37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  <c r="AE1885" s="138"/>
      <c r="AF1885" s="138"/>
      <c r="AG1885" s="138"/>
      <c r="AH1885" s="138"/>
      <c r="AI1885" s="138"/>
      <c r="AJ1885" s="138"/>
      <c r="AK1885" s="138"/>
    </row>
    <row r="1886" spans="1:37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9">C1885+C1884</f>
        <v>0</v>
      </c>
      <c r="D1886" s="40">
        <f t="shared" si="419"/>
        <v>2044828.7999999998</v>
      </c>
      <c r="E1886" s="40">
        <f t="shared" si="419"/>
        <v>931810.2</v>
      </c>
      <c r="F1886" s="40">
        <f t="shared" si="419"/>
        <v>73092.450000000012</v>
      </c>
      <c r="G1886" s="40">
        <f t="shared" si="419"/>
        <v>0</v>
      </c>
      <c r="H1886" s="40">
        <f t="shared" si="419"/>
        <v>0</v>
      </c>
      <c r="I1886" s="40">
        <f t="shared" si="419"/>
        <v>0</v>
      </c>
      <c r="J1886" s="40">
        <f t="shared" si="419"/>
        <v>0</v>
      </c>
      <c r="K1886" s="40">
        <f t="shared" si="419"/>
        <v>0</v>
      </c>
      <c r="L1886" s="40">
        <f t="shared" si="419"/>
        <v>0</v>
      </c>
      <c r="M1886" s="40">
        <f t="shared" si="419"/>
        <v>0</v>
      </c>
      <c r="N1886" s="40">
        <f t="shared" si="419"/>
        <v>0</v>
      </c>
      <c r="O1886" s="40">
        <f t="shared" si="419"/>
        <v>278106.26</v>
      </c>
      <c r="P1886" s="40">
        <f t="shared" si="419"/>
        <v>653703.94000000006</v>
      </c>
      <c r="Q1886" s="40">
        <f t="shared" si="419"/>
        <v>73092.450000000012</v>
      </c>
      <c r="R1886" s="40">
        <f t="shared" si="419"/>
        <v>0</v>
      </c>
      <c r="S1886" s="40">
        <f t="shared" si="419"/>
        <v>0</v>
      </c>
      <c r="T1886" s="40">
        <f t="shared" si="419"/>
        <v>0</v>
      </c>
      <c r="U1886" s="40">
        <f t="shared" si="419"/>
        <v>0</v>
      </c>
      <c r="V1886" s="40">
        <f t="shared" si="419"/>
        <v>0</v>
      </c>
      <c r="W1886" s="40">
        <f t="shared" si="419"/>
        <v>0</v>
      </c>
      <c r="X1886" s="40">
        <f t="shared" si="419"/>
        <v>0</v>
      </c>
      <c r="Y1886" s="40">
        <f t="shared" si="419"/>
        <v>0</v>
      </c>
      <c r="Z1886" s="40">
        <f>Z1885+Z1884</f>
        <v>1004902.6500000001</v>
      </c>
      <c r="AA1886" s="40">
        <f>AA1885+AA1884</f>
        <v>1039926.1499999997</v>
      </c>
      <c r="AB1886" s="41">
        <f>Z1886/D1886</f>
        <v>0.49143608012563217</v>
      </c>
      <c r="AC1886" s="43"/>
      <c r="AE1886" s="138"/>
      <c r="AF1886" s="138"/>
      <c r="AG1886" s="138"/>
      <c r="AH1886" s="138"/>
      <c r="AI1886" s="138"/>
      <c r="AJ1886" s="138"/>
      <c r="AK1886" s="138"/>
    </row>
    <row r="1887" spans="1:37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  <c r="AE1887" s="138"/>
      <c r="AF1887" s="138"/>
      <c r="AG1887" s="138"/>
      <c r="AH1887" s="138"/>
      <c r="AI1887" s="138"/>
      <c r="AJ1887" s="138"/>
      <c r="AK1887" s="138"/>
    </row>
    <row r="1888" spans="1:37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  <c r="AE1888" s="138"/>
      <c r="AF1888" s="138"/>
      <c r="AG1888" s="138"/>
      <c r="AH1888" s="138"/>
      <c r="AI1888" s="138"/>
      <c r="AJ1888" s="138"/>
      <c r="AK1888" s="138"/>
    </row>
    <row r="1889" spans="1:37" s="33" customFormat="1" ht="1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  <c r="AE1889" s="138"/>
      <c r="AF1889" s="138"/>
      <c r="AG1889" s="138"/>
      <c r="AH1889" s="138"/>
      <c r="AI1889" s="138"/>
      <c r="AJ1889" s="138"/>
      <c r="AK1889" s="138"/>
    </row>
    <row r="1890" spans="1:37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  <c r="AE1890" s="138"/>
      <c r="AF1890" s="138"/>
      <c r="AG1890" s="138"/>
      <c r="AH1890" s="138"/>
      <c r="AI1890" s="138"/>
      <c r="AJ1890" s="138"/>
      <c r="AK1890" s="138"/>
    </row>
    <row r="1891" spans="1:37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  <c r="AE1891" s="138"/>
      <c r="AF1891" s="138"/>
      <c r="AG1891" s="138"/>
      <c r="AH1891" s="138"/>
      <c r="AI1891" s="138"/>
      <c r="AJ1891" s="138"/>
      <c r="AK1891" s="138"/>
    </row>
    <row r="1892" spans="1:37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  <c r="AE1892" s="138"/>
      <c r="AF1892" s="138"/>
      <c r="AG1892" s="138"/>
      <c r="AH1892" s="138"/>
      <c r="AI1892" s="138"/>
      <c r="AJ1892" s="138"/>
      <c r="AK1892" s="138"/>
    </row>
    <row r="1893" spans="1:37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  <c r="AE1893" s="138"/>
      <c r="AF1893" s="138"/>
      <c r="AG1893" s="138"/>
      <c r="AH1893" s="138"/>
      <c r="AI1893" s="138"/>
      <c r="AJ1893" s="138"/>
      <c r="AK1893" s="138"/>
    </row>
    <row r="1894" spans="1:37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20">SUM(E1890:E1893)</f>
        <v>0</v>
      </c>
      <c r="F1894" s="40">
        <f t="shared" si="420"/>
        <v>0</v>
      </c>
      <c r="G1894" s="40">
        <f t="shared" si="420"/>
        <v>0</v>
      </c>
      <c r="H1894" s="40">
        <f t="shared" si="420"/>
        <v>0</v>
      </c>
      <c r="I1894" s="40">
        <f t="shared" si="420"/>
        <v>0</v>
      </c>
      <c r="J1894" s="40">
        <f t="shared" si="420"/>
        <v>0</v>
      </c>
      <c r="K1894" s="40">
        <f t="shared" si="420"/>
        <v>0</v>
      </c>
      <c r="L1894" s="40">
        <f t="shared" si="420"/>
        <v>0</v>
      </c>
      <c r="M1894" s="40">
        <f t="shared" si="420"/>
        <v>0</v>
      </c>
      <c r="N1894" s="40">
        <f t="shared" si="420"/>
        <v>0</v>
      </c>
      <c r="O1894" s="40">
        <f t="shared" si="420"/>
        <v>0</v>
      </c>
      <c r="P1894" s="40">
        <f t="shared" si="420"/>
        <v>0</v>
      </c>
      <c r="Q1894" s="40">
        <f t="shared" si="420"/>
        <v>0</v>
      </c>
      <c r="R1894" s="40">
        <f t="shared" si="420"/>
        <v>0</v>
      </c>
      <c r="S1894" s="40">
        <f t="shared" si="420"/>
        <v>0</v>
      </c>
      <c r="T1894" s="40">
        <f t="shared" si="420"/>
        <v>0</v>
      </c>
      <c r="U1894" s="40">
        <f t="shared" si="420"/>
        <v>0</v>
      </c>
      <c r="V1894" s="40">
        <f t="shared" si="420"/>
        <v>0</v>
      </c>
      <c r="W1894" s="40">
        <f t="shared" si="420"/>
        <v>0</v>
      </c>
      <c r="X1894" s="40">
        <f t="shared" si="420"/>
        <v>0</v>
      </c>
      <c r="Y1894" s="40">
        <f t="shared" si="420"/>
        <v>0</v>
      </c>
      <c r="Z1894" s="40">
        <f t="shared" si="420"/>
        <v>0</v>
      </c>
      <c r="AA1894" s="40">
        <f>SUM(AA1890:AA1893)</f>
        <v>0</v>
      </c>
      <c r="AB1894" s="41" t="e">
        <f>Z1894/D1894</f>
        <v>#DIV/0!</v>
      </c>
      <c r="AC1894" s="32"/>
      <c r="AE1894" s="138"/>
      <c r="AF1894" s="138"/>
      <c r="AG1894" s="138"/>
      <c r="AH1894" s="138"/>
      <c r="AI1894" s="138"/>
      <c r="AJ1894" s="138"/>
      <c r="AK1894" s="138"/>
    </row>
    <row r="1895" spans="1:37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  <c r="AE1895" s="138"/>
      <c r="AF1895" s="138"/>
      <c r="AG1895" s="138"/>
      <c r="AH1895" s="138"/>
      <c r="AI1895" s="138"/>
      <c r="AJ1895" s="138"/>
      <c r="AK1895" s="138"/>
    </row>
    <row r="1896" spans="1:37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1">E1895+E1894</f>
        <v>0</v>
      </c>
      <c r="F1896" s="40">
        <f t="shared" si="421"/>
        <v>0</v>
      </c>
      <c r="G1896" s="40">
        <f t="shared" si="421"/>
        <v>0</v>
      </c>
      <c r="H1896" s="40">
        <f t="shared" si="421"/>
        <v>0</v>
      </c>
      <c r="I1896" s="40">
        <f t="shared" si="421"/>
        <v>0</v>
      </c>
      <c r="J1896" s="40">
        <f t="shared" si="421"/>
        <v>0</v>
      </c>
      <c r="K1896" s="40">
        <f t="shared" si="421"/>
        <v>0</v>
      </c>
      <c r="L1896" s="40">
        <f t="shared" si="421"/>
        <v>0</v>
      </c>
      <c r="M1896" s="40">
        <f t="shared" si="421"/>
        <v>0</v>
      </c>
      <c r="N1896" s="40">
        <f t="shared" si="421"/>
        <v>0</v>
      </c>
      <c r="O1896" s="40">
        <f t="shared" si="421"/>
        <v>0</v>
      </c>
      <c r="P1896" s="40">
        <f t="shared" si="421"/>
        <v>0</v>
      </c>
      <c r="Q1896" s="40">
        <f t="shared" si="421"/>
        <v>0</v>
      </c>
      <c r="R1896" s="40">
        <f t="shared" si="421"/>
        <v>0</v>
      </c>
      <c r="S1896" s="40">
        <f t="shared" si="421"/>
        <v>0</v>
      </c>
      <c r="T1896" s="40">
        <f t="shared" si="421"/>
        <v>0</v>
      </c>
      <c r="U1896" s="40">
        <f t="shared" si="421"/>
        <v>0</v>
      </c>
      <c r="V1896" s="40">
        <f t="shared" si="421"/>
        <v>0</v>
      </c>
      <c r="W1896" s="40">
        <f t="shared" si="421"/>
        <v>0</v>
      </c>
      <c r="X1896" s="40">
        <f t="shared" si="421"/>
        <v>0</v>
      </c>
      <c r="Y1896" s="40">
        <f t="shared" si="421"/>
        <v>0</v>
      </c>
      <c r="Z1896" s="40">
        <f t="shared" si="421"/>
        <v>0</v>
      </c>
      <c r="AA1896" s="40">
        <f>AA1895+AA1894</f>
        <v>0</v>
      </c>
      <c r="AB1896" s="41" t="e">
        <f>Z1896/D1896</f>
        <v>#DIV/0!</v>
      </c>
      <c r="AC1896" s="43"/>
      <c r="AE1896" s="138"/>
      <c r="AF1896" s="138"/>
      <c r="AG1896" s="138"/>
      <c r="AH1896" s="138"/>
      <c r="AI1896" s="138"/>
      <c r="AJ1896" s="138"/>
      <c r="AK1896" s="138"/>
    </row>
    <row r="1897" spans="1:37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  <c r="AE1897" s="138"/>
      <c r="AF1897" s="138"/>
      <c r="AG1897" s="138"/>
      <c r="AH1897" s="138"/>
      <c r="AI1897" s="138"/>
      <c r="AJ1897" s="138"/>
      <c r="AK1897" s="138"/>
    </row>
    <row r="1898" spans="1:37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  <c r="AE1898" s="138"/>
      <c r="AF1898" s="138"/>
      <c r="AG1898" s="138"/>
      <c r="AH1898" s="138"/>
      <c r="AI1898" s="138"/>
      <c r="AJ1898" s="138"/>
      <c r="AK1898" s="138"/>
    </row>
    <row r="1899" spans="1:37" s="33" customFormat="1" ht="1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  <c r="AE1899" s="138"/>
      <c r="AF1899" s="138"/>
      <c r="AG1899" s="138"/>
      <c r="AH1899" s="138"/>
      <c r="AI1899" s="138"/>
      <c r="AJ1899" s="138"/>
      <c r="AK1899" s="138"/>
    </row>
    <row r="1900" spans="1:37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  <c r="AE1900" s="138"/>
      <c r="AF1900" s="138"/>
      <c r="AG1900" s="138"/>
      <c r="AH1900" s="138"/>
      <c r="AI1900" s="138"/>
      <c r="AJ1900" s="138"/>
      <c r="AK1900" s="138"/>
    </row>
    <row r="1901" spans="1:37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  <c r="AE1901" s="138"/>
      <c r="AF1901" s="138"/>
      <c r="AG1901" s="138"/>
      <c r="AH1901" s="138"/>
      <c r="AI1901" s="138"/>
      <c r="AJ1901" s="138"/>
      <c r="AK1901" s="138"/>
    </row>
    <row r="1902" spans="1:37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  <c r="AE1902" s="138"/>
      <c r="AF1902" s="138"/>
      <c r="AG1902" s="138"/>
      <c r="AH1902" s="138"/>
      <c r="AI1902" s="138"/>
      <c r="AJ1902" s="138"/>
      <c r="AK1902" s="138"/>
    </row>
    <row r="1903" spans="1:37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  <c r="AE1903" s="138"/>
      <c r="AF1903" s="138"/>
      <c r="AG1903" s="138"/>
      <c r="AH1903" s="138"/>
      <c r="AI1903" s="138"/>
      <c r="AJ1903" s="138"/>
      <c r="AK1903" s="138"/>
    </row>
    <row r="1904" spans="1:37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2">SUM(E1900:E1903)</f>
        <v>0</v>
      </c>
      <c r="F1904" s="40">
        <f t="shared" si="422"/>
        <v>0</v>
      </c>
      <c r="G1904" s="40">
        <f t="shared" si="422"/>
        <v>0</v>
      </c>
      <c r="H1904" s="40">
        <f t="shared" si="422"/>
        <v>0</v>
      </c>
      <c r="I1904" s="40">
        <f t="shared" si="422"/>
        <v>0</v>
      </c>
      <c r="J1904" s="40">
        <f t="shared" si="422"/>
        <v>0</v>
      </c>
      <c r="K1904" s="40">
        <f t="shared" si="422"/>
        <v>0</v>
      </c>
      <c r="L1904" s="40">
        <f t="shared" si="422"/>
        <v>0</v>
      </c>
      <c r="M1904" s="40">
        <f t="shared" si="422"/>
        <v>0</v>
      </c>
      <c r="N1904" s="40">
        <f t="shared" si="422"/>
        <v>0</v>
      </c>
      <c r="O1904" s="40">
        <f t="shared" si="422"/>
        <v>0</v>
      </c>
      <c r="P1904" s="40">
        <f t="shared" si="422"/>
        <v>0</v>
      </c>
      <c r="Q1904" s="40">
        <f t="shared" si="422"/>
        <v>0</v>
      </c>
      <c r="R1904" s="40">
        <f t="shared" si="422"/>
        <v>0</v>
      </c>
      <c r="S1904" s="40">
        <f t="shared" si="422"/>
        <v>0</v>
      </c>
      <c r="T1904" s="40">
        <f t="shared" si="422"/>
        <v>0</v>
      </c>
      <c r="U1904" s="40">
        <f t="shared" si="422"/>
        <v>0</v>
      </c>
      <c r="V1904" s="40">
        <f t="shared" si="422"/>
        <v>0</v>
      </c>
      <c r="W1904" s="40">
        <f t="shared" si="422"/>
        <v>0</v>
      </c>
      <c r="X1904" s="40">
        <f t="shared" si="422"/>
        <v>0</v>
      </c>
      <c r="Y1904" s="40">
        <f t="shared" si="422"/>
        <v>0</v>
      </c>
      <c r="Z1904" s="40">
        <f t="shared" si="422"/>
        <v>0</v>
      </c>
      <c r="AA1904" s="40">
        <f>SUM(AA1900:AA1903)</f>
        <v>0</v>
      </c>
      <c r="AB1904" s="41" t="e">
        <f>Z1904/D1904</f>
        <v>#DIV/0!</v>
      </c>
      <c r="AC1904" s="32"/>
      <c r="AE1904" s="138"/>
      <c r="AF1904" s="138"/>
      <c r="AG1904" s="138"/>
      <c r="AH1904" s="138"/>
      <c r="AI1904" s="138"/>
      <c r="AJ1904" s="138"/>
      <c r="AK1904" s="138"/>
    </row>
    <row r="1905" spans="1:37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  <c r="AE1905" s="138"/>
      <c r="AF1905" s="138"/>
      <c r="AG1905" s="138"/>
      <c r="AH1905" s="138"/>
      <c r="AI1905" s="138"/>
      <c r="AJ1905" s="138"/>
      <c r="AK1905" s="138"/>
    </row>
    <row r="1906" spans="1:37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3">E1905+E1904</f>
        <v>0</v>
      </c>
      <c r="F1906" s="40">
        <f t="shared" si="423"/>
        <v>0</v>
      </c>
      <c r="G1906" s="40">
        <f t="shared" si="423"/>
        <v>0</v>
      </c>
      <c r="H1906" s="40">
        <f t="shared" si="423"/>
        <v>0</v>
      </c>
      <c r="I1906" s="40">
        <f t="shared" si="423"/>
        <v>0</v>
      </c>
      <c r="J1906" s="40">
        <f t="shared" si="423"/>
        <v>0</v>
      </c>
      <c r="K1906" s="40">
        <f t="shared" si="423"/>
        <v>0</v>
      </c>
      <c r="L1906" s="40">
        <f t="shared" si="423"/>
        <v>0</v>
      </c>
      <c r="M1906" s="40">
        <f t="shared" si="423"/>
        <v>0</v>
      </c>
      <c r="N1906" s="40">
        <f t="shared" si="423"/>
        <v>0</v>
      </c>
      <c r="O1906" s="40">
        <f t="shared" si="423"/>
        <v>0</v>
      </c>
      <c r="P1906" s="40">
        <f t="shared" si="423"/>
        <v>0</v>
      </c>
      <c r="Q1906" s="40">
        <f t="shared" si="423"/>
        <v>0</v>
      </c>
      <c r="R1906" s="40">
        <f t="shared" si="423"/>
        <v>0</v>
      </c>
      <c r="S1906" s="40">
        <f t="shared" si="423"/>
        <v>0</v>
      </c>
      <c r="T1906" s="40">
        <f t="shared" si="423"/>
        <v>0</v>
      </c>
      <c r="U1906" s="40">
        <f t="shared" si="423"/>
        <v>0</v>
      </c>
      <c r="V1906" s="40">
        <f t="shared" si="423"/>
        <v>0</v>
      </c>
      <c r="W1906" s="40">
        <f t="shared" si="423"/>
        <v>0</v>
      </c>
      <c r="X1906" s="40">
        <f t="shared" si="423"/>
        <v>0</v>
      </c>
      <c r="Y1906" s="40">
        <f t="shared" si="423"/>
        <v>0</v>
      </c>
      <c r="Z1906" s="40">
        <f t="shared" si="423"/>
        <v>0</v>
      </c>
      <c r="AA1906" s="40">
        <f>AA1905+AA1904</f>
        <v>0</v>
      </c>
      <c r="AB1906" s="41" t="e">
        <f>Z1906/D1906</f>
        <v>#DIV/0!</v>
      </c>
      <c r="AC1906" s="43"/>
      <c r="AE1906" s="138"/>
      <c r="AF1906" s="138"/>
      <c r="AG1906" s="138"/>
      <c r="AH1906" s="138"/>
      <c r="AI1906" s="138"/>
      <c r="AJ1906" s="138"/>
      <c r="AK1906" s="138"/>
    </row>
    <row r="1907" spans="1:37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  <c r="AE1907" s="138"/>
      <c r="AF1907" s="138"/>
      <c r="AG1907" s="138"/>
      <c r="AH1907" s="138"/>
      <c r="AI1907" s="138"/>
      <c r="AJ1907" s="138"/>
      <c r="AK1907" s="138"/>
    </row>
    <row r="1908" spans="1:37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  <c r="AE1908" s="138"/>
      <c r="AF1908" s="138"/>
      <c r="AG1908" s="138"/>
      <c r="AH1908" s="138"/>
      <c r="AI1908" s="138"/>
      <c r="AJ1908" s="138"/>
      <c r="AK1908" s="138"/>
    </row>
    <row r="1909" spans="1:37" s="33" customFormat="1" ht="1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  <c r="AE1909" s="138"/>
      <c r="AF1909" s="138"/>
      <c r="AG1909" s="138"/>
      <c r="AH1909" s="138"/>
      <c r="AI1909" s="138"/>
      <c r="AJ1909" s="138"/>
      <c r="AK1909" s="138"/>
    </row>
    <row r="1910" spans="1:37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  <c r="AE1910" s="138"/>
      <c r="AF1910" s="138"/>
      <c r="AG1910" s="138"/>
      <c r="AH1910" s="138"/>
      <c r="AI1910" s="138"/>
      <c r="AJ1910" s="138"/>
      <c r="AK1910" s="138"/>
    </row>
    <row r="1911" spans="1:37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  <c r="AE1911" s="138"/>
      <c r="AF1911" s="138"/>
      <c r="AG1911" s="138"/>
      <c r="AH1911" s="138"/>
      <c r="AI1911" s="138"/>
      <c r="AJ1911" s="138"/>
      <c r="AK1911" s="138"/>
    </row>
    <row r="1912" spans="1:37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  <c r="AE1912" s="138"/>
      <c r="AF1912" s="138"/>
      <c r="AG1912" s="138"/>
      <c r="AH1912" s="138"/>
      <c r="AI1912" s="138"/>
      <c r="AJ1912" s="138"/>
      <c r="AK1912" s="138"/>
    </row>
    <row r="1913" spans="1:37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  <c r="AE1913" s="138"/>
      <c r="AF1913" s="138"/>
      <c r="AG1913" s="138"/>
      <c r="AH1913" s="138"/>
      <c r="AI1913" s="138"/>
      <c r="AJ1913" s="138"/>
      <c r="AK1913" s="138"/>
    </row>
    <row r="1914" spans="1:37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4">SUM(E1910:E1913)</f>
        <v>0</v>
      </c>
      <c r="F1914" s="40">
        <f t="shared" si="424"/>
        <v>0</v>
      </c>
      <c r="G1914" s="40">
        <f t="shared" si="424"/>
        <v>0</v>
      </c>
      <c r="H1914" s="40">
        <f t="shared" si="424"/>
        <v>0</v>
      </c>
      <c r="I1914" s="40">
        <f t="shared" si="424"/>
        <v>0</v>
      </c>
      <c r="J1914" s="40">
        <f t="shared" si="424"/>
        <v>0</v>
      </c>
      <c r="K1914" s="40">
        <f t="shared" si="424"/>
        <v>0</v>
      </c>
      <c r="L1914" s="40">
        <f t="shared" si="424"/>
        <v>0</v>
      </c>
      <c r="M1914" s="40">
        <f t="shared" si="424"/>
        <v>0</v>
      </c>
      <c r="N1914" s="40">
        <f t="shared" si="424"/>
        <v>0</v>
      </c>
      <c r="O1914" s="40">
        <f t="shared" si="424"/>
        <v>0</v>
      </c>
      <c r="P1914" s="40">
        <f t="shared" si="424"/>
        <v>0</v>
      </c>
      <c r="Q1914" s="40">
        <f t="shared" si="424"/>
        <v>0</v>
      </c>
      <c r="R1914" s="40">
        <f t="shared" si="424"/>
        <v>0</v>
      </c>
      <c r="S1914" s="40">
        <f t="shared" si="424"/>
        <v>0</v>
      </c>
      <c r="T1914" s="40">
        <f t="shared" si="424"/>
        <v>0</v>
      </c>
      <c r="U1914" s="40">
        <f t="shared" si="424"/>
        <v>0</v>
      </c>
      <c r="V1914" s="40">
        <f t="shared" si="424"/>
        <v>0</v>
      </c>
      <c r="W1914" s="40">
        <f t="shared" si="424"/>
        <v>0</v>
      </c>
      <c r="X1914" s="40">
        <f t="shared" si="424"/>
        <v>0</v>
      </c>
      <c r="Y1914" s="40">
        <f t="shared" si="424"/>
        <v>0</v>
      </c>
      <c r="Z1914" s="40">
        <f t="shared" si="424"/>
        <v>0</v>
      </c>
      <c r="AA1914" s="40">
        <f>SUM(AA1910:AA1913)</f>
        <v>0</v>
      </c>
      <c r="AB1914" s="41" t="e">
        <f>Z1914/D1914</f>
        <v>#DIV/0!</v>
      </c>
      <c r="AC1914" s="32"/>
      <c r="AE1914" s="138"/>
      <c r="AF1914" s="138"/>
      <c r="AG1914" s="138"/>
      <c r="AH1914" s="138"/>
      <c r="AI1914" s="138"/>
      <c r="AJ1914" s="138"/>
      <c r="AK1914" s="138"/>
    </row>
    <row r="1915" spans="1:37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  <c r="AE1915" s="138"/>
      <c r="AF1915" s="138"/>
      <c r="AG1915" s="138"/>
      <c r="AH1915" s="138"/>
      <c r="AI1915" s="138"/>
      <c r="AJ1915" s="138"/>
      <c r="AK1915" s="138"/>
    </row>
    <row r="1916" spans="1:37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5">E1915+E1914</f>
        <v>0</v>
      </c>
      <c r="F1916" s="40">
        <f t="shared" si="425"/>
        <v>0</v>
      </c>
      <c r="G1916" s="40">
        <f t="shared" si="425"/>
        <v>0</v>
      </c>
      <c r="H1916" s="40">
        <f t="shared" si="425"/>
        <v>0</v>
      </c>
      <c r="I1916" s="40">
        <f t="shared" si="425"/>
        <v>0</v>
      </c>
      <c r="J1916" s="40">
        <f t="shared" si="425"/>
        <v>0</v>
      </c>
      <c r="K1916" s="40">
        <f t="shared" si="425"/>
        <v>0</v>
      </c>
      <c r="L1916" s="40">
        <f t="shared" si="425"/>
        <v>0</v>
      </c>
      <c r="M1916" s="40">
        <f t="shared" si="425"/>
        <v>0</v>
      </c>
      <c r="N1916" s="40">
        <f t="shared" si="425"/>
        <v>0</v>
      </c>
      <c r="O1916" s="40">
        <f t="shared" si="425"/>
        <v>0</v>
      </c>
      <c r="P1916" s="40">
        <f t="shared" si="425"/>
        <v>0</v>
      </c>
      <c r="Q1916" s="40">
        <f t="shared" si="425"/>
        <v>0</v>
      </c>
      <c r="R1916" s="40">
        <f t="shared" si="425"/>
        <v>0</v>
      </c>
      <c r="S1916" s="40">
        <f t="shared" si="425"/>
        <v>0</v>
      </c>
      <c r="T1916" s="40">
        <f t="shared" si="425"/>
        <v>0</v>
      </c>
      <c r="U1916" s="40">
        <f t="shared" si="425"/>
        <v>0</v>
      </c>
      <c r="V1916" s="40">
        <f t="shared" si="425"/>
        <v>0</v>
      </c>
      <c r="W1916" s="40">
        <f t="shared" si="425"/>
        <v>0</v>
      </c>
      <c r="X1916" s="40">
        <f t="shared" si="425"/>
        <v>0</v>
      </c>
      <c r="Y1916" s="40">
        <f t="shared" si="425"/>
        <v>0</v>
      </c>
      <c r="Z1916" s="40">
        <f t="shared" si="425"/>
        <v>0</v>
      </c>
      <c r="AA1916" s="40">
        <f>AA1915+AA1914</f>
        <v>0</v>
      </c>
      <c r="AB1916" s="41" t="e">
        <f>Z1916/D1916</f>
        <v>#DIV/0!</v>
      </c>
      <c r="AC1916" s="43"/>
      <c r="AE1916" s="138"/>
      <c r="AF1916" s="138"/>
      <c r="AG1916" s="138"/>
      <c r="AH1916" s="138"/>
      <c r="AI1916" s="138"/>
      <c r="AJ1916" s="138"/>
      <c r="AK1916" s="138"/>
    </row>
    <row r="1917" spans="1:37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  <c r="AE1917" s="138"/>
      <c r="AF1917" s="138"/>
      <c r="AG1917" s="138"/>
      <c r="AH1917" s="138"/>
      <c r="AI1917" s="138"/>
      <c r="AJ1917" s="138"/>
      <c r="AK1917" s="138"/>
    </row>
    <row r="1918" spans="1:37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  <c r="AE1918" s="138"/>
      <c r="AF1918" s="138"/>
      <c r="AG1918" s="138"/>
      <c r="AH1918" s="138"/>
      <c r="AI1918" s="138"/>
      <c r="AJ1918" s="138"/>
      <c r="AK1918" s="138"/>
    </row>
    <row r="1919" spans="1:37" s="33" customFormat="1" ht="1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  <c r="AE1919" s="138"/>
      <c r="AF1919" s="138"/>
      <c r="AG1919" s="138"/>
      <c r="AH1919" s="138"/>
      <c r="AI1919" s="138"/>
      <c r="AJ1919" s="138"/>
      <c r="AK1919" s="138"/>
    </row>
    <row r="1920" spans="1:37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  <c r="AE1920" s="138"/>
      <c r="AF1920" s="138"/>
      <c r="AG1920" s="138"/>
      <c r="AH1920" s="138"/>
      <c r="AI1920" s="138"/>
      <c r="AJ1920" s="138"/>
      <c r="AK1920" s="138"/>
    </row>
    <row r="1921" spans="1:37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  <c r="AE1921" s="138"/>
      <c r="AF1921" s="138"/>
      <c r="AG1921" s="138"/>
      <c r="AH1921" s="138"/>
      <c r="AI1921" s="138"/>
      <c r="AJ1921" s="138"/>
      <c r="AK1921" s="138"/>
    </row>
    <row r="1922" spans="1:37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  <c r="AE1922" s="138"/>
      <c r="AF1922" s="138"/>
      <c r="AG1922" s="138"/>
      <c r="AH1922" s="138"/>
      <c r="AI1922" s="138"/>
      <c r="AJ1922" s="138"/>
      <c r="AK1922" s="138"/>
    </row>
    <row r="1923" spans="1:37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  <c r="AE1923" s="138"/>
      <c r="AF1923" s="138"/>
      <c r="AG1923" s="138"/>
      <c r="AH1923" s="138"/>
      <c r="AI1923" s="138"/>
      <c r="AJ1923" s="138"/>
      <c r="AK1923" s="138"/>
    </row>
    <row r="1924" spans="1:37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6">SUM(E1920:E1923)</f>
        <v>0</v>
      </c>
      <c r="F1924" s="40">
        <f t="shared" si="426"/>
        <v>0</v>
      </c>
      <c r="G1924" s="40">
        <f t="shared" si="426"/>
        <v>0</v>
      </c>
      <c r="H1924" s="40">
        <f t="shared" si="426"/>
        <v>0</v>
      </c>
      <c r="I1924" s="40">
        <f t="shared" si="426"/>
        <v>0</v>
      </c>
      <c r="J1924" s="40">
        <f t="shared" si="426"/>
        <v>0</v>
      </c>
      <c r="K1924" s="40">
        <f t="shared" si="426"/>
        <v>0</v>
      </c>
      <c r="L1924" s="40">
        <f t="shared" si="426"/>
        <v>0</v>
      </c>
      <c r="M1924" s="40">
        <f t="shared" si="426"/>
        <v>0</v>
      </c>
      <c r="N1924" s="40">
        <f t="shared" si="426"/>
        <v>0</v>
      </c>
      <c r="O1924" s="40">
        <f t="shared" si="426"/>
        <v>0</v>
      </c>
      <c r="P1924" s="40">
        <f t="shared" si="426"/>
        <v>0</v>
      </c>
      <c r="Q1924" s="40">
        <f t="shared" si="426"/>
        <v>0</v>
      </c>
      <c r="R1924" s="40">
        <f t="shared" si="426"/>
        <v>0</v>
      </c>
      <c r="S1924" s="40">
        <f t="shared" si="426"/>
        <v>0</v>
      </c>
      <c r="T1924" s="40">
        <f t="shared" si="426"/>
        <v>0</v>
      </c>
      <c r="U1924" s="40">
        <f t="shared" si="426"/>
        <v>0</v>
      </c>
      <c r="V1924" s="40">
        <f t="shared" si="426"/>
        <v>0</v>
      </c>
      <c r="W1924" s="40">
        <f t="shared" si="426"/>
        <v>0</v>
      </c>
      <c r="X1924" s="40">
        <f t="shared" si="426"/>
        <v>0</v>
      </c>
      <c r="Y1924" s="40">
        <f t="shared" si="426"/>
        <v>0</v>
      </c>
      <c r="Z1924" s="40">
        <f t="shared" si="426"/>
        <v>0</v>
      </c>
      <c r="AA1924" s="40">
        <f>SUM(AA1920:AA1923)</f>
        <v>0</v>
      </c>
      <c r="AB1924" s="41" t="e">
        <f>Z1924/D1924</f>
        <v>#DIV/0!</v>
      </c>
      <c r="AC1924" s="32"/>
      <c r="AE1924" s="138"/>
      <c r="AF1924" s="138"/>
      <c r="AG1924" s="138"/>
      <c r="AH1924" s="138"/>
      <c r="AI1924" s="138"/>
      <c r="AJ1924" s="138"/>
      <c r="AK1924" s="138"/>
    </row>
    <row r="1925" spans="1:37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  <c r="AE1925" s="138"/>
      <c r="AF1925" s="138"/>
      <c r="AG1925" s="138"/>
      <c r="AH1925" s="138"/>
      <c r="AI1925" s="138"/>
      <c r="AJ1925" s="138"/>
      <c r="AK1925" s="138"/>
    </row>
    <row r="1926" spans="1:37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7">E1925+E1924</f>
        <v>0</v>
      </c>
      <c r="F1926" s="40">
        <f t="shared" si="427"/>
        <v>0</v>
      </c>
      <c r="G1926" s="40">
        <f t="shared" si="427"/>
        <v>0</v>
      </c>
      <c r="H1926" s="40">
        <f t="shared" si="427"/>
        <v>0</v>
      </c>
      <c r="I1926" s="40">
        <f t="shared" si="427"/>
        <v>0</v>
      </c>
      <c r="J1926" s="40">
        <f t="shared" si="427"/>
        <v>0</v>
      </c>
      <c r="K1926" s="40">
        <f t="shared" si="427"/>
        <v>0</v>
      </c>
      <c r="L1926" s="40">
        <f t="shared" si="427"/>
        <v>0</v>
      </c>
      <c r="M1926" s="40">
        <f t="shared" si="427"/>
        <v>0</v>
      </c>
      <c r="N1926" s="40">
        <f t="shared" si="427"/>
        <v>0</v>
      </c>
      <c r="O1926" s="40">
        <f t="shared" si="427"/>
        <v>0</v>
      </c>
      <c r="P1926" s="40">
        <f t="shared" si="427"/>
        <v>0</v>
      </c>
      <c r="Q1926" s="40">
        <f t="shared" si="427"/>
        <v>0</v>
      </c>
      <c r="R1926" s="40">
        <f t="shared" si="427"/>
        <v>0</v>
      </c>
      <c r="S1926" s="40">
        <f t="shared" si="427"/>
        <v>0</v>
      </c>
      <c r="T1926" s="40">
        <f t="shared" si="427"/>
        <v>0</v>
      </c>
      <c r="U1926" s="40">
        <f t="shared" si="427"/>
        <v>0</v>
      </c>
      <c r="V1926" s="40">
        <f t="shared" si="427"/>
        <v>0</v>
      </c>
      <c r="W1926" s="40">
        <f t="shared" si="427"/>
        <v>0</v>
      </c>
      <c r="X1926" s="40">
        <f t="shared" si="427"/>
        <v>0</v>
      </c>
      <c r="Y1926" s="40">
        <f t="shared" si="427"/>
        <v>0</v>
      </c>
      <c r="Z1926" s="40">
        <f t="shared" si="427"/>
        <v>0</v>
      </c>
      <c r="AA1926" s="40">
        <f>AA1925+AA1924</f>
        <v>0</v>
      </c>
      <c r="AB1926" s="41" t="e">
        <f>Z1926/D1926</f>
        <v>#DIV/0!</v>
      </c>
      <c r="AC1926" s="43"/>
      <c r="AE1926" s="138"/>
      <c r="AF1926" s="138"/>
      <c r="AG1926" s="138"/>
      <c r="AH1926" s="138"/>
      <c r="AI1926" s="138"/>
      <c r="AJ1926" s="138"/>
      <c r="AK1926" s="138"/>
    </row>
    <row r="1927" spans="1:37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  <c r="AE1927" s="138"/>
      <c r="AF1927" s="138"/>
      <c r="AG1927" s="138"/>
      <c r="AH1927" s="138"/>
      <c r="AI1927" s="138"/>
      <c r="AJ1927" s="138"/>
      <c r="AK1927" s="138"/>
    </row>
    <row r="1928" spans="1:37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  <c r="AE1928" s="138"/>
      <c r="AF1928" s="138"/>
      <c r="AG1928" s="138"/>
      <c r="AH1928" s="138"/>
      <c r="AI1928" s="138"/>
      <c r="AJ1928" s="138"/>
      <c r="AK1928" s="138"/>
    </row>
    <row r="1929" spans="1:37" s="33" customFormat="1" ht="1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  <c r="AE1929" s="138"/>
      <c r="AF1929" s="138"/>
      <c r="AG1929" s="138"/>
      <c r="AH1929" s="138"/>
      <c r="AI1929" s="138"/>
      <c r="AJ1929" s="138"/>
      <c r="AK1929" s="138"/>
    </row>
    <row r="1930" spans="1:37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  <c r="AE1930" s="138"/>
      <c r="AF1930" s="138"/>
      <c r="AG1930" s="138"/>
      <c r="AH1930" s="138"/>
      <c r="AI1930" s="138"/>
      <c r="AJ1930" s="138"/>
      <c r="AK1930" s="138"/>
    </row>
    <row r="1931" spans="1:37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  <c r="AE1931" s="138"/>
      <c r="AF1931" s="138"/>
      <c r="AG1931" s="138"/>
      <c r="AH1931" s="138"/>
      <c r="AI1931" s="138"/>
      <c r="AJ1931" s="138"/>
      <c r="AK1931" s="138"/>
    </row>
    <row r="1932" spans="1:37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  <c r="AE1932" s="138"/>
      <c r="AF1932" s="138"/>
      <c r="AG1932" s="138"/>
      <c r="AH1932" s="138"/>
      <c r="AI1932" s="138"/>
      <c r="AJ1932" s="138"/>
      <c r="AK1932" s="138"/>
    </row>
    <row r="1933" spans="1:37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  <c r="AE1933" s="138"/>
      <c r="AF1933" s="138"/>
      <c r="AG1933" s="138"/>
      <c r="AH1933" s="138"/>
      <c r="AI1933" s="138"/>
      <c r="AJ1933" s="138"/>
      <c r="AK1933" s="138"/>
    </row>
    <row r="1934" spans="1:37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8">SUM(E1930:E1933)</f>
        <v>0</v>
      </c>
      <c r="F1934" s="40">
        <f t="shared" si="428"/>
        <v>0</v>
      </c>
      <c r="G1934" s="40">
        <f t="shared" si="428"/>
        <v>0</v>
      </c>
      <c r="H1934" s="40">
        <f t="shared" si="428"/>
        <v>0</v>
      </c>
      <c r="I1934" s="40">
        <f t="shared" si="428"/>
        <v>0</v>
      </c>
      <c r="J1934" s="40">
        <f t="shared" si="428"/>
        <v>0</v>
      </c>
      <c r="K1934" s="40">
        <f t="shared" si="428"/>
        <v>0</v>
      </c>
      <c r="L1934" s="40">
        <f t="shared" si="428"/>
        <v>0</v>
      </c>
      <c r="M1934" s="40">
        <f t="shared" si="428"/>
        <v>0</v>
      </c>
      <c r="N1934" s="40">
        <f t="shared" si="428"/>
        <v>0</v>
      </c>
      <c r="O1934" s="40">
        <f t="shared" si="428"/>
        <v>0</v>
      </c>
      <c r="P1934" s="40">
        <f t="shared" si="428"/>
        <v>0</v>
      </c>
      <c r="Q1934" s="40">
        <f t="shared" si="428"/>
        <v>0</v>
      </c>
      <c r="R1934" s="40">
        <f t="shared" si="428"/>
        <v>0</v>
      </c>
      <c r="S1934" s="40">
        <f t="shared" si="428"/>
        <v>0</v>
      </c>
      <c r="T1934" s="40">
        <f t="shared" si="428"/>
        <v>0</v>
      </c>
      <c r="U1934" s="40">
        <f t="shared" si="428"/>
        <v>0</v>
      </c>
      <c r="V1934" s="40">
        <f t="shared" si="428"/>
        <v>0</v>
      </c>
      <c r="W1934" s="40">
        <f t="shared" si="428"/>
        <v>0</v>
      </c>
      <c r="X1934" s="40">
        <f t="shared" si="428"/>
        <v>0</v>
      </c>
      <c r="Y1934" s="40">
        <f t="shared" si="428"/>
        <v>0</v>
      </c>
      <c r="Z1934" s="40">
        <f t="shared" si="428"/>
        <v>0</v>
      </c>
      <c r="AA1934" s="40">
        <f>SUM(AA1930:AA1933)</f>
        <v>0</v>
      </c>
      <c r="AB1934" s="41" t="e">
        <f>Z1934/D1934</f>
        <v>#DIV/0!</v>
      </c>
      <c r="AC1934" s="32"/>
      <c r="AE1934" s="138"/>
      <c r="AF1934" s="138"/>
      <c r="AG1934" s="138"/>
      <c r="AH1934" s="138"/>
      <c r="AI1934" s="138"/>
      <c r="AJ1934" s="138"/>
      <c r="AK1934" s="138"/>
    </row>
    <row r="1935" spans="1:37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  <c r="AE1935" s="138"/>
      <c r="AF1935" s="138"/>
      <c r="AG1935" s="138"/>
      <c r="AH1935" s="138"/>
      <c r="AI1935" s="138"/>
      <c r="AJ1935" s="138"/>
      <c r="AK1935" s="138"/>
    </row>
    <row r="1936" spans="1:37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9">E1935+E1934</f>
        <v>0</v>
      </c>
      <c r="F1936" s="40">
        <f t="shared" si="429"/>
        <v>0</v>
      </c>
      <c r="G1936" s="40">
        <f t="shared" si="429"/>
        <v>0</v>
      </c>
      <c r="H1936" s="40">
        <f t="shared" si="429"/>
        <v>0</v>
      </c>
      <c r="I1936" s="40">
        <f t="shared" si="429"/>
        <v>0</v>
      </c>
      <c r="J1936" s="40">
        <f t="shared" si="429"/>
        <v>0</v>
      </c>
      <c r="K1936" s="40">
        <f t="shared" si="429"/>
        <v>0</v>
      </c>
      <c r="L1936" s="40">
        <f t="shared" si="429"/>
        <v>0</v>
      </c>
      <c r="M1936" s="40">
        <f t="shared" si="429"/>
        <v>0</v>
      </c>
      <c r="N1936" s="40">
        <f t="shared" si="429"/>
        <v>0</v>
      </c>
      <c r="O1936" s="40">
        <f t="shared" si="429"/>
        <v>0</v>
      </c>
      <c r="P1936" s="40">
        <f t="shared" si="429"/>
        <v>0</v>
      </c>
      <c r="Q1936" s="40">
        <f t="shared" si="429"/>
        <v>0</v>
      </c>
      <c r="R1936" s="40">
        <f t="shared" si="429"/>
        <v>0</v>
      </c>
      <c r="S1936" s="40">
        <f t="shared" si="429"/>
        <v>0</v>
      </c>
      <c r="T1936" s="40">
        <f t="shared" si="429"/>
        <v>0</v>
      </c>
      <c r="U1936" s="40">
        <f t="shared" si="429"/>
        <v>0</v>
      </c>
      <c r="V1936" s="40">
        <f t="shared" si="429"/>
        <v>0</v>
      </c>
      <c r="W1936" s="40">
        <f t="shared" si="429"/>
        <v>0</v>
      </c>
      <c r="X1936" s="40">
        <f t="shared" si="429"/>
        <v>0</v>
      </c>
      <c r="Y1936" s="40">
        <f t="shared" si="429"/>
        <v>0</v>
      </c>
      <c r="Z1936" s="40">
        <f t="shared" si="429"/>
        <v>0</v>
      </c>
      <c r="AA1936" s="40">
        <f>AA1935+AA1934</f>
        <v>0</v>
      </c>
      <c r="AB1936" s="41" t="e">
        <f>Z1936/D1936</f>
        <v>#DIV/0!</v>
      </c>
      <c r="AC1936" s="43"/>
      <c r="AE1936" s="138"/>
      <c r="AF1936" s="138"/>
      <c r="AG1936" s="138"/>
      <c r="AH1936" s="138"/>
      <c r="AI1936" s="138"/>
      <c r="AJ1936" s="138"/>
      <c r="AK1936" s="138"/>
    </row>
    <row r="1937" spans="1:37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  <c r="AE1937" s="138"/>
      <c r="AF1937" s="138"/>
      <c r="AG1937" s="138"/>
      <c r="AH1937" s="138"/>
      <c r="AI1937" s="138"/>
      <c r="AJ1937" s="138"/>
      <c r="AK1937" s="138"/>
    </row>
    <row r="1938" spans="1:37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  <c r="AE1938" s="138"/>
      <c r="AF1938" s="138"/>
      <c r="AG1938" s="138"/>
      <c r="AH1938" s="138"/>
      <c r="AI1938" s="138"/>
      <c r="AJ1938" s="138"/>
      <c r="AK1938" s="138"/>
    </row>
    <row r="1939" spans="1:37" s="33" customFormat="1" ht="1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  <c r="AE1939" s="138"/>
      <c r="AF1939" s="138"/>
      <c r="AG1939" s="138"/>
      <c r="AH1939" s="138"/>
      <c r="AI1939" s="138"/>
      <c r="AJ1939" s="138"/>
      <c r="AK1939" s="138"/>
    </row>
    <row r="1940" spans="1:37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  <c r="AE1940" s="138"/>
      <c r="AF1940" s="138"/>
      <c r="AG1940" s="138"/>
      <c r="AH1940" s="138"/>
      <c r="AI1940" s="138"/>
      <c r="AJ1940" s="138"/>
      <c r="AK1940" s="138"/>
    </row>
    <row r="1941" spans="1:37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  <c r="AE1941" s="138"/>
      <c r="AF1941" s="138"/>
      <c r="AG1941" s="138"/>
      <c r="AH1941" s="138"/>
      <c r="AI1941" s="138"/>
      <c r="AJ1941" s="138"/>
      <c r="AK1941" s="138"/>
    </row>
    <row r="1942" spans="1:37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  <c r="AE1942" s="138"/>
      <c r="AF1942" s="138"/>
      <c r="AG1942" s="138"/>
      <c r="AH1942" s="138"/>
      <c r="AI1942" s="138"/>
      <c r="AJ1942" s="138"/>
      <c r="AK1942" s="138"/>
    </row>
    <row r="1943" spans="1:37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  <c r="AE1943" s="138"/>
      <c r="AF1943" s="138"/>
      <c r="AG1943" s="138"/>
      <c r="AH1943" s="138"/>
      <c r="AI1943" s="138"/>
      <c r="AJ1943" s="138"/>
      <c r="AK1943" s="138"/>
    </row>
    <row r="1944" spans="1:37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30">SUM(E1940:E1943)</f>
        <v>0</v>
      </c>
      <c r="F1944" s="40">
        <f t="shared" si="430"/>
        <v>0</v>
      </c>
      <c r="G1944" s="40">
        <f t="shared" si="430"/>
        <v>0</v>
      </c>
      <c r="H1944" s="40">
        <f t="shared" si="430"/>
        <v>0</v>
      </c>
      <c r="I1944" s="40">
        <f t="shared" si="430"/>
        <v>0</v>
      </c>
      <c r="J1944" s="40">
        <f t="shared" si="430"/>
        <v>0</v>
      </c>
      <c r="K1944" s="40">
        <f t="shared" si="430"/>
        <v>0</v>
      </c>
      <c r="L1944" s="40">
        <f t="shared" si="430"/>
        <v>0</v>
      </c>
      <c r="M1944" s="40">
        <f t="shared" si="430"/>
        <v>0</v>
      </c>
      <c r="N1944" s="40">
        <f t="shared" si="430"/>
        <v>0</v>
      </c>
      <c r="O1944" s="40">
        <f t="shared" si="430"/>
        <v>0</v>
      </c>
      <c r="P1944" s="40">
        <f t="shared" si="430"/>
        <v>0</v>
      </c>
      <c r="Q1944" s="40">
        <f t="shared" si="430"/>
        <v>0</v>
      </c>
      <c r="R1944" s="40">
        <f t="shared" si="430"/>
        <v>0</v>
      </c>
      <c r="S1944" s="40">
        <f t="shared" si="430"/>
        <v>0</v>
      </c>
      <c r="T1944" s="40">
        <f t="shared" si="430"/>
        <v>0</v>
      </c>
      <c r="U1944" s="40">
        <f t="shared" si="430"/>
        <v>0</v>
      </c>
      <c r="V1944" s="40">
        <f t="shared" si="430"/>
        <v>0</v>
      </c>
      <c r="W1944" s="40">
        <f t="shared" si="430"/>
        <v>0</v>
      </c>
      <c r="X1944" s="40">
        <f t="shared" si="430"/>
        <v>0</v>
      </c>
      <c r="Y1944" s="40">
        <f t="shared" si="430"/>
        <v>0</v>
      </c>
      <c r="Z1944" s="40">
        <f t="shared" si="430"/>
        <v>0</v>
      </c>
      <c r="AA1944" s="40">
        <f>SUM(AA1940:AA1943)</f>
        <v>0</v>
      </c>
      <c r="AB1944" s="41" t="e">
        <f>Z1944/D1944</f>
        <v>#DIV/0!</v>
      </c>
      <c r="AC1944" s="32"/>
      <c r="AE1944" s="138"/>
      <c r="AF1944" s="138"/>
      <c r="AG1944" s="138"/>
      <c r="AH1944" s="138"/>
      <c r="AI1944" s="138"/>
      <c r="AJ1944" s="138"/>
      <c r="AK1944" s="138"/>
    </row>
    <row r="1945" spans="1:37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  <c r="AE1945" s="138"/>
      <c r="AF1945" s="138"/>
      <c r="AG1945" s="138"/>
      <c r="AH1945" s="138"/>
      <c r="AI1945" s="138"/>
      <c r="AJ1945" s="138"/>
      <c r="AK1945" s="138"/>
    </row>
    <row r="1946" spans="1:37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1">E1945+E1944</f>
        <v>0</v>
      </c>
      <c r="F1946" s="40">
        <f t="shared" si="431"/>
        <v>0</v>
      </c>
      <c r="G1946" s="40">
        <f t="shared" si="431"/>
        <v>0</v>
      </c>
      <c r="H1946" s="40">
        <f t="shared" si="431"/>
        <v>0</v>
      </c>
      <c r="I1946" s="40">
        <f t="shared" si="431"/>
        <v>0</v>
      </c>
      <c r="J1946" s="40">
        <f t="shared" si="431"/>
        <v>0</v>
      </c>
      <c r="K1946" s="40">
        <f t="shared" si="431"/>
        <v>0</v>
      </c>
      <c r="L1946" s="40">
        <f t="shared" si="431"/>
        <v>0</v>
      </c>
      <c r="M1946" s="40">
        <f t="shared" si="431"/>
        <v>0</v>
      </c>
      <c r="N1946" s="40">
        <f t="shared" si="431"/>
        <v>0</v>
      </c>
      <c r="O1946" s="40">
        <f t="shared" si="431"/>
        <v>0</v>
      </c>
      <c r="P1946" s="40">
        <f t="shared" si="431"/>
        <v>0</v>
      </c>
      <c r="Q1946" s="40">
        <f t="shared" si="431"/>
        <v>0</v>
      </c>
      <c r="R1946" s="40">
        <f t="shared" si="431"/>
        <v>0</v>
      </c>
      <c r="S1946" s="40">
        <f t="shared" si="431"/>
        <v>0</v>
      </c>
      <c r="T1946" s="40">
        <f t="shared" si="431"/>
        <v>0</v>
      </c>
      <c r="U1946" s="40">
        <f t="shared" si="431"/>
        <v>0</v>
      </c>
      <c r="V1946" s="40">
        <f t="shared" si="431"/>
        <v>0</v>
      </c>
      <c r="W1946" s="40">
        <f t="shared" si="431"/>
        <v>0</v>
      </c>
      <c r="X1946" s="40">
        <f t="shared" si="431"/>
        <v>0</v>
      </c>
      <c r="Y1946" s="40">
        <f t="shared" si="431"/>
        <v>0</v>
      </c>
      <c r="Z1946" s="40">
        <f t="shared" si="431"/>
        <v>0</v>
      </c>
      <c r="AA1946" s="40">
        <f>AA1945+AA1944</f>
        <v>0</v>
      </c>
      <c r="AB1946" s="41" t="e">
        <f>Z1946/D1946</f>
        <v>#DIV/0!</v>
      </c>
      <c r="AC1946" s="43"/>
      <c r="AE1946" s="138"/>
      <c r="AF1946" s="138"/>
      <c r="AG1946" s="138"/>
      <c r="AH1946" s="138"/>
      <c r="AI1946" s="138"/>
      <c r="AJ1946" s="138"/>
      <c r="AK1946" s="138"/>
    </row>
    <row r="1947" spans="1:37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  <c r="AE1947" s="138"/>
      <c r="AF1947" s="138"/>
      <c r="AG1947" s="138"/>
      <c r="AH1947" s="138"/>
      <c r="AI1947" s="138"/>
      <c r="AJ1947" s="138"/>
      <c r="AK1947" s="138"/>
    </row>
    <row r="1948" spans="1:37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  <c r="AE1948" s="138"/>
      <c r="AF1948" s="138"/>
      <c r="AG1948" s="138"/>
      <c r="AH1948" s="138"/>
      <c r="AI1948" s="138"/>
      <c r="AJ1948" s="138"/>
      <c r="AK1948" s="138"/>
    </row>
    <row r="1949" spans="1:37" s="33" customFormat="1" ht="1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  <c r="AE1949" s="138"/>
      <c r="AF1949" s="138"/>
      <c r="AG1949" s="138"/>
      <c r="AH1949" s="138"/>
      <c r="AI1949" s="138"/>
      <c r="AJ1949" s="138"/>
      <c r="AK1949" s="138"/>
    </row>
    <row r="1950" spans="1:37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  <c r="AE1950" s="138"/>
      <c r="AF1950" s="138"/>
      <c r="AG1950" s="138"/>
      <c r="AH1950" s="138"/>
      <c r="AI1950" s="138"/>
      <c r="AJ1950" s="138"/>
      <c r="AK1950" s="138"/>
    </row>
    <row r="1951" spans="1:37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  <c r="AE1951" s="138"/>
      <c r="AF1951" s="138"/>
      <c r="AG1951" s="138"/>
      <c r="AH1951" s="138"/>
      <c r="AI1951" s="138"/>
      <c r="AJ1951" s="138"/>
      <c r="AK1951" s="138"/>
    </row>
    <row r="1952" spans="1:37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  <c r="AE1952" s="138"/>
      <c r="AF1952" s="138"/>
      <c r="AG1952" s="138"/>
      <c r="AH1952" s="138"/>
      <c r="AI1952" s="138"/>
      <c r="AJ1952" s="138"/>
      <c r="AK1952" s="138"/>
    </row>
    <row r="1953" spans="1:37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  <c r="AE1953" s="138"/>
      <c r="AF1953" s="138"/>
      <c r="AG1953" s="138"/>
      <c r="AH1953" s="138"/>
      <c r="AI1953" s="138"/>
      <c r="AJ1953" s="138"/>
      <c r="AK1953" s="138"/>
    </row>
    <row r="1954" spans="1:37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2">SUM(E1950:E1953)</f>
        <v>0</v>
      </c>
      <c r="F1954" s="40">
        <f t="shared" si="432"/>
        <v>0</v>
      </c>
      <c r="G1954" s="40">
        <f t="shared" si="432"/>
        <v>0</v>
      </c>
      <c r="H1954" s="40">
        <f t="shared" si="432"/>
        <v>0</v>
      </c>
      <c r="I1954" s="40">
        <f t="shared" si="432"/>
        <v>0</v>
      </c>
      <c r="J1954" s="40">
        <f t="shared" si="432"/>
        <v>0</v>
      </c>
      <c r="K1954" s="40">
        <f t="shared" si="432"/>
        <v>0</v>
      </c>
      <c r="L1954" s="40">
        <f t="shared" si="432"/>
        <v>0</v>
      </c>
      <c r="M1954" s="40">
        <f t="shared" si="432"/>
        <v>0</v>
      </c>
      <c r="N1954" s="40">
        <f t="shared" si="432"/>
        <v>0</v>
      </c>
      <c r="O1954" s="40">
        <f t="shared" si="432"/>
        <v>0</v>
      </c>
      <c r="P1954" s="40">
        <f t="shared" si="432"/>
        <v>0</v>
      </c>
      <c r="Q1954" s="40">
        <f t="shared" si="432"/>
        <v>0</v>
      </c>
      <c r="R1954" s="40">
        <f t="shared" si="432"/>
        <v>0</v>
      </c>
      <c r="S1954" s="40">
        <f t="shared" si="432"/>
        <v>0</v>
      </c>
      <c r="T1954" s="40">
        <f t="shared" si="432"/>
        <v>0</v>
      </c>
      <c r="U1954" s="40">
        <f t="shared" si="432"/>
        <v>0</v>
      </c>
      <c r="V1954" s="40">
        <f t="shared" si="432"/>
        <v>0</v>
      </c>
      <c r="W1954" s="40">
        <f t="shared" si="432"/>
        <v>0</v>
      </c>
      <c r="X1954" s="40">
        <f t="shared" si="432"/>
        <v>0</v>
      </c>
      <c r="Y1954" s="40">
        <f t="shared" si="432"/>
        <v>0</v>
      </c>
      <c r="Z1954" s="40">
        <f t="shared" si="432"/>
        <v>0</v>
      </c>
      <c r="AA1954" s="40">
        <f>SUM(AA1950:AA1953)</f>
        <v>0</v>
      </c>
      <c r="AB1954" s="41" t="e">
        <f>Z1954/D1954</f>
        <v>#DIV/0!</v>
      </c>
      <c r="AC1954" s="32"/>
      <c r="AE1954" s="138"/>
      <c r="AF1954" s="138"/>
      <c r="AG1954" s="138"/>
      <c r="AH1954" s="138"/>
      <c r="AI1954" s="138"/>
      <c r="AJ1954" s="138"/>
      <c r="AK1954" s="138"/>
    </row>
    <row r="1955" spans="1:37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  <c r="AE1955" s="138"/>
      <c r="AF1955" s="138"/>
      <c r="AG1955" s="138"/>
      <c r="AH1955" s="138"/>
      <c r="AI1955" s="138"/>
      <c r="AJ1955" s="138"/>
      <c r="AK1955" s="138"/>
    </row>
    <row r="1956" spans="1:37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3">E1955+E1954</f>
        <v>0</v>
      </c>
      <c r="F1956" s="40">
        <f t="shared" si="433"/>
        <v>0</v>
      </c>
      <c r="G1956" s="40">
        <f t="shared" si="433"/>
        <v>0</v>
      </c>
      <c r="H1956" s="40">
        <f t="shared" si="433"/>
        <v>0</v>
      </c>
      <c r="I1956" s="40">
        <f t="shared" si="433"/>
        <v>0</v>
      </c>
      <c r="J1956" s="40">
        <f t="shared" si="433"/>
        <v>0</v>
      </c>
      <c r="K1956" s="40">
        <f t="shared" si="433"/>
        <v>0</v>
      </c>
      <c r="L1956" s="40">
        <f t="shared" si="433"/>
        <v>0</v>
      </c>
      <c r="M1956" s="40">
        <f t="shared" si="433"/>
        <v>0</v>
      </c>
      <c r="N1956" s="40">
        <f t="shared" si="433"/>
        <v>0</v>
      </c>
      <c r="O1956" s="40">
        <f t="shared" si="433"/>
        <v>0</v>
      </c>
      <c r="P1956" s="40">
        <f t="shared" si="433"/>
        <v>0</v>
      </c>
      <c r="Q1956" s="40">
        <f t="shared" si="433"/>
        <v>0</v>
      </c>
      <c r="R1956" s="40">
        <f t="shared" si="433"/>
        <v>0</v>
      </c>
      <c r="S1956" s="40">
        <f t="shared" si="433"/>
        <v>0</v>
      </c>
      <c r="T1956" s="40">
        <f t="shared" si="433"/>
        <v>0</v>
      </c>
      <c r="U1956" s="40">
        <f t="shared" si="433"/>
        <v>0</v>
      </c>
      <c r="V1956" s="40">
        <f t="shared" si="433"/>
        <v>0</v>
      </c>
      <c r="W1956" s="40">
        <f t="shared" si="433"/>
        <v>0</v>
      </c>
      <c r="X1956" s="40">
        <f t="shared" si="433"/>
        <v>0</v>
      </c>
      <c r="Y1956" s="40">
        <f t="shared" si="433"/>
        <v>0</v>
      </c>
      <c r="Z1956" s="40">
        <f t="shared" si="433"/>
        <v>0</v>
      </c>
      <c r="AA1956" s="40">
        <f>AA1955+AA1954</f>
        <v>0</v>
      </c>
      <c r="AB1956" s="41" t="e">
        <f>Z1956/D1956</f>
        <v>#DIV/0!</v>
      </c>
      <c r="AC1956" s="43"/>
      <c r="AE1956" s="138"/>
      <c r="AF1956" s="138"/>
      <c r="AG1956" s="138"/>
      <c r="AH1956" s="138"/>
      <c r="AI1956" s="138"/>
      <c r="AJ1956" s="138"/>
      <c r="AK1956" s="138"/>
    </row>
    <row r="1957" spans="1:37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  <c r="AE1957" s="138"/>
      <c r="AF1957" s="138"/>
      <c r="AG1957" s="138"/>
      <c r="AH1957" s="138"/>
      <c r="AI1957" s="138"/>
      <c r="AJ1957" s="138"/>
      <c r="AK1957" s="138"/>
    </row>
    <row r="1958" spans="1:37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  <c r="AE1958" s="138"/>
      <c r="AF1958" s="138"/>
      <c r="AG1958" s="138"/>
      <c r="AH1958" s="138"/>
      <c r="AI1958" s="138"/>
      <c r="AJ1958" s="138"/>
      <c r="AK1958" s="138"/>
    </row>
    <row r="1959" spans="1:37" s="33" customFormat="1" ht="1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  <c r="AE1959" s="138"/>
      <c r="AF1959" s="138"/>
      <c r="AG1959" s="138"/>
      <c r="AH1959" s="138"/>
      <c r="AI1959" s="138"/>
      <c r="AJ1959" s="138"/>
      <c r="AK1959" s="138"/>
    </row>
    <row r="1960" spans="1:37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  <c r="AE1960" s="138"/>
      <c r="AF1960" s="138"/>
      <c r="AG1960" s="138"/>
      <c r="AH1960" s="138"/>
      <c r="AI1960" s="138"/>
      <c r="AJ1960" s="138"/>
      <c r="AK1960" s="138"/>
    </row>
    <row r="1961" spans="1:37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  <c r="AE1961" s="138"/>
      <c r="AF1961" s="138"/>
      <c r="AG1961" s="138"/>
      <c r="AH1961" s="138"/>
      <c r="AI1961" s="138"/>
      <c r="AJ1961" s="138"/>
      <c r="AK1961" s="138"/>
    </row>
    <row r="1962" spans="1:37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  <c r="AE1962" s="138"/>
      <c r="AF1962" s="138"/>
      <c r="AG1962" s="138"/>
      <c r="AH1962" s="138"/>
      <c r="AI1962" s="138"/>
      <c r="AJ1962" s="138"/>
      <c r="AK1962" s="138"/>
    </row>
    <row r="1963" spans="1:37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  <c r="AE1963" s="138"/>
      <c r="AF1963" s="138"/>
      <c r="AG1963" s="138"/>
      <c r="AH1963" s="138"/>
      <c r="AI1963" s="138"/>
      <c r="AJ1963" s="138"/>
      <c r="AK1963" s="138"/>
    </row>
    <row r="1964" spans="1:37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4">SUM(E1960:E1963)</f>
        <v>0</v>
      </c>
      <c r="F1964" s="40">
        <f t="shared" si="434"/>
        <v>0</v>
      </c>
      <c r="G1964" s="40">
        <f t="shared" si="434"/>
        <v>0</v>
      </c>
      <c r="H1964" s="40">
        <f t="shared" si="434"/>
        <v>0</v>
      </c>
      <c r="I1964" s="40">
        <f t="shared" si="434"/>
        <v>0</v>
      </c>
      <c r="J1964" s="40">
        <f t="shared" si="434"/>
        <v>0</v>
      </c>
      <c r="K1964" s="40">
        <f t="shared" si="434"/>
        <v>0</v>
      </c>
      <c r="L1964" s="40">
        <f t="shared" si="434"/>
        <v>0</v>
      </c>
      <c r="M1964" s="40">
        <f t="shared" si="434"/>
        <v>0</v>
      </c>
      <c r="N1964" s="40">
        <f t="shared" si="434"/>
        <v>0</v>
      </c>
      <c r="O1964" s="40">
        <f t="shared" si="434"/>
        <v>0</v>
      </c>
      <c r="P1964" s="40">
        <f t="shared" si="434"/>
        <v>0</v>
      </c>
      <c r="Q1964" s="40">
        <f t="shared" si="434"/>
        <v>0</v>
      </c>
      <c r="R1964" s="40">
        <f t="shared" si="434"/>
        <v>0</v>
      </c>
      <c r="S1964" s="40">
        <f t="shared" si="434"/>
        <v>0</v>
      </c>
      <c r="T1964" s="40">
        <f t="shared" si="434"/>
        <v>0</v>
      </c>
      <c r="U1964" s="40">
        <f t="shared" si="434"/>
        <v>0</v>
      </c>
      <c r="V1964" s="40">
        <f t="shared" si="434"/>
        <v>0</v>
      </c>
      <c r="W1964" s="40">
        <f t="shared" si="434"/>
        <v>0</v>
      </c>
      <c r="X1964" s="40">
        <f t="shared" si="434"/>
        <v>0</v>
      </c>
      <c r="Y1964" s="40">
        <f t="shared" si="434"/>
        <v>0</v>
      </c>
      <c r="Z1964" s="40">
        <f t="shared" si="434"/>
        <v>0</v>
      </c>
      <c r="AA1964" s="40">
        <f>SUM(AA1960:AA1963)</f>
        <v>0</v>
      </c>
      <c r="AB1964" s="41" t="e">
        <f>Z1964/D1964</f>
        <v>#DIV/0!</v>
      </c>
      <c r="AC1964" s="32"/>
      <c r="AE1964" s="138"/>
      <c r="AF1964" s="138"/>
      <c r="AG1964" s="138"/>
      <c r="AH1964" s="138"/>
      <c r="AI1964" s="138"/>
      <c r="AJ1964" s="138"/>
      <c r="AK1964" s="138"/>
    </row>
    <row r="1965" spans="1:37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  <c r="AE1965" s="138"/>
      <c r="AF1965" s="138"/>
      <c r="AG1965" s="138"/>
      <c r="AH1965" s="138"/>
      <c r="AI1965" s="138"/>
      <c r="AJ1965" s="138"/>
      <c r="AK1965" s="138"/>
    </row>
    <row r="1966" spans="1:37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5">E1965+E1964</f>
        <v>0</v>
      </c>
      <c r="F1966" s="40">
        <f t="shared" si="435"/>
        <v>0</v>
      </c>
      <c r="G1966" s="40">
        <f t="shared" si="435"/>
        <v>0</v>
      </c>
      <c r="H1966" s="40">
        <f t="shared" si="435"/>
        <v>0</v>
      </c>
      <c r="I1966" s="40">
        <f t="shared" si="435"/>
        <v>0</v>
      </c>
      <c r="J1966" s="40">
        <f t="shared" si="435"/>
        <v>0</v>
      </c>
      <c r="K1966" s="40">
        <f t="shared" si="435"/>
        <v>0</v>
      </c>
      <c r="L1966" s="40">
        <f t="shared" si="435"/>
        <v>0</v>
      </c>
      <c r="M1966" s="40">
        <f t="shared" si="435"/>
        <v>0</v>
      </c>
      <c r="N1966" s="40">
        <f t="shared" si="435"/>
        <v>0</v>
      </c>
      <c r="O1966" s="40">
        <f t="shared" si="435"/>
        <v>0</v>
      </c>
      <c r="P1966" s="40">
        <f t="shared" si="435"/>
        <v>0</v>
      </c>
      <c r="Q1966" s="40">
        <f t="shared" si="435"/>
        <v>0</v>
      </c>
      <c r="R1966" s="40">
        <f t="shared" si="435"/>
        <v>0</v>
      </c>
      <c r="S1966" s="40">
        <f t="shared" si="435"/>
        <v>0</v>
      </c>
      <c r="T1966" s="40">
        <f t="shared" si="435"/>
        <v>0</v>
      </c>
      <c r="U1966" s="40">
        <f t="shared" si="435"/>
        <v>0</v>
      </c>
      <c r="V1966" s="40">
        <f t="shared" si="435"/>
        <v>0</v>
      </c>
      <c r="W1966" s="40">
        <f t="shared" si="435"/>
        <v>0</v>
      </c>
      <c r="X1966" s="40">
        <f t="shared" si="435"/>
        <v>0</v>
      </c>
      <c r="Y1966" s="40">
        <f t="shared" si="435"/>
        <v>0</v>
      </c>
      <c r="Z1966" s="40">
        <f t="shared" si="435"/>
        <v>0</v>
      </c>
      <c r="AA1966" s="40">
        <f>AA1965+AA1964</f>
        <v>0</v>
      </c>
      <c r="AB1966" s="41" t="e">
        <f>Z1966/D1966</f>
        <v>#DIV/0!</v>
      </c>
      <c r="AC1966" s="43"/>
      <c r="AE1966" s="138"/>
      <c r="AF1966" s="138"/>
      <c r="AG1966" s="138"/>
      <c r="AH1966" s="138"/>
      <c r="AI1966" s="138"/>
      <c r="AJ1966" s="138"/>
      <c r="AK1966" s="138"/>
    </row>
    <row r="1967" spans="1:37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  <c r="AE1967" s="138"/>
      <c r="AF1967" s="138"/>
      <c r="AG1967" s="138"/>
      <c r="AH1967" s="138"/>
      <c r="AI1967" s="138"/>
      <c r="AJ1967" s="138"/>
      <c r="AK1967" s="138"/>
    </row>
    <row r="1968" spans="1:37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  <c r="AE1968" s="138"/>
      <c r="AF1968" s="138"/>
      <c r="AG1968" s="138"/>
      <c r="AH1968" s="138"/>
      <c r="AI1968" s="138"/>
      <c r="AJ1968" s="138"/>
      <c r="AK1968" s="138"/>
    </row>
    <row r="1969" spans="1:37" s="33" customFormat="1" ht="1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  <c r="AE1969" s="138"/>
      <c r="AF1969" s="138"/>
      <c r="AG1969" s="138"/>
      <c r="AH1969" s="138"/>
      <c r="AI1969" s="138"/>
      <c r="AJ1969" s="138"/>
      <c r="AK1969" s="138"/>
    </row>
    <row r="1970" spans="1:37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  <c r="AE1970" s="138"/>
      <c r="AF1970" s="138"/>
      <c r="AG1970" s="138"/>
      <c r="AH1970" s="138"/>
      <c r="AI1970" s="138"/>
      <c r="AJ1970" s="138"/>
      <c r="AK1970" s="138"/>
    </row>
    <row r="1971" spans="1:37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  <c r="AE1971" s="138"/>
      <c r="AF1971" s="138"/>
      <c r="AG1971" s="138"/>
      <c r="AH1971" s="138"/>
      <c r="AI1971" s="138"/>
      <c r="AJ1971" s="138"/>
      <c r="AK1971" s="138"/>
    </row>
    <row r="1972" spans="1:37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  <c r="AE1972" s="138"/>
      <c r="AF1972" s="138"/>
      <c r="AG1972" s="138"/>
      <c r="AH1972" s="138"/>
      <c r="AI1972" s="138"/>
      <c r="AJ1972" s="138"/>
      <c r="AK1972" s="138"/>
    </row>
    <row r="1973" spans="1:37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  <c r="AE1973" s="138"/>
      <c r="AF1973" s="138"/>
      <c r="AG1973" s="138"/>
      <c r="AH1973" s="138"/>
      <c r="AI1973" s="138"/>
      <c r="AJ1973" s="138"/>
      <c r="AK1973" s="138"/>
    </row>
    <row r="1974" spans="1:37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6">SUM(E1970:E1973)</f>
        <v>0</v>
      </c>
      <c r="F1974" s="40">
        <f t="shared" si="436"/>
        <v>0</v>
      </c>
      <c r="G1974" s="40">
        <f t="shared" si="436"/>
        <v>0</v>
      </c>
      <c r="H1974" s="40">
        <f t="shared" si="436"/>
        <v>0</v>
      </c>
      <c r="I1974" s="40">
        <f t="shared" si="436"/>
        <v>0</v>
      </c>
      <c r="J1974" s="40">
        <f t="shared" si="436"/>
        <v>0</v>
      </c>
      <c r="K1974" s="40">
        <f t="shared" si="436"/>
        <v>0</v>
      </c>
      <c r="L1974" s="40">
        <f t="shared" si="436"/>
        <v>0</v>
      </c>
      <c r="M1974" s="40">
        <f t="shared" si="436"/>
        <v>0</v>
      </c>
      <c r="N1974" s="40">
        <f t="shared" si="436"/>
        <v>0</v>
      </c>
      <c r="O1974" s="40">
        <f t="shared" si="436"/>
        <v>0</v>
      </c>
      <c r="P1974" s="40">
        <f t="shared" si="436"/>
        <v>0</v>
      </c>
      <c r="Q1974" s="40">
        <f t="shared" si="436"/>
        <v>0</v>
      </c>
      <c r="R1974" s="40">
        <f t="shared" si="436"/>
        <v>0</v>
      </c>
      <c r="S1974" s="40">
        <f t="shared" si="436"/>
        <v>0</v>
      </c>
      <c r="T1974" s="40">
        <f t="shared" si="436"/>
        <v>0</v>
      </c>
      <c r="U1974" s="40">
        <f t="shared" si="436"/>
        <v>0</v>
      </c>
      <c r="V1974" s="40">
        <f t="shared" si="436"/>
        <v>0</v>
      </c>
      <c r="W1974" s="40">
        <f t="shared" si="436"/>
        <v>0</v>
      </c>
      <c r="X1974" s="40">
        <f t="shared" si="436"/>
        <v>0</v>
      </c>
      <c r="Y1974" s="40">
        <f t="shared" si="436"/>
        <v>0</v>
      </c>
      <c r="Z1974" s="40">
        <f t="shared" si="436"/>
        <v>0</v>
      </c>
      <c r="AA1974" s="40">
        <f>SUM(AA1970:AA1973)</f>
        <v>0</v>
      </c>
      <c r="AB1974" s="41" t="e">
        <f>Z1974/D1974</f>
        <v>#DIV/0!</v>
      </c>
      <c r="AC1974" s="32"/>
      <c r="AE1974" s="138"/>
      <c r="AF1974" s="138"/>
      <c r="AG1974" s="138"/>
      <c r="AH1974" s="138"/>
      <c r="AI1974" s="138"/>
      <c r="AJ1974" s="138"/>
      <c r="AK1974" s="138"/>
    </row>
    <row r="1975" spans="1:37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  <c r="AE1975" s="138"/>
      <c r="AF1975" s="138"/>
      <c r="AG1975" s="138"/>
      <c r="AH1975" s="138"/>
      <c r="AI1975" s="138"/>
      <c r="AJ1975" s="138"/>
      <c r="AK1975" s="138"/>
    </row>
    <row r="1976" spans="1:37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7">E1975+E1974</f>
        <v>0</v>
      </c>
      <c r="F1976" s="40">
        <f t="shared" si="437"/>
        <v>0</v>
      </c>
      <c r="G1976" s="40">
        <f t="shared" si="437"/>
        <v>0</v>
      </c>
      <c r="H1976" s="40">
        <f t="shared" si="437"/>
        <v>0</v>
      </c>
      <c r="I1976" s="40">
        <f t="shared" si="437"/>
        <v>0</v>
      </c>
      <c r="J1976" s="40">
        <f t="shared" si="437"/>
        <v>0</v>
      </c>
      <c r="K1976" s="40">
        <f t="shared" si="437"/>
        <v>0</v>
      </c>
      <c r="L1976" s="40">
        <f t="shared" si="437"/>
        <v>0</v>
      </c>
      <c r="M1976" s="40">
        <f t="shared" si="437"/>
        <v>0</v>
      </c>
      <c r="N1976" s="40">
        <f t="shared" si="437"/>
        <v>0</v>
      </c>
      <c r="O1976" s="40">
        <f t="shared" si="437"/>
        <v>0</v>
      </c>
      <c r="P1976" s="40">
        <f t="shared" si="437"/>
        <v>0</v>
      </c>
      <c r="Q1976" s="40">
        <f t="shared" si="437"/>
        <v>0</v>
      </c>
      <c r="R1976" s="40">
        <f t="shared" si="437"/>
        <v>0</v>
      </c>
      <c r="S1976" s="40">
        <f t="shared" si="437"/>
        <v>0</v>
      </c>
      <c r="T1976" s="40">
        <f t="shared" si="437"/>
        <v>0</v>
      </c>
      <c r="U1976" s="40">
        <f t="shared" si="437"/>
        <v>0</v>
      </c>
      <c r="V1976" s="40">
        <f t="shared" si="437"/>
        <v>0</v>
      </c>
      <c r="W1976" s="40">
        <f t="shared" si="437"/>
        <v>0</v>
      </c>
      <c r="X1976" s="40">
        <f t="shared" si="437"/>
        <v>0</v>
      </c>
      <c r="Y1976" s="40">
        <f t="shared" si="437"/>
        <v>0</v>
      </c>
      <c r="Z1976" s="40">
        <f t="shared" si="437"/>
        <v>0</v>
      </c>
      <c r="AA1976" s="40">
        <f>AA1975+AA1974</f>
        <v>0</v>
      </c>
      <c r="AB1976" s="41" t="e">
        <f>Z1976/D1976</f>
        <v>#DIV/0!</v>
      </c>
      <c r="AC1976" s="43"/>
      <c r="AE1976" s="138"/>
      <c r="AF1976" s="138"/>
      <c r="AG1976" s="138"/>
      <c r="AH1976" s="138"/>
      <c r="AI1976" s="138"/>
      <c r="AJ1976" s="138"/>
      <c r="AK1976" s="138"/>
    </row>
    <row r="1977" spans="1:37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  <c r="AE1977" s="138"/>
      <c r="AF1977" s="138"/>
      <c r="AG1977" s="138"/>
      <c r="AH1977" s="138"/>
      <c r="AI1977" s="138"/>
      <c r="AJ1977" s="138"/>
      <c r="AK1977" s="138"/>
    </row>
    <row r="1978" spans="1:37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  <c r="AE1978" s="138"/>
      <c r="AF1978" s="138"/>
      <c r="AG1978" s="138"/>
      <c r="AH1978" s="138"/>
      <c r="AI1978" s="138"/>
      <c r="AJ1978" s="138"/>
      <c r="AK1978" s="138"/>
    </row>
    <row r="1979" spans="1:37" s="33" customFormat="1" ht="1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  <c r="AE1979" s="138"/>
      <c r="AF1979" s="138"/>
      <c r="AG1979" s="138"/>
      <c r="AH1979" s="138"/>
      <c r="AI1979" s="138"/>
      <c r="AJ1979" s="138"/>
      <c r="AK1979" s="138"/>
    </row>
    <row r="1980" spans="1:37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  <c r="AE1980" s="138"/>
      <c r="AF1980" s="138"/>
      <c r="AG1980" s="138"/>
      <c r="AH1980" s="138"/>
      <c r="AI1980" s="138"/>
      <c r="AJ1980" s="138"/>
      <c r="AK1980" s="138"/>
    </row>
    <row r="1981" spans="1:37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  <c r="AE1981" s="138"/>
      <c r="AF1981" s="138"/>
      <c r="AG1981" s="138"/>
      <c r="AH1981" s="138"/>
      <c r="AI1981" s="138"/>
      <c r="AJ1981" s="138"/>
      <c r="AK1981" s="138"/>
    </row>
    <row r="1982" spans="1:37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  <c r="AE1982" s="138"/>
      <c r="AF1982" s="138"/>
      <c r="AG1982" s="138"/>
      <c r="AH1982" s="138"/>
      <c r="AI1982" s="138"/>
      <c r="AJ1982" s="138"/>
      <c r="AK1982" s="138"/>
    </row>
    <row r="1983" spans="1:37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  <c r="AE1983" s="138"/>
      <c r="AF1983" s="138"/>
      <c r="AG1983" s="138"/>
      <c r="AH1983" s="138"/>
      <c r="AI1983" s="138"/>
      <c r="AJ1983" s="138"/>
      <c r="AK1983" s="138"/>
    </row>
    <row r="1984" spans="1:37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8">SUM(E1980:E1983)</f>
        <v>0</v>
      </c>
      <c r="F1984" s="40">
        <f t="shared" si="438"/>
        <v>0</v>
      </c>
      <c r="G1984" s="40">
        <f t="shared" si="438"/>
        <v>0</v>
      </c>
      <c r="H1984" s="40">
        <f t="shared" si="438"/>
        <v>0</v>
      </c>
      <c r="I1984" s="40">
        <f t="shared" si="438"/>
        <v>0</v>
      </c>
      <c r="J1984" s="40">
        <f t="shared" si="438"/>
        <v>0</v>
      </c>
      <c r="K1984" s="40">
        <f t="shared" si="438"/>
        <v>0</v>
      </c>
      <c r="L1984" s="40">
        <f t="shared" si="438"/>
        <v>0</v>
      </c>
      <c r="M1984" s="40">
        <f t="shared" si="438"/>
        <v>0</v>
      </c>
      <c r="N1984" s="40">
        <f t="shared" si="438"/>
        <v>0</v>
      </c>
      <c r="O1984" s="40">
        <f t="shared" si="438"/>
        <v>0</v>
      </c>
      <c r="P1984" s="40">
        <f t="shared" si="438"/>
        <v>0</v>
      </c>
      <c r="Q1984" s="40">
        <f t="shared" si="438"/>
        <v>0</v>
      </c>
      <c r="R1984" s="40">
        <f t="shared" si="438"/>
        <v>0</v>
      </c>
      <c r="S1984" s="40">
        <f t="shared" si="438"/>
        <v>0</v>
      </c>
      <c r="T1984" s="40">
        <f t="shared" si="438"/>
        <v>0</v>
      </c>
      <c r="U1984" s="40">
        <f t="shared" si="438"/>
        <v>0</v>
      </c>
      <c r="V1984" s="40">
        <f t="shared" si="438"/>
        <v>0</v>
      </c>
      <c r="W1984" s="40">
        <f t="shared" si="438"/>
        <v>0</v>
      </c>
      <c r="X1984" s="40">
        <f t="shared" si="438"/>
        <v>0</v>
      </c>
      <c r="Y1984" s="40">
        <f t="shared" si="438"/>
        <v>0</v>
      </c>
      <c r="Z1984" s="40">
        <f t="shared" si="438"/>
        <v>0</v>
      </c>
      <c r="AA1984" s="40">
        <f>SUM(AA1980:AA1983)</f>
        <v>0</v>
      </c>
      <c r="AB1984" s="41" t="e">
        <f>Z1984/D1984</f>
        <v>#DIV/0!</v>
      </c>
      <c r="AC1984" s="32"/>
      <c r="AE1984" s="138"/>
      <c r="AF1984" s="138"/>
      <c r="AG1984" s="138"/>
      <c r="AH1984" s="138"/>
      <c r="AI1984" s="138"/>
      <c r="AJ1984" s="138"/>
      <c r="AK1984" s="138"/>
    </row>
    <row r="1985" spans="1:37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  <c r="AE1985" s="138"/>
      <c r="AF1985" s="138"/>
      <c r="AG1985" s="138"/>
      <c r="AH1985" s="138"/>
      <c r="AI1985" s="138"/>
      <c r="AJ1985" s="138"/>
      <c r="AK1985" s="138"/>
    </row>
    <row r="1986" spans="1:37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9">E1985+E1984</f>
        <v>0</v>
      </c>
      <c r="F1986" s="40">
        <f t="shared" si="439"/>
        <v>0</v>
      </c>
      <c r="G1986" s="40">
        <f t="shared" si="439"/>
        <v>0</v>
      </c>
      <c r="H1986" s="40">
        <f t="shared" si="439"/>
        <v>0</v>
      </c>
      <c r="I1986" s="40">
        <f t="shared" si="439"/>
        <v>0</v>
      </c>
      <c r="J1986" s="40">
        <f t="shared" si="439"/>
        <v>0</v>
      </c>
      <c r="K1986" s="40">
        <f t="shared" si="439"/>
        <v>0</v>
      </c>
      <c r="L1986" s="40">
        <f t="shared" si="439"/>
        <v>0</v>
      </c>
      <c r="M1986" s="40">
        <f t="shared" si="439"/>
        <v>0</v>
      </c>
      <c r="N1986" s="40">
        <f t="shared" si="439"/>
        <v>0</v>
      </c>
      <c r="O1986" s="40">
        <f t="shared" si="439"/>
        <v>0</v>
      </c>
      <c r="P1986" s="40">
        <f t="shared" si="439"/>
        <v>0</v>
      </c>
      <c r="Q1986" s="40">
        <f t="shared" si="439"/>
        <v>0</v>
      </c>
      <c r="R1986" s="40">
        <f t="shared" si="439"/>
        <v>0</v>
      </c>
      <c r="S1986" s="40">
        <f t="shared" si="439"/>
        <v>0</v>
      </c>
      <c r="T1986" s="40">
        <f t="shared" si="439"/>
        <v>0</v>
      </c>
      <c r="U1986" s="40">
        <f t="shared" si="439"/>
        <v>0</v>
      </c>
      <c r="V1986" s="40">
        <f t="shared" si="439"/>
        <v>0</v>
      </c>
      <c r="W1986" s="40">
        <f t="shared" si="439"/>
        <v>0</v>
      </c>
      <c r="X1986" s="40">
        <f t="shared" si="439"/>
        <v>0</v>
      </c>
      <c r="Y1986" s="40">
        <f t="shared" si="439"/>
        <v>0</v>
      </c>
      <c r="Z1986" s="40">
        <f t="shared" si="439"/>
        <v>0</v>
      </c>
      <c r="AA1986" s="40">
        <f>AA1985+AA1984</f>
        <v>0</v>
      </c>
      <c r="AB1986" s="41" t="e">
        <f>Z1986/D1986</f>
        <v>#DIV/0!</v>
      </c>
      <c r="AC1986" s="43"/>
      <c r="AE1986" s="138"/>
      <c r="AF1986" s="138"/>
      <c r="AG1986" s="138"/>
      <c r="AH1986" s="138"/>
      <c r="AI1986" s="138"/>
      <c r="AJ1986" s="138"/>
      <c r="AK1986" s="138"/>
    </row>
    <row r="1987" spans="1:37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  <c r="AE1987" s="138"/>
      <c r="AF1987" s="138"/>
      <c r="AG1987" s="138"/>
      <c r="AH1987" s="138"/>
      <c r="AI1987" s="138"/>
      <c r="AJ1987" s="138"/>
      <c r="AK1987" s="138"/>
    </row>
    <row r="1988" spans="1:37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  <c r="AE1988" s="138"/>
      <c r="AF1988" s="138"/>
      <c r="AG1988" s="138"/>
      <c r="AH1988" s="138"/>
      <c r="AI1988" s="138"/>
      <c r="AJ1988" s="138"/>
      <c r="AK1988" s="138"/>
    </row>
    <row r="1989" spans="1:37" s="33" customFormat="1" ht="1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  <c r="AE1989" s="138"/>
      <c r="AF1989" s="138"/>
      <c r="AG1989" s="138"/>
      <c r="AH1989" s="138"/>
      <c r="AI1989" s="138"/>
      <c r="AJ1989" s="138"/>
      <c r="AK1989" s="138"/>
    </row>
    <row r="1990" spans="1:37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  <c r="AE1990" s="138"/>
      <c r="AF1990" s="138"/>
      <c r="AG1990" s="138"/>
      <c r="AH1990" s="138"/>
      <c r="AI1990" s="138"/>
      <c r="AJ1990" s="138"/>
      <c r="AK1990" s="138"/>
    </row>
    <row r="1991" spans="1:37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  <c r="AE1991" s="138"/>
      <c r="AF1991" s="138"/>
      <c r="AG1991" s="138"/>
      <c r="AH1991" s="138"/>
      <c r="AI1991" s="138"/>
      <c r="AJ1991" s="138"/>
      <c r="AK1991" s="138"/>
    </row>
    <row r="1992" spans="1:37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  <c r="AE1992" s="138"/>
      <c r="AF1992" s="138"/>
      <c r="AG1992" s="138"/>
      <c r="AH1992" s="138"/>
      <c r="AI1992" s="138"/>
      <c r="AJ1992" s="138"/>
      <c r="AK1992" s="138"/>
    </row>
    <row r="1993" spans="1:37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  <c r="AE1993" s="138"/>
      <c r="AF1993" s="138"/>
      <c r="AG1993" s="138"/>
      <c r="AH1993" s="138"/>
      <c r="AI1993" s="138"/>
      <c r="AJ1993" s="138"/>
      <c r="AK1993" s="138"/>
    </row>
    <row r="1994" spans="1:37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40">SUM(E1990:E1993)</f>
        <v>0</v>
      </c>
      <c r="F1994" s="40">
        <f t="shared" si="440"/>
        <v>0</v>
      </c>
      <c r="G1994" s="40">
        <f t="shared" si="440"/>
        <v>0</v>
      </c>
      <c r="H1994" s="40">
        <f t="shared" si="440"/>
        <v>0</v>
      </c>
      <c r="I1994" s="40">
        <f t="shared" si="440"/>
        <v>0</v>
      </c>
      <c r="J1994" s="40">
        <f t="shared" si="440"/>
        <v>0</v>
      </c>
      <c r="K1994" s="40">
        <f t="shared" si="440"/>
        <v>0</v>
      </c>
      <c r="L1994" s="40">
        <f t="shared" si="440"/>
        <v>0</v>
      </c>
      <c r="M1994" s="40">
        <f t="shared" si="440"/>
        <v>0</v>
      </c>
      <c r="N1994" s="40">
        <f t="shared" si="440"/>
        <v>0</v>
      </c>
      <c r="O1994" s="40">
        <f t="shared" si="440"/>
        <v>0</v>
      </c>
      <c r="P1994" s="40">
        <f t="shared" si="440"/>
        <v>0</v>
      </c>
      <c r="Q1994" s="40">
        <f t="shared" si="440"/>
        <v>0</v>
      </c>
      <c r="R1994" s="40">
        <f t="shared" si="440"/>
        <v>0</v>
      </c>
      <c r="S1994" s="40">
        <f t="shared" si="440"/>
        <v>0</v>
      </c>
      <c r="T1994" s="40">
        <f t="shared" si="440"/>
        <v>0</v>
      </c>
      <c r="U1994" s="40">
        <f t="shared" si="440"/>
        <v>0</v>
      </c>
      <c r="V1994" s="40">
        <f t="shared" si="440"/>
        <v>0</v>
      </c>
      <c r="W1994" s="40">
        <f t="shared" si="440"/>
        <v>0</v>
      </c>
      <c r="X1994" s="40">
        <f t="shared" si="440"/>
        <v>0</v>
      </c>
      <c r="Y1994" s="40">
        <f t="shared" si="440"/>
        <v>0</v>
      </c>
      <c r="Z1994" s="40">
        <f t="shared" si="440"/>
        <v>0</v>
      </c>
      <c r="AA1994" s="40">
        <f>SUM(AA1990:AA1993)</f>
        <v>0</v>
      </c>
      <c r="AB1994" s="41" t="e">
        <f>Z1994/D1994</f>
        <v>#DIV/0!</v>
      </c>
      <c r="AC1994" s="32"/>
      <c r="AE1994" s="138"/>
      <c r="AF1994" s="138"/>
      <c r="AG1994" s="138"/>
      <c r="AH1994" s="138"/>
      <c r="AI1994" s="138"/>
      <c r="AJ1994" s="138"/>
      <c r="AK1994" s="138"/>
    </row>
    <row r="1995" spans="1:37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  <c r="AE1995" s="138"/>
      <c r="AF1995" s="138"/>
      <c r="AG1995" s="138"/>
      <c r="AH1995" s="138"/>
      <c r="AI1995" s="138"/>
      <c r="AJ1995" s="138"/>
      <c r="AK1995" s="138"/>
    </row>
    <row r="1996" spans="1:37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1">E1995+E1994</f>
        <v>0</v>
      </c>
      <c r="F1996" s="40">
        <f t="shared" si="441"/>
        <v>0</v>
      </c>
      <c r="G1996" s="40">
        <f t="shared" si="441"/>
        <v>0</v>
      </c>
      <c r="H1996" s="40">
        <f t="shared" si="441"/>
        <v>0</v>
      </c>
      <c r="I1996" s="40">
        <f t="shared" si="441"/>
        <v>0</v>
      </c>
      <c r="J1996" s="40">
        <f t="shared" si="441"/>
        <v>0</v>
      </c>
      <c r="K1996" s="40">
        <f t="shared" si="441"/>
        <v>0</v>
      </c>
      <c r="L1996" s="40">
        <f t="shared" si="441"/>
        <v>0</v>
      </c>
      <c r="M1996" s="40">
        <f t="shared" si="441"/>
        <v>0</v>
      </c>
      <c r="N1996" s="40">
        <f t="shared" si="441"/>
        <v>0</v>
      </c>
      <c r="O1996" s="40">
        <f t="shared" si="441"/>
        <v>0</v>
      </c>
      <c r="P1996" s="40">
        <f t="shared" si="441"/>
        <v>0</v>
      </c>
      <c r="Q1996" s="40">
        <f t="shared" si="441"/>
        <v>0</v>
      </c>
      <c r="R1996" s="40">
        <f t="shared" si="441"/>
        <v>0</v>
      </c>
      <c r="S1996" s="40">
        <f t="shared" si="441"/>
        <v>0</v>
      </c>
      <c r="T1996" s="40">
        <f t="shared" si="441"/>
        <v>0</v>
      </c>
      <c r="U1996" s="40">
        <f t="shared" si="441"/>
        <v>0</v>
      </c>
      <c r="V1996" s="40">
        <f t="shared" si="441"/>
        <v>0</v>
      </c>
      <c r="W1996" s="40">
        <f t="shared" si="441"/>
        <v>0</v>
      </c>
      <c r="X1996" s="40">
        <f t="shared" si="441"/>
        <v>0</v>
      </c>
      <c r="Y1996" s="40">
        <f t="shared" si="441"/>
        <v>0</v>
      </c>
      <c r="Z1996" s="40">
        <f t="shared" si="441"/>
        <v>0</v>
      </c>
      <c r="AA1996" s="40">
        <f>AA1995+AA1994</f>
        <v>0</v>
      </c>
      <c r="AB1996" s="41" t="e">
        <f>Z1996/D1996</f>
        <v>#DIV/0!</v>
      </c>
      <c r="AC1996" s="43"/>
      <c r="AE1996" s="138"/>
      <c r="AF1996" s="138"/>
      <c r="AG1996" s="138"/>
      <c r="AH1996" s="138"/>
      <c r="AI1996" s="138"/>
      <c r="AJ1996" s="138"/>
      <c r="AK1996" s="138"/>
    </row>
    <row r="1997" spans="1:37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  <c r="AE1997" s="138"/>
      <c r="AF1997" s="138"/>
      <c r="AG1997" s="138"/>
      <c r="AH1997" s="138"/>
      <c r="AI1997" s="138"/>
      <c r="AJ1997" s="138"/>
      <c r="AK1997" s="138"/>
    </row>
    <row r="1998" spans="1:37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  <c r="AE1998" s="138"/>
      <c r="AF1998" s="138"/>
      <c r="AG1998" s="138"/>
      <c r="AH1998" s="138"/>
      <c r="AI1998" s="138"/>
      <c r="AJ1998" s="138"/>
      <c r="AK1998" s="138"/>
    </row>
    <row r="1999" spans="1:37" s="33" customFormat="1" ht="1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  <c r="AE1999" s="138"/>
      <c r="AF1999" s="138"/>
      <c r="AG1999" s="138"/>
      <c r="AH1999" s="138"/>
      <c r="AI1999" s="138"/>
      <c r="AJ1999" s="138"/>
      <c r="AK1999" s="138"/>
    </row>
    <row r="2000" spans="1:37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  <c r="AE2000" s="138"/>
      <c r="AF2000" s="138"/>
      <c r="AG2000" s="138"/>
      <c r="AH2000" s="138"/>
      <c r="AI2000" s="138"/>
      <c r="AJ2000" s="138"/>
      <c r="AK2000" s="138"/>
    </row>
    <row r="2001" spans="1:37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  <c r="AE2001" s="138"/>
      <c r="AF2001" s="138"/>
      <c r="AG2001" s="138"/>
      <c r="AH2001" s="138"/>
      <c r="AI2001" s="138"/>
      <c r="AJ2001" s="138"/>
      <c r="AK2001" s="138"/>
    </row>
    <row r="2002" spans="1:37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  <c r="AE2002" s="138"/>
      <c r="AF2002" s="138"/>
      <c r="AG2002" s="138"/>
      <c r="AH2002" s="138"/>
      <c r="AI2002" s="138"/>
      <c r="AJ2002" s="138"/>
      <c r="AK2002" s="138"/>
    </row>
    <row r="2003" spans="1:37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  <c r="AE2003" s="138"/>
      <c r="AF2003" s="138"/>
      <c r="AG2003" s="138"/>
      <c r="AH2003" s="138"/>
      <c r="AI2003" s="138"/>
      <c r="AJ2003" s="138"/>
      <c r="AK2003" s="138"/>
    </row>
    <row r="2004" spans="1:37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2">SUM(E2000:E2003)</f>
        <v>0</v>
      </c>
      <c r="F2004" s="40">
        <f t="shared" si="442"/>
        <v>0</v>
      </c>
      <c r="G2004" s="40">
        <f t="shared" si="442"/>
        <v>0</v>
      </c>
      <c r="H2004" s="40">
        <f t="shared" si="442"/>
        <v>0</v>
      </c>
      <c r="I2004" s="40">
        <f t="shared" si="442"/>
        <v>0</v>
      </c>
      <c r="J2004" s="40">
        <f t="shared" si="442"/>
        <v>0</v>
      </c>
      <c r="K2004" s="40">
        <f t="shared" si="442"/>
        <v>0</v>
      </c>
      <c r="L2004" s="40">
        <f t="shared" si="442"/>
        <v>0</v>
      </c>
      <c r="M2004" s="40">
        <f t="shared" si="442"/>
        <v>0</v>
      </c>
      <c r="N2004" s="40">
        <f t="shared" si="442"/>
        <v>0</v>
      </c>
      <c r="O2004" s="40">
        <f t="shared" si="442"/>
        <v>0</v>
      </c>
      <c r="P2004" s="40">
        <f t="shared" si="442"/>
        <v>0</v>
      </c>
      <c r="Q2004" s="40">
        <f t="shared" si="442"/>
        <v>0</v>
      </c>
      <c r="R2004" s="40">
        <f t="shared" si="442"/>
        <v>0</v>
      </c>
      <c r="S2004" s="40">
        <f t="shared" si="442"/>
        <v>0</v>
      </c>
      <c r="T2004" s="40">
        <f t="shared" si="442"/>
        <v>0</v>
      </c>
      <c r="U2004" s="40">
        <f t="shared" si="442"/>
        <v>0</v>
      </c>
      <c r="V2004" s="40">
        <f t="shared" si="442"/>
        <v>0</v>
      </c>
      <c r="W2004" s="40">
        <f t="shared" si="442"/>
        <v>0</v>
      </c>
      <c r="X2004" s="40">
        <f t="shared" si="442"/>
        <v>0</v>
      </c>
      <c r="Y2004" s="40">
        <f t="shared" si="442"/>
        <v>0</v>
      </c>
      <c r="Z2004" s="40">
        <f t="shared" si="442"/>
        <v>0</v>
      </c>
      <c r="AA2004" s="40">
        <f>SUM(AA2000:AA2003)</f>
        <v>0</v>
      </c>
      <c r="AB2004" s="41" t="e">
        <f>Z2004/D2004</f>
        <v>#DIV/0!</v>
      </c>
      <c r="AC2004" s="32"/>
      <c r="AE2004" s="138"/>
      <c r="AF2004" s="138"/>
      <c r="AG2004" s="138"/>
      <c r="AH2004" s="138"/>
      <c r="AI2004" s="138"/>
      <c r="AJ2004" s="138"/>
      <c r="AK2004" s="138"/>
    </row>
    <row r="2005" spans="1:37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  <c r="AE2005" s="138"/>
      <c r="AF2005" s="138"/>
      <c r="AG2005" s="138"/>
      <c r="AH2005" s="138"/>
      <c r="AI2005" s="138"/>
      <c r="AJ2005" s="138"/>
      <c r="AK2005" s="138"/>
    </row>
    <row r="2006" spans="1:37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3">E2005+E2004</f>
        <v>0</v>
      </c>
      <c r="F2006" s="40">
        <f t="shared" si="443"/>
        <v>0</v>
      </c>
      <c r="G2006" s="40">
        <f t="shared" si="443"/>
        <v>0</v>
      </c>
      <c r="H2006" s="40">
        <f t="shared" si="443"/>
        <v>0</v>
      </c>
      <c r="I2006" s="40">
        <f t="shared" si="443"/>
        <v>0</v>
      </c>
      <c r="J2006" s="40">
        <f t="shared" si="443"/>
        <v>0</v>
      </c>
      <c r="K2006" s="40">
        <f t="shared" si="443"/>
        <v>0</v>
      </c>
      <c r="L2006" s="40">
        <f t="shared" si="443"/>
        <v>0</v>
      </c>
      <c r="M2006" s="40">
        <f t="shared" si="443"/>
        <v>0</v>
      </c>
      <c r="N2006" s="40">
        <f t="shared" si="443"/>
        <v>0</v>
      </c>
      <c r="O2006" s="40">
        <f t="shared" si="443"/>
        <v>0</v>
      </c>
      <c r="P2006" s="40">
        <f t="shared" si="443"/>
        <v>0</v>
      </c>
      <c r="Q2006" s="40">
        <f t="shared" si="443"/>
        <v>0</v>
      </c>
      <c r="R2006" s="40">
        <f t="shared" si="443"/>
        <v>0</v>
      </c>
      <c r="S2006" s="40">
        <f t="shared" si="443"/>
        <v>0</v>
      </c>
      <c r="T2006" s="40">
        <f t="shared" si="443"/>
        <v>0</v>
      </c>
      <c r="U2006" s="40">
        <f t="shared" si="443"/>
        <v>0</v>
      </c>
      <c r="V2006" s="40">
        <f t="shared" si="443"/>
        <v>0</v>
      </c>
      <c r="W2006" s="40">
        <f t="shared" si="443"/>
        <v>0</v>
      </c>
      <c r="X2006" s="40">
        <f t="shared" si="443"/>
        <v>0</v>
      </c>
      <c r="Y2006" s="40">
        <f t="shared" si="443"/>
        <v>0</v>
      </c>
      <c r="Z2006" s="40">
        <f t="shared" si="443"/>
        <v>0</v>
      </c>
      <c r="AA2006" s="40">
        <f>AA2005+AA2004</f>
        <v>0</v>
      </c>
      <c r="AB2006" s="41" t="e">
        <f>Z2006/D2006</f>
        <v>#DIV/0!</v>
      </c>
      <c r="AC2006" s="43"/>
      <c r="AE2006" s="138"/>
      <c r="AF2006" s="138"/>
      <c r="AG2006" s="138"/>
      <c r="AH2006" s="138"/>
      <c r="AI2006" s="138"/>
      <c r="AJ2006" s="138"/>
      <c r="AK2006" s="138"/>
    </row>
    <row r="2007" spans="1:37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  <c r="AE2007" s="138"/>
      <c r="AF2007" s="138"/>
      <c r="AG2007" s="138"/>
      <c r="AH2007" s="138"/>
      <c r="AI2007" s="138"/>
      <c r="AJ2007" s="138"/>
      <c r="AK2007" s="138"/>
    </row>
    <row r="2008" spans="1:37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  <c r="AE2008" s="138"/>
      <c r="AF2008" s="138"/>
      <c r="AG2008" s="138"/>
      <c r="AH2008" s="138"/>
      <c r="AI2008" s="138"/>
      <c r="AJ2008" s="138"/>
      <c r="AK2008" s="138"/>
    </row>
    <row r="2009" spans="1:37" s="33" customFormat="1" ht="1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  <c r="AE2009" s="138"/>
      <c r="AF2009" s="138"/>
      <c r="AG2009" s="138"/>
      <c r="AH2009" s="138"/>
      <c r="AI2009" s="138"/>
      <c r="AJ2009" s="138"/>
      <c r="AK2009" s="138"/>
    </row>
    <row r="2010" spans="1:37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  <c r="AE2010" s="138"/>
      <c r="AF2010" s="138"/>
      <c r="AG2010" s="138"/>
      <c r="AH2010" s="138"/>
      <c r="AI2010" s="138"/>
      <c r="AJ2010" s="138"/>
      <c r="AK2010" s="138"/>
    </row>
    <row r="2011" spans="1:37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  <c r="AE2011" s="138"/>
      <c r="AF2011" s="138"/>
      <c r="AG2011" s="138"/>
      <c r="AH2011" s="138"/>
      <c r="AI2011" s="138"/>
      <c r="AJ2011" s="138"/>
      <c r="AK2011" s="138"/>
    </row>
    <row r="2012" spans="1:37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  <c r="AE2012" s="138"/>
      <c r="AF2012" s="138"/>
      <c r="AG2012" s="138"/>
      <c r="AH2012" s="138"/>
      <c r="AI2012" s="138"/>
      <c r="AJ2012" s="138"/>
      <c r="AK2012" s="138"/>
    </row>
    <row r="2013" spans="1:37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  <c r="AE2013" s="138"/>
      <c r="AF2013" s="138"/>
      <c r="AG2013" s="138"/>
      <c r="AH2013" s="138"/>
      <c r="AI2013" s="138"/>
      <c r="AJ2013" s="138"/>
      <c r="AK2013" s="138"/>
    </row>
    <row r="2014" spans="1:37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4">SUM(E2010:E2013)</f>
        <v>0</v>
      </c>
      <c r="F2014" s="40">
        <f t="shared" si="444"/>
        <v>0</v>
      </c>
      <c r="G2014" s="40">
        <f t="shared" si="444"/>
        <v>0</v>
      </c>
      <c r="H2014" s="40">
        <f t="shared" si="444"/>
        <v>0</v>
      </c>
      <c r="I2014" s="40">
        <f t="shared" si="444"/>
        <v>0</v>
      </c>
      <c r="J2014" s="40">
        <f t="shared" si="444"/>
        <v>0</v>
      </c>
      <c r="K2014" s="40">
        <f t="shared" si="444"/>
        <v>0</v>
      </c>
      <c r="L2014" s="40">
        <f t="shared" si="444"/>
        <v>0</v>
      </c>
      <c r="M2014" s="40">
        <f t="shared" si="444"/>
        <v>0</v>
      </c>
      <c r="N2014" s="40">
        <f t="shared" si="444"/>
        <v>0</v>
      </c>
      <c r="O2014" s="40">
        <f t="shared" si="444"/>
        <v>0</v>
      </c>
      <c r="P2014" s="40">
        <f t="shared" si="444"/>
        <v>0</v>
      </c>
      <c r="Q2014" s="40">
        <f t="shared" si="444"/>
        <v>0</v>
      </c>
      <c r="R2014" s="40">
        <f t="shared" si="444"/>
        <v>0</v>
      </c>
      <c r="S2014" s="40">
        <f t="shared" si="444"/>
        <v>0</v>
      </c>
      <c r="T2014" s="40">
        <f t="shared" si="444"/>
        <v>0</v>
      </c>
      <c r="U2014" s="40">
        <f t="shared" si="444"/>
        <v>0</v>
      </c>
      <c r="V2014" s="40">
        <f t="shared" si="444"/>
        <v>0</v>
      </c>
      <c r="W2014" s="40">
        <f t="shared" si="444"/>
        <v>0</v>
      </c>
      <c r="X2014" s="40">
        <f t="shared" si="444"/>
        <v>0</v>
      </c>
      <c r="Y2014" s="40">
        <f t="shared" si="444"/>
        <v>0</v>
      </c>
      <c r="Z2014" s="40">
        <f t="shared" si="444"/>
        <v>0</v>
      </c>
      <c r="AA2014" s="40">
        <f>SUM(AA2010:AA2013)</f>
        <v>0</v>
      </c>
      <c r="AB2014" s="41" t="e">
        <f>Z2014/D2014</f>
        <v>#DIV/0!</v>
      </c>
      <c r="AC2014" s="32"/>
      <c r="AE2014" s="138"/>
      <c r="AF2014" s="138"/>
      <c r="AG2014" s="138"/>
      <c r="AH2014" s="138"/>
      <c r="AI2014" s="138"/>
      <c r="AJ2014" s="138"/>
      <c r="AK2014" s="138"/>
    </row>
    <row r="2015" spans="1:37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  <c r="AE2015" s="138"/>
      <c r="AF2015" s="138"/>
      <c r="AG2015" s="138"/>
      <c r="AH2015" s="138"/>
      <c r="AI2015" s="138"/>
      <c r="AJ2015" s="138"/>
      <c r="AK2015" s="138"/>
    </row>
    <row r="2016" spans="1:37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5">E2015+E2014</f>
        <v>0</v>
      </c>
      <c r="F2016" s="40">
        <f t="shared" si="445"/>
        <v>0</v>
      </c>
      <c r="G2016" s="40">
        <f t="shared" si="445"/>
        <v>0</v>
      </c>
      <c r="H2016" s="40">
        <f t="shared" si="445"/>
        <v>0</v>
      </c>
      <c r="I2016" s="40">
        <f t="shared" si="445"/>
        <v>0</v>
      </c>
      <c r="J2016" s="40">
        <f t="shared" si="445"/>
        <v>0</v>
      </c>
      <c r="K2016" s="40">
        <f t="shared" si="445"/>
        <v>0</v>
      </c>
      <c r="L2016" s="40">
        <f t="shared" si="445"/>
        <v>0</v>
      </c>
      <c r="M2016" s="40">
        <f t="shared" si="445"/>
        <v>0</v>
      </c>
      <c r="N2016" s="40">
        <f t="shared" si="445"/>
        <v>0</v>
      </c>
      <c r="O2016" s="40">
        <f t="shared" si="445"/>
        <v>0</v>
      </c>
      <c r="P2016" s="40">
        <f t="shared" si="445"/>
        <v>0</v>
      </c>
      <c r="Q2016" s="40">
        <f t="shared" si="445"/>
        <v>0</v>
      </c>
      <c r="R2016" s="40">
        <f t="shared" si="445"/>
        <v>0</v>
      </c>
      <c r="S2016" s="40">
        <f t="shared" si="445"/>
        <v>0</v>
      </c>
      <c r="T2016" s="40">
        <f t="shared" si="445"/>
        <v>0</v>
      </c>
      <c r="U2016" s="40">
        <f t="shared" si="445"/>
        <v>0</v>
      </c>
      <c r="V2016" s="40">
        <f t="shared" si="445"/>
        <v>0</v>
      </c>
      <c r="W2016" s="40">
        <f t="shared" si="445"/>
        <v>0</v>
      </c>
      <c r="X2016" s="40">
        <f t="shared" si="445"/>
        <v>0</v>
      </c>
      <c r="Y2016" s="40">
        <f t="shared" si="445"/>
        <v>0</v>
      </c>
      <c r="Z2016" s="40">
        <f t="shared" si="445"/>
        <v>0</v>
      </c>
      <c r="AA2016" s="40">
        <f>AA2015+AA2014</f>
        <v>0</v>
      </c>
      <c r="AB2016" s="41" t="e">
        <f>Z2016/D2016</f>
        <v>#DIV/0!</v>
      </c>
      <c r="AC2016" s="43"/>
      <c r="AE2016" s="138"/>
      <c r="AF2016" s="138"/>
      <c r="AG2016" s="138"/>
      <c r="AH2016" s="138"/>
      <c r="AI2016" s="138"/>
      <c r="AJ2016" s="138"/>
      <c r="AK2016" s="138"/>
    </row>
    <row r="2017" spans="1:37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  <c r="AE2017" s="138"/>
      <c r="AF2017" s="138"/>
      <c r="AG2017" s="138"/>
      <c r="AH2017" s="138"/>
      <c r="AI2017" s="138"/>
      <c r="AJ2017" s="138"/>
      <c r="AK2017" s="138"/>
    </row>
    <row r="2018" spans="1:37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  <c r="AE2018" s="138"/>
      <c r="AF2018" s="138"/>
      <c r="AG2018" s="138"/>
      <c r="AH2018" s="138"/>
      <c r="AI2018" s="138"/>
      <c r="AJ2018" s="138"/>
      <c r="AK2018" s="138"/>
    </row>
    <row r="2019" spans="1:37" s="33" customFormat="1" ht="1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  <c r="AE2019" s="138"/>
      <c r="AF2019" s="138"/>
      <c r="AG2019" s="138"/>
      <c r="AH2019" s="138"/>
      <c r="AI2019" s="138"/>
      <c r="AJ2019" s="138"/>
      <c r="AK2019" s="138"/>
    </row>
    <row r="2020" spans="1:37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  <c r="AE2020" s="138"/>
      <c r="AF2020" s="138"/>
      <c r="AG2020" s="138"/>
      <c r="AH2020" s="138"/>
      <c r="AI2020" s="138"/>
      <c r="AJ2020" s="138"/>
      <c r="AK2020" s="138"/>
    </row>
    <row r="2021" spans="1:37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  <c r="AE2021" s="138"/>
      <c r="AF2021" s="138"/>
      <c r="AG2021" s="138"/>
      <c r="AH2021" s="138"/>
      <c r="AI2021" s="138"/>
      <c r="AJ2021" s="138"/>
      <c r="AK2021" s="138"/>
    </row>
    <row r="2022" spans="1:37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  <c r="AE2022" s="138"/>
      <c r="AF2022" s="138"/>
      <c r="AG2022" s="138"/>
      <c r="AH2022" s="138"/>
      <c r="AI2022" s="138"/>
      <c r="AJ2022" s="138"/>
      <c r="AK2022" s="138"/>
    </row>
    <row r="2023" spans="1:37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  <c r="AE2023" s="138"/>
      <c r="AF2023" s="138"/>
      <c r="AG2023" s="138"/>
      <c r="AH2023" s="138"/>
      <c r="AI2023" s="138"/>
      <c r="AJ2023" s="138"/>
      <c r="AK2023" s="138"/>
    </row>
    <row r="2024" spans="1:37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6">SUM(E2020:E2023)</f>
        <v>0</v>
      </c>
      <c r="F2024" s="40">
        <f t="shared" si="446"/>
        <v>0</v>
      </c>
      <c r="G2024" s="40">
        <f t="shared" si="446"/>
        <v>0</v>
      </c>
      <c r="H2024" s="40">
        <f t="shared" si="446"/>
        <v>0</v>
      </c>
      <c r="I2024" s="40">
        <f t="shared" si="446"/>
        <v>0</v>
      </c>
      <c r="J2024" s="40">
        <f t="shared" si="446"/>
        <v>0</v>
      </c>
      <c r="K2024" s="40">
        <f t="shared" si="446"/>
        <v>0</v>
      </c>
      <c r="L2024" s="40">
        <f t="shared" si="446"/>
        <v>0</v>
      </c>
      <c r="M2024" s="40">
        <f t="shared" si="446"/>
        <v>0</v>
      </c>
      <c r="N2024" s="40">
        <f t="shared" si="446"/>
        <v>0</v>
      </c>
      <c r="O2024" s="40">
        <f t="shared" si="446"/>
        <v>0</v>
      </c>
      <c r="P2024" s="40">
        <f t="shared" si="446"/>
        <v>0</v>
      </c>
      <c r="Q2024" s="40">
        <f t="shared" si="446"/>
        <v>0</v>
      </c>
      <c r="R2024" s="40">
        <f t="shared" si="446"/>
        <v>0</v>
      </c>
      <c r="S2024" s="40">
        <f t="shared" si="446"/>
        <v>0</v>
      </c>
      <c r="T2024" s="40">
        <f t="shared" si="446"/>
        <v>0</v>
      </c>
      <c r="U2024" s="40">
        <f t="shared" si="446"/>
        <v>0</v>
      </c>
      <c r="V2024" s="40">
        <f t="shared" si="446"/>
        <v>0</v>
      </c>
      <c r="W2024" s="40">
        <f t="shared" si="446"/>
        <v>0</v>
      </c>
      <c r="X2024" s="40">
        <f t="shared" si="446"/>
        <v>0</v>
      </c>
      <c r="Y2024" s="40">
        <f t="shared" si="446"/>
        <v>0</v>
      </c>
      <c r="Z2024" s="40">
        <f t="shared" si="446"/>
        <v>0</v>
      </c>
      <c r="AA2024" s="40">
        <f>SUM(AA2020:AA2023)</f>
        <v>0</v>
      </c>
      <c r="AB2024" s="41" t="e">
        <f>Z2024/D2024</f>
        <v>#DIV/0!</v>
      </c>
      <c r="AC2024" s="32"/>
      <c r="AE2024" s="138"/>
      <c r="AF2024" s="138"/>
      <c r="AG2024" s="138"/>
      <c r="AH2024" s="138"/>
      <c r="AI2024" s="138"/>
      <c r="AJ2024" s="138"/>
      <c r="AK2024" s="138"/>
    </row>
    <row r="2025" spans="1:37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  <c r="AE2025" s="138"/>
      <c r="AF2025" s="138"/>
      <c r="AG2025" s="138"/>
      <c r="AH2025" s="138"/>
      <c r="AI2025" s="138"/>
      <c r="AJ2025" s="138"/>
      <c r="AK2025" s="138"/>
    </row>
    <row r="2026" spans="1:37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7">E2025+E2024</f>
        <v>0</v>
      </c>
      <c r="F2026" s="40">
        <f t="shared" si="447"/>
        <v>0</v>
      </c>
      <c r="G2026" s="40">
        <f t="shared" si="447"/>
        <v>0</v>
      </c>
      <c r="H2026" s="40">
        <f t="shared" si="447"/>
        <v>0</v>
      </c>
      <c r="I2026" s="40">
        <f t="shared" si="447"/>
        <v>0</v>
      </c>
      <c r="J2026" s="40">
        <f t="shared" si="447"/>
        <v>0</v>
      </c>
      <c r="K2026" s="40">
        <f t="shared" si="447"/>
        <v>0</v>
      </c>
      <c r="L2026" s="40">
        <f t="shared" si="447"/>
        <v>0</v>
      </c>
      <c r="M2026" s="40">
        <f t="shared" si="447"/>
        <v>0</v>
      </c>
      <c r="N2026" s="40">
        <f t="shared" si="447"/>
        <v>0</v>
      </c>
      <c r="O2026" s="40">
        <f t="shared" si="447"/>
        <v>0</v>
      </c>
      <c r="P2026" s="40">
        <f t="shared" si="447"/>
        <v>0</v>
      </c>
      <c r="Q2026" s="40">
        <f t="shared" si="447"/>
        <v>0</v>
      </c>
      <c r="R2026" s="40">
        <f t="shared" si="447"/>
        <v>0</v>
      </c>
      <c r="S2026" s="40">
        <f t="shared" si="447"/>
        <v>0</v>
      </c>
      <c r="T2026" s="40">
        <f t="shared" si="447"/>
        <v>0</v>
      </c>
      <c r="U2026" s="40">
        <f t="shared" si="447"/>
        <v>0</v>
      </c>
      <c r="V2026" s="40">
        <f t="shared" si="447"/>
        <v>0</v>
      </c>
      <c r="W2026" s="40">
        <f t="shared" si="447"/>
        <v>0</v>
      </c>
      <c r="X2026" s="40">
        <f t="shared" si="447"/>
        <v>0</v>
      </c>
      <c r="Y2026" s="40">
        <f t="shared" si="447"/>
        <v>0</v>
      </c>
      <c r="Z2026" s="40">
        <f t="shared" si="447"/>
        <v>0</v>
      </c>
      <c r="AA2026" s="40">
        <f>AA2025+AA2024</f>
        <v>0</v>
      </c>
      <c r="AB2026" s="41" t="e">
        <f>Z2026/D2026</f>
        <v>#DIV/0!</v>
      </c>
      <c r="AC2026" s="43"/>
      <c r="AE2026" s="138"/>
      <c r="AF2026" s="138"/>
      <c r="AG2026" s="138"/>
      <c r="AH2026" s="138"/>
      <c r="AI2026" s="138"/>
      <c r="AJ2026" s="138"/>
      <c r="AK2026" s="138"/>
    </row>
    <row r="2027" spans="1:37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  <c r="AE2027" s="138"/>
      <c r="AF2027" s="138"/>
      <c r="AG2027" s="138"/>
      <c r="AH2027" s="138"/>
      <c r="AI2027" s="138"/>
      <c r="AJ2027" s="138"/>
      <c r="AK2027" s="138"/>
    </row>
    <row r="2028" spans="1:37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  <c r="AE2028" s="138"/>
      <c r="AF2028" s="138"/>
      <c r="AG2028" s="138"/>
      <c r="AH2028" s="138"/>
      <c r="AI2028" s="138"/>
      <c r="AJ2028" s="138"/>
      <c r="AK2028" s="138"/>
    </row>
    <row r="2029" spans="1:37" s="33" customFormat="1" ht="1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  <c r="AE2029" s="138"/>
      <c r="AF2029" s="138"/>
      <c r="AG2029" s="138"/>
      <c r="AH2029" s="138"/>
      <c r="AI2029" s="138"/>
      <c r="AJ2029" s="138"/>
      <c r="AK2029" s="138"/>
    </row>
    <row r="2030" spans="1:37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  <c r="AE2030" s="138"/>
      <c r="AF2030" s="138"/>
      <c r="AG2030" s="138"/>
      <c r="AH2030" s="138"/>
      <c r="AI2030" s="138"/>
      <c r="AJ2030" s="138"/>
      <c r="AK2030" s="138"/>
    </row>
    <row r="2031" spans="1:37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  <c r="AE2031" s="138"/>
      <c r="AF2031" s="138"/>
      <c r="AG2031" s="138"/>
      <c r="AH2031" s="138"/>
      <c r="AI2031" s="138"/>
      <c r="AJ2031" s="138"/>
      <c r="AK2031" s="138"/>
    </row>
    <row r="2032" spans="1:37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  <c r="AE2032" s="138"/>
      <c r="AF2032" s="138"/>
      <c r="AG2032" s="138"/>
      <c r="AH2032" s="138"/>
      <c r="AI2032" s="138"/>
      <c r="AJ2032" s="138"/>
      <c r="AK2032" s="138"/>
    </row>
    <row r="2033" spans="1:37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  <c r="AE2033" s="138"/>
      <c r="AF2033" s="138"/>
      <c r="AG2033" s="138"/>
      <c r="AH2033" s="138"/>
      <c r="AI2033" s="138"/>
      <c r="AJ2033" s="138"/>
      <c r="AK2033" s="138"/>
    </row>
    <row r="2034" spans="1:37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8">SUM(E2030:E2033)</f>
        <v>0</v>
      </c>
      <c r="F2034" s="40">
        <f t="shared" si="448"/>
        <v>0</v>
      </c>
      <c r="G2034" s="40">
        <f t="shared" si="448"/>
        <v>0</v>
      </c>
      <c r="H2034" s="40">
        <f t="shared" si="448"/>
        <v>0</v>
      </c>
      <c r="I2034" s="40">
        <f t="shared" si="448"/>
        <v>0</v>
      </c>
      <c r="J2034" s="40">
        <f t="shared" si="448"/>
        <v>0</v>
      </c>
      <c r="K2034" s="40">
        <f t="shared" si="448"/>
        <v>0</v>
      </c>
      <c r="L2034" s="40">
        <f t="shared" si="448"/>
        <v>0</v>
      </c>
      <c r="M2034" s="40">
        <f t="shared" si="448"/>
        <v>0</v>
      </c>
      <c r="N2034" s="40">
        <f t="shared" si="448"/>
        <v>0</v>
      </c>
      <c r="O2034" s="40">
        <f t="shared" si="448"/>
        <v>0</v>
      </c>
      <c r="P2034" s="40">
        <f t="shared" si="448"/>
        <v>0</v>
      </c>
      <c r="Q2034" s="40">
        <f t="shared" si="448"/>
        <v>0</v>
      </c>
      <c r="R2034" s="40">
        <f t="shared" si="448"/>
        <v>0</v>
      </c>
      <c r="S2034" s="40">
        <f t="shared" si="448"/>
        <v>0</v>
      </c>
      <c r="T2034" s="40">
        <f t="shared" si="448"/>
        <v>0</v>
      </c>
      <c r="U2034" s="40">
        <f t="shared" si="448"/>
        <v>0</v>
      </c>
      <c r="V2034" s="40">
        <f t="shared" si="448"/>
        <v>0</v>
      </c>
      <c r="W2034" s="40">
        <f t="shared" si="448"/>
        <v>0</v>
      </c>
      <c r="X2034" s="40">
        <f t="shared" si="448"/>
        <v>0</v>
      </c>
      <c r="Y2034" s="40">
        <f t="shared" si="448"/>
        <v>0</v>
      </c>
      <c r="Z2034" s="40">
        <f t="shared" si="448"/>
        <v>0</v>
      </c>
      <c r="AA2034" s="40">
        <f>SUM(AA2030:AA2033)</f>
        <v>0</v>
      </c>
      <c r="AB2034" s="41" t="e">
        <f>Z2034/D2034</f>
        <v>#DIV/0!</v>
      </c>
      <c r="AC2034" s="32"/>
      <c r="AE2034" s="138"/>
      <c r="AF2034" s="138"/>
      <c r="AG2034" s="138"/>
      <c r="AH2034" s="138"/>
      <c r="AI2034" s="138"/>
      <c r="AJ2034" s="138"/>
      <c r="AK2034" s="138"/>
    </row>
    <row r="2035" spans="1:37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  <c r="AE2035" s="138"/>
      <c r="AF2035" s="138"/>
      <c r="AG2035" s="138"/>
      <c r="AH2035" s="138"/>
      <c r="AI2035" s="138"/>
      <c r="AJ2035" s="138"/>
      <c r="AK2035" s="138"/>
    </row>
    <row r="2036" spans="1:37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9">E2035+E2034</f>
        <v>0</v>
      </c>
      <c r="F2036" s="40">
        <f t="shared" si="449"/>
        <v>0</v>
      </c>
      <c r="G2036" s="40">
        <f t="shared" si="449"/>
        <v>0</v>
      </c>
      <c r="H2036" s="40">
        <f t="shared" si="449"/>
        <v>0</v>
      </c>
      <c r="I2036" s="40">
        <f t="shared" si="449"/>
        <v>0</v>
      </c>
      <c r="J2036" s="40">
        <f t="shared" si="449"/>
        <v>0</v>
      </c>
      <c r="K2036" s="40">
        <f t="shared" si="449"/>
        <v>0</v>
      </c>
      <c r="L2036" s="40">
        <f t="shared" si="449"/>
        <v>0</v>
      </c>
      <c r="M2036" s="40">
        <f t="shared" si="449"/>
        <v>0</v>
      </c>
      <c r="N2036" s="40">
        <f t="shared" si="449"/>
        <v>0</v>
      </c>
      <c r="O2036" s="40">
        <f t="shared" si="449"/>
        <v>0</v>
      </c>
      <c r="P2036" s="40">
        <f t="shared" si="449"/>
        <v>0</v>
      </c>
      <c r="Q2036" s="40">
        <f t="shared" si="449"/>
        <v>0</v>
      </c>
      <c r="R2036" s="40">
        <f t="shared" si="449"/>
        <v>0</v>
      </c>
      <c r="S2036" s="40">
        <f t="shared" si="449"/>
        <v>0</v>
      </c>
      <c r="T2036" s="40">
        <f t="shared" si="449"/>
        <v>0</v>
      </c>
      <c r="U2036" s="40">
        <f t="shared" si="449"/>
        <v>0</v>
      </c>
      <c r="V2036" s="40">
        <f t="shared" si="449"/>
        <v>0</v>
      </c>
      <c r="W2036" s="40">
        <f t="shared" si="449"/>
        <v>0</v>
      </c>
      <c r="X2036" s="40">
        <f t="shared" si="449"/>
        <v>0</v>
      </c>
      <c r="Y2036" s="40">
        <f t="shared" si="449"/>
        <v>0</v>
      </c>
      <c r="Z2036" s="40">
        <f t="shared" si="449"/>
        <v>0</v>
      </c>
      <c r="AA2036" s="40">
        <f>AA2035+AA2034</f>
        <v>0</v>
      </c>
      <c r="AB2036" s="41" t="e">
        <f>Z2036/D2036</f>
        <v>#DIV/0!</v>
      </c>
      <c r="AC2036" s="43"/>
      <c r="AE2036" s="138"/>
      <c r="AF2036" s="138"/>
      <c r="AG2036" s="138"/>
      <c r="AH2036" s="138"/>
      <c r="AI2036" s="138"/>
      <c r="AJ2036" s="138"/>
      <c r="AK2036" s="138"/>
    </row>
    <row r="2037" spans="1:37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  <c r="AE2037" s="138"/>
      <c r="AF2037" s="138"/>
      <c r="AG2037" s="138"/>
      <c r="AH2037" s="138"/>
      <c r="AI2037" s="138"/>
      <c r="AJ2037" s="138"/>
      <c r="AK2037" s="138"/>
    </row>
    <row r="2038" spans="1:37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  <c r="AE2038" s="138"/>
      <c r="AF2038" s="138"/>
      <c r="AG2038" s="138"/>
      <c r="AH2038" s="138"/>
      <c r="AI2038" s="138"/>
      <c r="AJ2038" s="138"/>
      <c r="AK2038" s="138"/>
    </row>
    <row r="2039" spans="1:37" s="33" customFormat="1" ht="1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  <c r="AE2039" s="138"/>
      <c r="AF2039" s="138"/>
      <c r="AG2039" s="138"/>
      <c r="AH2039" s="138"/>
      <c r="AI2039" s="138"/>
      <c r="AJ2039" s="138"/>
      <c r="AK2039" s="138"/>
    </row>
    <row r="2040" spans="1:37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  <c r="AE2040" s="138"/>
      <c r="AF2040" s="138"/>
      <c r="AG2040" s="138"/>
      <c r="AH2040" s="138"/>
      <c r="AI2040" s="138"/>
      <c r="AJ2040" s="138"/>
      <c r="AK2040" s="138"/>
    </row>
    <row r="2041" spans="1:37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  <c r="AE2041" s="138"/>
      <c r="AF2041" s="138"/>
      <c r="AG2041" s="138"/>
      <c r="AH2041" s="138"/>
      <c r="AI2041" s="138"/>
      <c r="AJ2041" s="138"/>
      <c r="AK2041" s="138"/>
    </row>
    <row r="2042" spans="1:37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  <c r="AE2042" s="138"/>
      <c r="AF2042" s="138"/>
      <c r="AG2042" s="138"/>
      <c r="AH2042" s="138"/>
      <c r="AI2042" s="138"/>
      <c r="AJ2042" s="138"/>
      <c r="AK2042" s="138"/>
    </row>
    <row r="2043" spans="1:37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  <c r="AE2043" s="138"/>
      <c r="AF2043" s="138"/>
      <c r="AG2043" s="138"/>
      <c r="AH2043" s="138"/>
      <c r="AI2043" s="138"/>
      <c r="AJ2043" s="138"/>
      <c r="AK2043" s="138"/>
    </row>
    <row r="2044" spans="1:37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50">SUM(E2040:E2043)</f>
        <v>0</v>
      </c>
      <c r="F2044" s="40">
        <f t="shared" si="450"/>
        <v>0</v>
      </c>
      <c r="G2044" s="40">
        <f t="shared" si="450"/>
        <v>0</v>
      </c>
      <c r="H2044" s="40">
        <f t="shared" si="450"/>
        <v>0</v>
      </c>
      <c r="I2044" s="40">
        <f t="shared" si="450"/>
        <v>0</v>
      </c>
      <c r="J2044" s="40">
        <f t="shared" si="450"/>
        <v>0</v>
      </c>
      <c r="K2044" s="40">
        <f t="shared" si="450"/>
        <v>0</v>
      </c>
      <c r="L2044" s="40">
        <f t="shared" si="450"/>
        <v>0</v>
      </c>
      <c r="M2044" s="40">
        <f t="shared" si="450"/>
        <v>0</v>
      </c>
      <c r="N2044" s="40">
        <f t="shared" si="450"/>
        <v>0</v>
      </c>
      <c r="O2044" s="40">
        <f t="shared" si="450"/>
        <v>0</v>
      </c>
      <c r="P2044" s="40">
        <f t="shared" si="450"/>
        <v>0</v>
      </c>
      <c r="Q2044" s="40">
        <f t="shared" si="450"/>
        <v>0</v>
      </c>
      <c r="R2044" s="40">
        <f t="shared" si="450"/>
        <v>0</v>
      </c>
      <c r="S2044" s="40">
        <f t="shared" si="450"/>
        <v>0</v>
      </c>
      <c r="T2044" s="40">
        <f t="shared" si="450"/>
        <v>0</v>
      </c>
      <c r="U2044" s="40">
        <f t="shared" si="450"/>
        <v>0</v>
      </c>
      <c r="V2044" s="40">
        <f t="shared" si="450"/>
        <v>0</v>
      </c>
      <c r="W2044" s="40">
        <f t="shared" si="450"/>
        <v>0</v>
      </c>
      <c r="X2044" s="40">
        <f t="shared" si="450"/>
        <v>0</v>
      </c>
      <c r="Y2044" s="40">
        <f t="shared" si="450"/>
        <v>0</v>
      </c>
      <c r="Z2044" s="40">
        <f t="shared" si="450"/>
        <v>0</v>
      </c>
      <c r="AA2044" s="40">
        <f>SUM(AA2040:AA2043)</f>
        <v>0</v>
      </c>
      <c r="AB2044" s="41" t="e">
        <f>Z2044/D2044</f>
        <v>#DIV/0!</v>
      </c>
      <c r="AC2044" s="32"/>
      <c r="AE2044" s="138"/>
      <c r="AF2044" s="138"/>
      <c r="AG2044" s="138"/>
      <c r="AH2044" s="138"/>
      <c r="AI2044" s="138"/>
      <c r="AJ2044" s="138"/>
      <c r="AK2044" s="138"/>
    </row>
    <row r="2045" spans="1:37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  <c r="AE2045" s="138"/>
      <c r="AF2045" s="138"/>
      <c r="AG2045" s="138"/>
      <c r="AH2045" s="138"/>
      <c r="AI2045" s="138"/>
      <c r="AJ2045" s="138"/>
      <c r="AK2045" s="138"/>
    </row>
    <row r="2046" spans="1:37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1">E2045+E2044</f>
        <v>0</v>
      </c>
      <c r="F2046" s="40">
        <f t="shared" si="451"/>
        <v>0</v>
      </c>
      <c r="G2046" s="40">
        <f t="shared" si="451"/>
        <v>0</v>
      </c>
      <c r="H2046" s="40">
        <f t="shared" si="451"/>
        <v>0</v>
      </c>
      <c r="I2046" s="40">
        <f t="shared" si="451"/>
        <v>0</v>
      </c>
      <c r="J2046" s="40">
        <f t="shared" si="451"/>
        <v>0</v>
      </c>
      <c r="K2046" s="40">
        <f t="shared" si="451"/>
        <v>0</v>
      </c>
      <c r="L2046" s="40">
        <f t="shared" si="451"/>
        <v>0</v>
      </c>
      <c r="M2046" s="40">
        <f t="shared" si="451"/>
        <v>0</v>
      </c>
      <c r="N2046" s="40">
        <f t="shared" si="451"/>
        <v>0</v>
      </c>
      <c r="O2046" s="40">
        <f t="shared" si="451"/>
        <v>0</v>
      </c>
      <c r="P2046" s="40">
        <f t="shared" si="451"/>
        <v>0</v>
      </c>
      <c r="Q2046" s="40">
        <f t="shared" si="451"/>
        <v>0</v>
      </c>
      <c r="R2046" s="40">
        <f t="shared" si="451"/>
        <v>0</v>
      </c>
      <c r="S2046" s="40">
        <f t="shared" si="451"/>
        <v>0</v>
      </c>
      <c r="T2046" s="40">
        <f t="shared" si="451"/>
        <v>0</v>
      </c>
      <c r="U2046" s="40">
        <f t="shared" si="451"/>
        <v>0</v>
      </c>
      <c r="V2046" s="40">
        <f t="shared" si="451"/>
        <v>0</v>
      </c>
      <c r="W2046" s="40">
        <f t="shared" si="451"/>
        <v>0</v>
      </c>
      <c r="X2046" s="40">
        <f t="shared" si="451"/>
        <v>0</v>
      </c>
      <c r="Y2046" s="40">
        <f t="shared" si="451"/>
        <v>0</v>
      </c>
      <c r="Z2046" s="40">
        <f t="shared" si="451"/>
        <v>0</v>
      </c>
      <c r="AA2046" s="40">
        <f>AA2045+AA2044</f>
        <v>0</v>
      </c>
      <c r="AB2046" s="41" t="e">
        <f>Z2046/D2046</f>
        <v>#DIV/0!</v>
      </c>
      <c r="AC2046" s="43"/>
      <c r="AE2046" s="138"/>
      <c r="AF2046" s="138"/>
      <c r="AG2046" s="138"/>
      <c r="AH2046" s="138"/>
      <c r="AI2046" s="138"/>
      <c r="AJ2046" s="138"/>
      <c r="AK2046" s="138"/>
    </row>
    <row r="2047" spans="1:37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  <c r="AE2047" s="138"/>
      <c r="AF2047" s="138"/>
      <c r="AG2047" s="138"/>
      <c r="AH2047" s="138"/>
      <c r="AI2047" s="138"/>
      <c r="AJ2047" s="138"/>
      <c r="AK2047" s="138"/>
    </row>
    <row r="2048" spans="1:37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  <c r="AE2048" s="138"/>
      <c r="AF2048" s="138"/>
      <c r="AG2048" s="138"/>
      <c r="AH2048" s="138"/>
      <c r="AI2048" s="138"/>
      <c r="AJ2048" s="138"/>
      <c r="AK2048" s="138"/>
    </row>
    <row r="2049" spans="1:37" s="33" customFormat="1" ht="1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  <c r="AE2049" s="138"/>
      <c r="AF2049" s="138"/>
      <c r="AG2049" s="138"/>
      <c r="AH2049" s="138"/>
      <c r="AI2049" s="138"/>
      <c r="AJ2049" s="138"/>
      <c r="AK2049" s="138"/>
    </row>
    <row r="2050" spans="1:37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  <c r="AE2050" s="138"/>
      <c r="AF2050" s="138"/>
      <c r="AG2050" s="138"/>
      <c r="AH2050" s="138"/>
      <c r="AI2050" s="138"/>
      <c r="AJ2050" s="138"/>
      <c r="AK2050" s="138"/>
    </row>
    <row r="2051" spans="1:37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  <c r="AE2051" s="138"/>
      <c r="AF2051" s="138"/>
      <c r="AG2051" s="138"/>
      <c r="AH2051" s="138"/>
      <c r="AI2051" s="138"/>
      <c r="AJ2051" s="138"/>
      <c r="AK2051" s="138"/>
    </row>
    <row r="2052" spans="1:37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  <c r="AE2052" s="138"/>
      <c r="AF2052" s="138"/>
      <c r="AG2052" s="138"/>
      <c r="AH2052" s="138"/>
      <c r="AI2052" s="138"/>
      <c r="AJ2052" s="138"/>
      <c r="AK2052" s="138"/>
    </row>
    <row r="2053" spans="1:37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  <c r="AE2053" s="138"/>
      <c r="AF2053" s="138"/>
      <c r="AG2053" s="138"/>
      <c r="AH2053" s="138"/>
      <c r="AI2053" s="138"/>
      <c r="AJ2053" s="138"/>
      <c r="AK2053" s="138"/>
    </row>
    <row r="2054" spans="1:37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2">SUM(E2050:E2053)</f>
        <v>0</v>
      </c>
      <c r="F2054" s="40">
        <f t="shared" si="452"/>
        <v>0</v>
      </c>
      <c r="G2054" s="40">
        <f t="shared" si="452"/>
        <v>0</v>
      </c>
      <c r="H2054" s="40">
        <f t="shared" si="452"/>
        <v>0</v>
      </c>
      <c r="I2054" s="40">
        <f t="shared" si="452"/>
        <v>0</v>
      </c>
      <c r="J2054" s="40">
        <f t="shared" si="452"/>
        <v>0</v>
      </c>
      <c r="K2054" s="40">
        <f t="shared" si="452"/>
        <v>0</v>
      </c>
      <c r="L2054" s="40">
        <f t="shared" si="452"/>
        <v>0</v>
      </c>
      <c r="M2054" s="40">
        <f t="shared" si="452"/>
        <v>0</v>
      </c>
      <c r="N2054" s="40">
        <f t="shared" si="452"/>
        <v>0</v>
      </c>
      <c r="O2054" s="40">
        <f t="shared" si="452"/>
        <v>0</v>
      </c>
      <c r="P2054" s="40">
        <f t="shared" si="452"/>
        <v>0</v>
      </c>
      <c r="Q2054" s="40">
        <f t="shared" si="452"/>
        <v>0</v>
      </c>
      <c r="R2054" s="40">
        <f t="shared" si="452"/>
        <v>0</v>
      </c>
      <c r="S2054" s="40">
        <f t="shared" si="452"/>
        <v>0</v>
      </c>
      <c r="T2054" s="40">
        <f t="shared" si="452"/>
        <v>0</v>
      </c>
      <c r="U2054" s="40">
        <f t="shared" si="452"/>
        <v>0</v>
      </c>
      <c r="V2054" s="40">
        <f t="shared" si="452"/>
        <v>0</v>
      </c>
      <c r="W2054" s="40">
        <f t="shared" si="452"/>
        <v>0</v>
      </c>
      <c r="X2054" s="40">
        <f t="shared" si="452"/>
        <v>0</v>
      </c>
      <c r="Y2054" s="40">
        <f t="shared" si="452"/>
        <v>0</v>
      </c>
      <c r="Z2054" s="40">
        <f t="shared" si="452"/>
        <v>0</v>
      </c>
      <c r="AA2054" s="40">
        <f>SUM(AA2050:AA2053)</f>
        <v>0</v>
      </c>
      <c r="AB2054" s="41" t="e">
        <f>Z2054/D2054</f>
        <v>#DIV/0!</v>
      </c>
      <c r="AC2054" s="32"/>
      <c r="AE2054" s="138"/>
      <c r="AF2054" s="138"/>
      <c r="AG2054" s="138"/>
      <c r="AH2054" s="138"/>
      <c r="AI2054" s="138"/>
      <c r="AJ2054" s="138"/>
      <c r="AK2054" s="138"/>
    </row>
    <row r="2055" spans="1:37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  <c r="AE2055" s="138"/>
      <c r="AF2055" s="138"/>
      <c r="AG2055" s="138"/>
      <c r="AH2055" s="138"/>
      <c r="AI2055" s="138"/>
      <c r="AJ2055" s="138"/>
      <c r="AK2055" s="138"/>
    </row>
    <row r="2056" spans="1:37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3">E2055+E2054</f>
        <v>0</v>
      </c>
      <c r="F2056" s="40">
        <f t="shared" si="453"/>
        <v>0</v>
      </c>
      <c r="G2056" s="40">
        <f t="shared" si="453"/>
        <v>0</v>
      </c>
      <c r="H2056" s="40">
        <f t="shared" si="453"/>
        <v>0</v>
      </c>
      <c r="I2056" s="40">
        <f t="shared" si="453"/>
        <v>0</v>
      </c>
      <c r="J2056" s="40">
        <f t="shared" si="453"/>
        <v>0</v>
      </c>
      <c r="K2056" s="40">
        <f t="shared" si="453"/>
        <v>0</v>
      </c>
      <c r="L2056" s="40">
        <f t="shared" si="453"/>
        <v>0</v>
      </c>
      <c r="M2056" s="40">
        <f t="shared" si="453"/>
        <v>0</v>
      </c>
      <c r="N2056" s="40">
        <f t="shared" si="453"/>
        <v>0</v>
      </c>
      <c r="O2056" s="40">
        <f t="shared" si="453"/>
        <v>0</v>
      </c>
      <c r="P2056" s="40">
        <f t="shared" si="453"/>
        <v>0</v>
      </c>
      <c r="Q2056" s="40">
        <f t="shared" si="453"/>
        <v>0</v>
      </c>
      <c r="R2056" s="40">
        <f t="shared" si="453"/>
        <v>0</v>
      </c>
      <c r="S2056" s="40">
        <f t="shared" si="453"/>
        <v>0</v>
      </c>
      <c r="T2056" s="40">
        <f t="shared" si="453"/>
        <v>0</v>
      </c>
      <c r="U2056" s="40">
        <f t="shared" si="453"/>
        <v>0</v>
      </c>
      <c r="V2056" s="40">
        <f t="shared" si="453"/>
        <v>0</v>
      </c>
      <c r="W2056" s="40">
        <f t="shared" si="453"/>
        <v>0</v>
      </c>
      <c r="X2056" s="40">
        <f t="shared" si="453"/>
        <v>0</v>
      </c>
      <c r="Y2056" s="40">
        <f t="shared" si="453"/>
        <v>0</v>
      </c>
      <c r="Z2056" s="40">
        <f t="shared" si="453"/>
        <v>0</v>
      </c>
      <c r="AA2056" s="40">
        <f>AA2055+AA2054</f>
        <v>0</v>
      </c>
      <c r="AB2056" s="41" t="e">
        <f>Z2056/D2056</f>
        <v>#DIV/0!</v>
      </c>
      <c r="AC2056" s="43"/>
      <c r="AE2056" s="138"/>
      <c r="AF2056" s="138"/>
      <c r="AG2056" s="138"/>
      <c r="AH2056" s="138"/>
      <c r="AI2056" s="138"/>
      <c r="AJ2056" s="138"/>
      <c r="AK2056" s="138"/>
    </row>
    <row r="2057" spans="1:37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  <c r="AE2057" s="138"/>
      <c r="AF2057" s="138"/>
      <c r="AG2057" s="138"/>
      <c r="AH2057" s="138"/>
      <c r="AI2057" s="138"/>
      <c r="AJ2057" s="138"/>
      <c r="AK2057" s="138"/>
    </row>
    <row r="2058" spans="1:37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  <c r="AE2058" s="138"/>
      <c r="AF2058" s="138"/>
      <c r="AG2058" s="138"/>
      <c r="AH2058" s="138"/>
      <c r="AI2058" s="138"/>
      <c r="AJ2058" s="138"/>
      <c r="AK2058" s="138"/>
    </row>
    <row r="2059" spans="1:37" s="33" customFormat="1" ht="1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  <c r="AE2059" s="138"/>
      <c r="AF2059" s="138"/>
      <c r="AG2059" s="138"/>
      <c r="AH2059" s="138"/>
      <c r="AI2059" s="138"/>
      <c r="AJ2059" s="138"/>
      <c r="AK2059" s="138"/>
    </row>
    <row r="2060" spans="1:37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  <c r="AE2060" s="138"/>
      <c r="AF2060" s="138"/>
      <c r="AG2060" s="138"/>
      <c r="AH2060" s="138"/>
      <c r="AI2060" s="138"/>
      <c r="AJ2060" s="138"/>
      <c r="AK2060" s="138"/>
    </row>
    <row r="2061" spans="1:37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  <c r="AE2061" s="138"/>
      <c r="AF2061" s="138"/>
      <c r="AG2061" s="138"/>
      <c r="AH2061" s="138"/>
      <c r="AI2061" s="138"/>
      <c r="AJ2061" s="138"/>
      <c r="AK2061" s="138"/>
    </row>
    <row r="2062" spans="1:37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  <c r="AE2062" s="138"/>
      <c r="AF2062" s="138"/>
      <c r="AG2062" s="138"/>
      <c r="AH2062" s="138"/>
      <c r="AI2062" s="138"/>
      <c r="AJ2062" s="138"/>
      <c r="AK2062" s="138"/>
    </row>
    <row r="2063" spans="1:37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  <c r="AE2063" s="138"/>
      <c r="AF2063" s="138"/>
      <c r="AG2063" s="138"/>
      <c r="AH2063" s="138"/>
      <c r="AI2063" s="138"/>
      <c r="AJ2063" s="138"/>
      <c r="AK2063" s="138"/>
    </row>
    <row r="2064" spans="1:37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4">SUM(E2060:E2063)</f>
        <v>0</v>
      </c>
      <c r="F2064" s="40">
        <f t="shared" si="454"/>
        <v>0</v>
      </c>
      <c r="G2064" s="40">
        <f t="shared" si="454"/>
        <v>0</v>
      </c>
      <c r="H2064" s="40">
        <f t="shared" si="454"/>
        <v>0</v>
      </c>
      <c r="I2064" s="40">
        <f t="shared" si="454"/>
        <v>0</v>
      </c>
      <c r="J2064" s="40">
        <f t="shared" si="454"/>
        <v>0</v>
      </c>
      <c r="K2064" s="40">
        <f t="shared" si="454"/>
        <v>0</v>
      </c>
      <c r="L2064" s="40">
        <f t="shared" si="454"/>
        <v>0</v>
      </c>
      <c r="M2064" s="40">
        <f t="shared" si="454"/>
        <v>0</v>
      </c>
      <c r="N2064" s="40">
        <f t="shared" si="454"/>
        <v>0</v>
      </c>
      <c r="O2064" s="40">
        <f t="shared" si="454"/>
        <v>0</v>
      </c>
      <c r="P2064" s="40">
        <f t="shared" si="454"/>
        <v>0</v>
      </c>
      <c r="Q2064" s="40">
        <f t="shared" si="454"/>
        <v>0</v>
      </c>
      <c r="R2064" s="40">
        <f t="shared" si="454"/>
        <v>0</v>
      </c>
      <c r="S2064" s="40">
        <f t="shared" si="454"/>
        <v>0</v>
      </c>
      <c r="T2064" s="40">
        <f t="shared" si="454"/>
        <v>0</v>
      </c>
      <c r="U2064" s="40">
        <f t="shared" si="454"/>
        <v>0</v>
      </c>
      <c r="V2064" s="40">
        <f t="shared" si="454"/>
        <v>0</v>
      </c>
      <c r="W2064" s="40">
        <f t="shared" si="454"/>
        <v>0</v>
      </c>
      <c r="X2064" s="40">
        <f t="shared" si="454"/>
        <v>0</v>
      </c>
      <c r="Y2064" s="40">
        <f t="shared" si="454"/>
        <v>0</v>
      </c>
      <c r="Z2064" s="40">
        <f t="shared" si="454"/>
        <v>0</v>
      </c>
      <c r="AA2064" s="40">
        <f t="shared" si="454"/>
        <v>0</v>
      </c>
      <c r="AB2064" s="41" t="e">
        <f>Z2064/D2064</f>
        <v>#DIV/0!</v>
      </c>
      <c r="AC2064" s="32"/>
      <c r="AE2064" s="138"/>
      <c r="AF2064" s="138"/>
      <c r="AG2064" s="138"/>
      <c r="AH2064" s="138"/>
      <c r="AI2064" s="138"/>
      <c r="AJ2064" s="138"/>
      <c r="AK2064" s="138"/>
    </row>
    <row r="2065" spans="1:37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  <c r="AE2065" s="138"/>
      <c r="AF2065" s="138"/>
      <c r="AG2065" s="138"/>
      <c r="AH2065" s="138"/>
      <c r="AI2065" s="138"/>
      <c r="AJ2065" s="138"/>
      <c r="AK2065" s="138"/>
    </row>
    <row r="2066" spans="1:37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5">E2065+E2064</f>
        <v>0</v>
      </c>
      <c r="F2066" s="40">
        <f t="shared" si="455"/>
        <v>0</v>
      </c>
      <c r="G2066" s="40">
        <f t="shared" si="455"/>
        <v>0</v>
      </c>
      <c r="H2066" s="40">
        <f t="shared" si="455"/>
        <v>0</v>
      </c>
      <c r="I2066" s="40">
        <f t="shared" si="455"/>
        <v>0</v>
      </c>
      <c r="J2066" s="40">
        <f t="shared" si="455"/>
        <v>0</v>
      </c>
      <c r="K2066" s="40">
        <f t="shared" si="455"/>
        <v>0</v>
      </c>
      <c r="L2066" s="40">
        <f t="shared" si="455"/>
        <v>0</v>
      </c>
      <c r="M2066" s="40">
        <f t="shared" si="455"/>
        <v>0</v>
      </c>
      <c r="N2066" s="40">
        <f t="shared" si="455"/>
        <v>0</v>
      </c>
      <c r="O2066" s="40">
        <f t="shared" si="455"/>
        <v>0</v>
      </c>
      <c r="P2066" s="40">
        <f t="shared" si="455"/>
        <v>0</v>
      </c>
      <c r="Q2066" s="40">
        <f t="shared" si="455"/>
        <v>0</v>
      </c>
      <c r="R2066" s="40">
        <f t="shared" si="455"/>
        <v>0</v>
      </c>
      <c r="S2066" s="40">
        <f t="shared" si="455"/>
        <v>0</v>
      </c>
      <c r="T2066" s="40">
        <f t="shared" si="455"/>
        <v>0</v>
      </c>
      <c r="U2066" s="40">
        <f t="shared" si="455"/>
        <v>0</v>
      </c>
      <c r="V2066" s="40">
        <f t="shared" si="455"/>
        <v>0</v>
      </c>
      <c r="W2066" s="40">
        <f t="shared" si="455"/>
        <v>0</v>
      </c>
      <c r="X2066" s="40">
        <f t="shared" si="455"/>
        <v>0</v>
      </c>
      <c r="Y2066" s="40">
        <f t="shared" si="455"/>
        <v>0</v>
      </c>
      <c r="Z2066" s="40">
        <f t="shared" si="455"/>
        <v>0</v>
      </c>
      <c r="AA2066" s="40">
        <f t="shared" si="455"/>
        <v>0</v>
      </c>
      <c r="AB2066" s="41" t="e">
        <f>Z2066/D2066</f>
        <v>#DIV/0!</v>
      </c>
      <c r="AC2066" s="43"/>
      <c r="AE2066" s="138"/>
      <c r="AF2066" s="138"/>
      <c r="AG2066" s="138"/>
      <c r="AH2066" s="138"/>
      <c r="AI2066" s="138"/>
      <c r="AJ2066" s="138"/>
      <c r="AK2066" s="138"/>
    </row>
    <row r="2067" spans="1:37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  <c r="AE2067" s="138"/>
      <c r="AF2067" s="138"/>
      <c r="AG2067" s="138"/>
      <c r="AH2067" s="138"/>
      <c r="AI2067" s="138"/>
      <c r="AJ2067" s="138"/>
      <c r="AK2067" s="138"/>
    </row>
    <row r="2068" spans="1:37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  <c r="AE2068" s="138"/>
      <c r="AF2068" s="138"/>
      <c r="AG2068" s="138"/>
      <c r="AH2068" s="138"/>
      <c r="AI2068" s="138"/>
      <c r="AJ2068" s="138"/>
      <c r="AK2068" s="138"/>
    </row>
    <row r="2069" spans="1:37" s="33" customFormat="1" ht="1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  <c r="AE2069" s="138"/>
      <c r="AF2069" s="138"/>
      <c r="AG2069" s="138"/>
      <c r="AH2069" s="138"/>
      <c r="AI2069" s="138"/>
      <c r="AJ2069" s="138"/>
      <c r="AK2069" s="138"/>
    </row>
    <row r="2070" spans="1:37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6">C1680+C1650+C1560+C694+C458</f>
        <v>0</v>
      </c>
      <c r="D2070" s="31">
        <f t="shared" si="456"/>
        <v>0</v>
      </c>
      <c r="E2070" s="31">
        <f t="shared" si="456"/>
        <v>0</v>
      </c>
      <c r="F2070" s="31">
        <f t="shared" si="456"/>
        <v>0</v>
      </c>
      <c r="G2070" s="31">
        <f t="shared" si="456"/>
        <v>0</v>
      </c>
      <c r="H2070" s="31">
        <f t="shared" si="456"/>
        <v>0</v>
      </c>
      <c r="I2070" s="31">
        <f t="shared" si="456"/>
        <v>0</v>
      </c>
      <c r="J2070" s="31">
        <f t="shared" si="456"/>
        <v>0</v>
      </c>
      <c r="K2070" s="31">
        <f t="shared" si="456"/>
        <v>0</v>
      </c>
      <c r="L2070" s="31">
        <f t="shared" si="456"/>
        <v>0</v>
      </c>
      <c r="M2070" s="31">
        <f t="shared" si="456"/>
        <v>0</v>
      </c>
      <c r="N2070" s="31">
        <f t="shared" si="456"/>
        <v>0</v>
      </c>
      <c r="O2070" s="31">
        <f t="shared" si="456"/>
        <v>0</v>
      </c>
      <c r="P2070" s="31">
        <f t="shared" si="456"/>
        <v>0</v>
      </c>
      <c r="Q2070" s="31">
        <f t="shared" si="456"/>
        <v>0</v>
      </c>
      <c r="R2070" s="31">
        <f t="shared" si="456"/>
        <v>0</v>
      </c>
      <c r="S2070" s="31">
        <f t="shared" si="456"/>
        <v>0</v>
      </c>
      <c r="T2070" s="31">
        <f t="shared" si="456"/>
        <v>0</v>
      </c>
      <c r="U2070" s="31">
        <f t="shared" si="456"/>
        <v>0</v>
      </c>
      <c r="V2070" s="31">
        <f t="shared" si="456"/>
        <v>0</v>
      </c>
      <c r="W2070" s="31">
        <f t="shared" si="456"/>
        <v>0</v>
      </c>
      <c r="X2070" s="31">
        <f t="shared" si="456"/>
        <v>0</v>
      </c>
      <c r="Y2070" s="31">
        <f t="shared" si="456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  <c r="AE2070" s="138"/>
      <c r="AF2070" s="138"/>
      <c r="AG2070" s="138"/>
      <c r="AH2070" s="138"/>
      <c r="AI2070" s="138"/>
      <c r="AJ2070" s="138"/>
      <c r="AK2070" s="138"/>
    </row>
    <row r="2071" spans="1:37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6"/>
        <v>-161053806</v>
      </c>
      <c r="D2071" s="31">
        <f t="shared" si="456"/>
        <v>2148076852.2699995</v>
      </c>
      <c r="E2071" s="31">
        <f t="shared" si="456"/>
        <v>1035396540.5200002</v>
      </c>
      <c r="F2071" s="31">
        <f t="shared" si="456"/>
        <v>553644566.10000002</v>
      </c>
      <c r="G2071" s="31">
        <f t="shared" si="456"/>
        <v>0</v>
      </c>
      <c r="H2071" s="31">
        <f t="shared" si="456"/>
        <v>0</v>
      </c>
      <c r="I2071" s="31">
        <f t="shared" si="456"/>
        <v>801494991.9000001</v>
      </c>
      <c r="J2071" s="31">
        <f t="shared" si="456"/>
        <v>453391717.88999999</v>
      </c>
      <c r="K2071" s="31">
        <f t="shared" si="456"/>
        <v>0</v>
      </c>
      <c r="L2071" s="31">
        <f t="shared" si="456"/>
        <v>0</v>
      </c>
      <c r="M2071" s="31">
        <f t="shared" si="456"/>
        <v>1254886709.79</v>
      </c>
      <c r="N2071" s="31">
        <f t="shared" si="456"/>
        <v>122973626.37</v>
      </c>
      <c r="O2071" s="31">
        <f t="shared" si="456"/>
        <v>93563516.089999989</v>
      </c>
      <c r="P2071" s="31">
        <f t="shared" si="456"/>
        <v>17364406.16</v>
      </c>
      <c r="Q2071" s="31">
        <f t="shared" si="456"/>
        <v>75607696.780000001</v>
      </c>
      <c r="R2071" s="31">
        <f t="shared" si="456"/>
        <v>24645151.43</v>
      </c>
      <c r="S2071" s="31">
        <f t="shared" si="456"/>
        <v>0</v>
      </c>
      <c r="T2071" s="31">
        <f t="shared" si="456"/>
        <v>0</v>
      </c>
      <c r="U2071" s="31">
        <f t="shared" si="456"/>
        <v>0</v>
      </c>
      <c r="V2071" s="31">
        <f t="shared" si="456"/>
        <v>0</v>
      </c>
      <c r="W2071" s="31">
        <f t="shared" si="456"/>
        <v>0</v>
      </c>
      <c r="X2071" s="31">
        <f t="shared" si="456"/>
        <v>0</v>
      </c>
      <c r="Y2071" s="31">
        <f t="shared" si="456"/>
        <v>0</v>
      </c>
      <c r="Z2071" s="31">
        <f>SUM(M2071:Y2071)</f>
        <v>1589041106.6199999</v>
      </c>
      <c r="AA2071" s="31">
        <f>D2071-Z2071</f>
        <v>559035745.64999962</v>
      </c>
      <c r="AB2071" s="38">
        <f>Z2071/D2071</f>
        <v>0.73975058431487983</v>
      </c>
      <c r="AC2071" s="32"/>
      <c r="AE2071" s="138"/>
      <c r="AF2071" s="138"/>
      <c r="AG2071" s="138"/>
      <c r="AH2071" s="138"/>
      <c r="AI2071" s="138"/>
      <c r="AJ2071" s="138"/>
      <c r="AK2071" s="138"/>
    </row>
    <row r="2072" spans="1:37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6"/>
        <v>0</v>
      </c>
      <c r="D2072" s="31">
        <f t="shared" si="456"/>
        <v>0</v>
      </c>
      <c r="E2072" s="31">
        <f t="shared" si="456"/>
        <v>0</v>
      </c>
      <c r="F2072" s="31">
        <f t="shared" si="456"/>
        <v>0</v>
      </c>
      <c r="G2072" s="31">
        <f t="shared" si="456"/>
        <v>0</v>
      </c>
      <c r="H2072" s="31">
        <f t="shared" si="456"/>
        <v>0</v>
      </c>
      <c r="I2072" s="31">
        <f t="shared" si="456"/>
        <v>0</v>
      </c>
      <c r="J2072" s="31">
        <f t="shared" si="456"/>
        <v>0</v>
      </c>
      <c r="K2072" s="31">
        <f t="shared" si="456"/>
        <v>0</v>
      </c>
      <c r="L2072" s="31">
        <f t="shared" si="456"/>
        <v>0</v>
      </c>
      <c r="M2072" s="31">
        <f t="shared" si="456"/>
        <v>0</v>
      </c>
      <c r="N2072" s="31">
        <f t="shared" si="456"/>
        <v>0</v>
      </c>
      <c r="O2072" s="31">
        <f t="shared" si="456"/>
        <v>0</v>
      </c>
      <c r="P2072" s="31">
        <f t="shared" si="456"/>
        <v>0</v>
      </c>
      <c r="Q2072" s="31">
        <f t="shared" si="456"/>
        <v>0</v>
      </c>
      <c r="R2072" s="31">
        <f t="shared" si="456"/>
        <v>0</v>
      </c>
      <c r="S2072" s="31">
        <f t="shared" si="456"/>
        <v>0</v>
      </c>
      <c r="T2072" s="31">
        <f t="shared" si="456"/>
        <v>0</v>
      </c>
      <c r="U2072" s="31">
        <f t="shared" si="456"/>
        <v>0</v>
      </c>
      <c r="V2072" s="31">
        <f t="shared" si="456"/>
        <v>0</v>
      </c>
      <c r="W2072" s="31">
        <f t="shared" si="456"/>
        <v>0</v>
      </c>
      <c r="X2072" s="31">
        <f t="shared" si="456"/>
        <v>0</v>
      </c>
      <c r="Y2072" s="31">
        <f t="shared" si="456"/>
        <v>0</v>
      </c>
      <c r="Z2072" s="31">
        <f>SUM(M2072:Y2072)</f>
        <v>0</v>
      </c>
      <c r="AA2072" s="31">
        <f>D2072-Z2072</f>
        <v>0</v>
      </c>
      <c r="AB2072" s="38"/>
      <c r="AC2072" s="32"/>
      <c r="AE2072" s="138"/>
      <c r="AF2072" s="138"/>
      <c r="AG2072" s="138"/>
      <c r="AH2072" s="138"/>
      <c r="AI2072" s="138"/>
      <c r="AJ2072" s="138"/>
      <c r="AK2072" s="138"/>
    </row>
    <row r="2073" spans="1:37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6"/>
        <v>161053806</v>
      </c>
      <c r="D2073" s="31">
        <f t="shared" si="456"/>
        <v>425653080.19</v>
      </c>
      <c r="E2073" s="31">
        <f t="shared" si="456"/>
        <v>65249438.890000001</v>
      </c>
      <c r="F2073" s="31">
        <f t="shared" si="456"/>
        <v>135083242.06</v>
      </c>
      <c r="G2073" s="31">
        <f t="shared" si="456"/>
        <v>0</v>
      </c>
      <c r="H2073" s="31">
        <f t="shared" si="456"/>
        <v>0</v>
      </c>
      <c r="I2073" s="31">
        <f t="shared" si="456"/>
        <v>65249438.890000001</v>
      </c>
      <c r="J2073" s="31">
        <f t="shared" si="456"/>
        <v>4316342.0599999996</v>
      </c>
      <c r="K2073" s="31">
        <f t="shared" si="456"/>
        <v>0</v>
      </c>
      <c r="L2073" s="31">
        <f t="shared" si="456"/>
        <v>0</v>
      </c>
      <c r="M2073" s="31">
        <f t="shared" si="456"/>
        <v>69565780.950000003</v>
      </c>
      <c r="N2073" s="31">
        <f t="shared" si="456"/>
        <v>0</v>
      </c>
      <c r="O2073" s="31">
        <f t="shared" si="456"/>
        <v>0</v>
      </c>
      <c r="P2073" s="31">
        <f t="shared" si="456"/>
        <v>0</v>
      </c>
      <c r="Q2073" s="31">
        <f t="shared" si="456"/>
        <v>0</v>
      </c>
      <c r="R2073" s="31">
        <f t="shared" si="456"/>
        <v>130766900</v>
      </c>
      <c r="S2073" s="31">
        <f t="shared" si="456"/>
        <v>0</v>
      </c>
      <c r="T2073" s="31">
        <f t="shared" si="456"/>
        <v>0</v>
      </c>
      <c r="U2073" s="31">
        <f t="shared" si="456"/>
        <v>0</v>
      </c>
      <c r="V2073" s="31">
        <f t="shared" si="456"/>
        <v>0</v>
      </c>
      <c r="W2073" s="31">
        <f t="shared" si="456"/>
        <v>0</v>
      </c>
      <c r="X2073" s="31">
        <f t="shared" si="456"/>
        <v>0</v>
      </c>
      <c r="Y2073" s="31">
        <f t="shared" si="456"/>
        <v>0</v>
      </c>
      <c r="Z2073" s="31">
        <f>SUM(M2073:Y2073)</f>
        <v>200332680.94999999</v>
      </c>
      <c r="AA2073" s="31">
        <f>D2073-Z2073</f>
        <v>225320399.24000001</v>
      </c>
      <c r="AB2073" s="38">
        <f>Z2073/D2073</f>
        <v>0.4706477887122934</v>
      </c>
      <c r="AC2073" s="32"/>
      <c r="AE2073" s="138"/>
      <c r="AF2073" s="138"/>
      <c r="AG2073" s="138"/>
      <c r="AH2073" s="138"/>
      <c r="AI2073" s="138"/>
      <c r="AJ2073" s="138"/>
      <c r="AK2073" s="138"/>
    </row>
    <row r="2074" spans="1:37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7">SUM(C2070:C2073)</f>
        <v>0</v>
      </c>
      <c r="D2074" s="40">
        <f t="shared" si="457"/>
        <v>2573729932.4599996</v>
      </c>
      <c r="E2074" s="40">
        <f t="shared" si="457"/>
        <v>1100645979.4100003</v>
      </c>
      <c r="F2074" s="40">
        <f t="shared" si="457"/>
        <v>688727808.16000009</v>
      </c>
      <c r="G2074" s="40">
        <f t="shared" si="457"/>
        <v>0</v>
      </c>
      <c r="H2074" s="40">
        <f t="shared" si="457"/>
        <v>0</v>
      </c>
      <c r="I2074" s="40">
        <f t="shared" si="457"/>
        <v>866744430.79000008</v>
      </c>
      <c r="J2074" s="40">
        <f t="shared" si="457"/>
        <v>457708059.94999999</v>
      </c>
      <c r="K2074" s="40">
        <f t="shared" si="457"/>
        <v>0</v>
      </c>
      <c r="L2074" s="40">
        <f t="shared" si="457"/>
        <v>0</v>
      </c>
      <c r="M2074" s="40">
        <f t="shared" si="457"/>
        <v>1324452490.74</v>
      </c>
      <c r="N2074" s="40">
        <f t="shared" si="457"/>
        <v>122973626.37</v>
      </c>
      <c r="O2074" s="40">
        <f t="shared" si="457"/>
        <v>93563516.089999989</v>
      </c>
      <c r="P2074" s="40">
        <f t="shared" si="457"/>
        <v>17364406.16</v>
      </c>
      <c r="Q2074" s="40">
        <f t="shared" si="457"/>
        <v>75607696.780000001</v>
      </c>
      <c r="R2074" s="40">
        <f t="shared" si="457"/>
        <v>155412051.43000001</v>
      </c>
      <c r="S2074" s="40">
        <f t="shared" si="457"/>
        <v>0</v>
      </c>
      <c r="T2074" s="40">
        <f t="shared" si="457"/>
        <v>0</v>
      </c>
      <c r="U2074" s="40">
        <f t="shared" si="457"/>
        <v>0</v>
      </c>
      <c r="V2074" s="40">
        <f t="shared" si="457"/>
        <v>0</v>
      </c>
      <c r="W2074" s="40">
        <f t="shared" si="457"/>
        <v>0</v>
      </c>
      <c r="X2074" s="40">
        <f t="shared" si="457"/>
        <v>0</v>
      </c>
      <c r="Y2074" s="40">
        <f t="shared" si="457"/>
        <v>0</v>
      </c>
      <c r="Z2074" s="40">
        <f>SUM(Z2070:Z2073)</f>
        <v>1789373787.5699999</v>
      </c>
      <c r="AA2074" s="40">
        <f>SUM(AA2070:AA2073)</f>
        <v>784356144.88999963</v>
      </c>
      <c r="AB2074" s="41">
        <f>Z2074/D2074</f>
        <v>0.6952453577208455</v>
      </c>
      <c r="AC2074" s="32"/>
      <c r="AE2074" s="138"/>
      <c r="AF2074" s="138"/>
      <c r="AG2074" s="138"/>
      <c r="AH2074" s="138"/>
      <c r="AI2074" s="138"/>
      <c r="AJ2074" s="138"/>
      <c r="AK2074" s="138"/>
    </row>
    <row r="2075" spans="1:37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6"/>
        <v>0</v>
      </c>
      <c r="D2075" s="31">
        <f t="shared" si="456"/>
        <v>0</v>
      </c>
      <c r="E2075" s="31">
        <f t="shared" si="456"/>
        <v>0</v>
      </c>
      <c r="F2075" s="31">
        <f t="shared" si="456"/>
        <v>0</v>
      </c>
      <c r="G2075" s="31">
        <f t="shared" si="456"/>
        <v>0</v>
      </c>
      <c r="H2075" s="31">
        <f t="shared" si="456"/>
        <v>0</v>
      </c>
      <c r="I2075" s="31">
        <f t="shared" si="456"/>
        <v>0</v>
      </c>
      <c r="J2075" s="31">
        <f t="shared" si="456"/>
        <v>0</v>
      </c>
      <c r="K2075" s="31">
        <f t="shared" si="456"/>
        <v>0</v>
      </c>
      <c r="L2075" s="31">
        <f t="shared" si="456"/>
        <v>0</v>
      </c>
      <c r="M2075" s="31">
        <f t="shared" si="456"/>
        <v>0</v>
      </c>
      <c r="N2075" s="31">
        <f t="shared" si="456"/>
        <v>0</v>
      </c>
      <c r="O2075" s="31">
        <f t="shared" si="456"/>
        <v>0</v>
      </c>
      <c r="P2075" s="31">
        <f t="shared" si="456"/>
        <v>0</v>
      </c>
      <c r="Q2075" s="31">
        <f t="shared" si="456"/>
        <v>0</v>
      </c>
      <c r="R2075" s="31">
        <f t="shared" si="456"/>
        <v>0</v>
      </c>
      <c r="S2075" s="31">
        <f t="shared" si="456"/>
        <v>0</v>
      </c>
      <c r="T2075" s="31">
        <f t="shared" si="456"/>
        <v>0</v>
      </c>
      <c r="U2075" s="31">
        <f t="shared" si="456"/>
        <v>0</v>
      </c>
      <c r="V2075" s="31">
        <f t="shared" si="456"/>
        <v>0</v>
      </c>
      <c r="W2075" s="31">
        <f t="shared" si="456"/>
        <v>0</v>
      </c>
      <c r="X2075" s="31">
        <f t="shared" si="456"/>
        <v>0</v>
      </c>
      <c r="Y2075" s="31">
        <f t="shared" si="456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  <c r="AE2075" s="138"/>
      <c r="AF2075" s="138"/>
      <c r="AG2075" s="138"/>
      <c r="AH2075" s="138"/>
      <c r="AI2075" s="138"/>
      <c r="AJ2075" s="138"/>
      <c r="AK2075" s="138"/>
    </row>
    <row r="2076" spans="1:37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8">C2075+C2074</f>
        <v>0</v>
      </c>
      <c r="D2076" s="40">
        <f t="shared" si="458"/>
        <v>2573729932.4599996</v>
      </c>
      <c r="E2076" s="40">
        <f t="shared" si="458"/>
        <v>1100645979.4100003</v>
      </c>
      <c r="F2076" s="40">
        <f t="shared" si="458"/>
        <v>688727808.16000009</v>
      </c>
      <c r="G2076" s="40">
        <f t="shared" si="458"/>
        <v>0</v>
      </c>
      <c r="H2076" s="40">
        <f t="shared" si="458"/>
        <v>0</v>
      </c>
      <c r="I2076" s="40">
        <f t="shared" si="458"/>
        <v>866744430.79000008</v>
      </c>
      <c r="J2076" s="40">
        <f t="shared" si="458"/>
        <v>457708059.94999999</v>
      </c>
      <c r="K2076" s="40">
        <f t="shared" si="458"/>
        <v>0</v>
      </c>
      <c r="L2076" s="40">
        <f t="shared" si="458"/>
        <v>0</v>
      </c>
      <c r="M2076" s="40">
        <f t="shared" si="458"/>
        <v>1324452490.74</v>
      </c>
      <c r="N2076" s="40">
        <f t="shared" si="458"/>
        <v>122973626.37</v>
      </c>
      <c r="O2076" s="40">
        <f t="shared" si="458"/>
        <v>93563516.089999989</v>
      </c>
      <c r="P2076" s="40">
        <f t="shared" si="458"/>
        <v>17364406.16</v>
      </c>
      <c r="Q2076" s="40">
        <f t="shared" si="458"/>
        <v>75607696.780000001</v>
      </c>
      <c r="R2076" s="40">
        <f t="shared" si="458"/>
        <v>155412051.43000001</v>
      </c>
      <c r="S2076" s="40">
        <f t="shared" si="458"/>
        <v>0</v>
      </c>
      <c r="T2076" s="40">
        <f t="shared" si="458"/>
        <v>0</v>
      </c>
      <c r="U2076" s="40">
        <f t="shared" si="458"/>
        <v>0</v>
      </c>
      <c r="V2076" s="40">
        <f t="shared" si="458"/>
        <v>0</v>
      </c>
      <c r="W2076" s="40">
        <f t="shared" si="458"/>
        <v>0</v>
      </c>
      <c r="X2076" s="40">
        <f t="shared" si="458"/>
        <v>0</v>
      </c>
      <c r="Y2076" s="40">
        <f t="shared" si="458"/>
        <v>0</v>
      </c>
      <c r="Z2076" s="40">
        <f>Z2075+Z2074</f>
        <v>1789373787.5699999</v>
      </c>
      <c r="AA2076" s="40">
        <f>AA2075+AA2074</f>
        <v>784356144.88999963</v>
      </c>
      <c r="AB2076" s="41">
        <f>Z2076/D2076</f>
        <v>0.6952453577208455</v>
      </c>
      <c r="AC2076" s="43"/>
      <c r="AE2076" s="138"/>
      <c r="AF2076" s="138"/>
      <c r="AG2076" s="138"/>
      <c r="AH2076" s="138"/>
      <c r="AI2076" s="138"/>
      <c r="AJ2076" s="138"/>
      <c r="AK2076" s="138"/>
    </row>
    <row r="2077" spans="1:37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  <c r="AE2077" s="138"/>
      <c r="AF2077" s="138"/>
      <c r="AG2077" s="138"/>
      <c r="AH2077" s="138"/>
      <c r="AI2077" s="138"/>
      <c r="AJ2077" s="138"/>
      <c r="AK2077" s="138"/>
    </row>
    <row r="2078" spans="1:37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  <c r="AE2078" s="138"/>
      <c r="AF2078" s="138"/>
      <c r="AG2078" s="138"/>
      <c r="AH2078" s="138"/>
      <c r="AI2078" s="138"/>
      <c r="AJ2078" s="138"/>
      <c r="AK2078" s="138"/>
    </row>
    <row r="2079" spans="1:37" s="33" customFormat="1" ht="20.100000000000001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  <c r="AE2079" s="138"/>
      <c r="AF2079" s="138"/>
      <c r="AG2079" s="138"/>
      <c r="AH2079" s="138"/>
      <c r="AI2079" s="138"/>
      <c r="AJ2079" s="138"/>
      <c r="AK2079" s="138"/>
    </row>
    <row r="2080" spans="1:37" s="33" customFormat="1" ht="27" customHeight="1" x14ac:dyDescent="0.2">
      <c r="A2080" s="36" t="s">
        <v>34</v>
      </c>
      <c r="B2080" s="31">
        <f t="shared" ref="B2080:Y2083" si="459">B2070+B446+B205</f>
        <v>0</v>
      </c>
      <c r="C2080" s="31">
        <f t="shared" si="459"/>
        <v>0</v>
      </c>
      <c r="D2080" s="31">
        <f t="shared" si="459"/>
        <v>0</v>
      </c>
      <c r="E2080" s="31">
        <f t="shared" si="459"/>
        <v>0</v>
      </c>
      <c r="F2080" s="31">
        <f t="shared" si="459"/>
        <v>0</v>
      </c>
      <c r="G2080" s="31">
        <f t="shared" si="459"/>
        <v>0</v>
      </c>
      <c r="H2080" s="31">
        <f t="shared" si="459"/>
        <v>0</v>
      </c>
      <c r="I2080" s="31">
        <f t="shared" si="459"/>
        <v>0</v>
      </c>
      <c r="J2080" s="31">
        <f t="shared" si="459"/>
        <v>0</v>
      </c>
      <c r="K2080" s="31">
        <f t="shared" si="459"/>
        <v>0</v>
      </c>
      <c r="L2080" s="31">
        <f t="shared" si="459"/>
        <v>0</v>
      </c>
      <c r="M2080" s="31">
        <f t="shared" si="459"/>
        <v>0</v>
      </c>
      <c r="N2080" s="31">
        <f t="shared" si="459"/>
        <v>0</v>
      </c>
      <c r="O2080" s="31">
        <f t="shared" si="459"/>
        <v>0</v>
      </c>
      <c r="P2080" s="31">
        <f t="shared" si="459"/>
        <v>0</v>
      </c>
      <c r="Q2080" s="31">
        <f t="shared" si="459"/>
        <v>0</v>
      </c>
      <c r="R2080" s="31">
        <f t="shared" si="459"/>
        <v>0</v>
      </c>
      <c r="S2080" s="31">
        <f t="shared" si="459"/>
        <v>0</v>
      </c>
      <c r="T2080" s="31">
        <f t="shared" si="459"/>
        <v>0</v>
      </c>
      <c r="U2080" s="31">
        <f t="shared" si="459"/>
        <v>0</v>
      </c>
      <c r="V2080" s="31">
        <f t="shared" si="459"/>
        <v>0</v>
      </c>
      <c r="W2080" s="31">
        <f t="shared" si="459"/>
        <v>0</v>
      </c>
      <c r="X2080" s="31">
        <f t="shared" si="459"/>
        <v>0</v>
      </c>
      <c r="Y2080" s="31">
        <f t="shared" si="459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60">Z2080/D2080</f>
        <v>#DIV/0!</v>
      </c>
      <c r="AC2080" s="32"/>
      <c r="AE2080" s="138"/>
      <c r="AF2080" s="138"/>
      <c r="AG2080" s="138"/>
      <c r="AH2080" s="138"/>
      <c r="AI2080" s="138"/>
      <c r="AJ2080" s="138"/>
      <c r="AK2080" s="138"/>
    </row>
    <row r="2081" spans="1:37" s="33" customFormat="1" ht="27.75" customHeight="1" x14ac:dyDescent="0.2">
      <c r="A2081" s="36" t="s">
        <v>35</v>
      </c>
      <c r="B2081" s="31">
        <f t="shared" si="459"/>
        <v>2715069838.0899997</v>
      </c>
      <c r="C2081" s="31">
        <f t="shared" si="459"/>
        <v>-161053806</v>
      </c>
      <c r="D2081" s="31">
        <f t="shared" si="459"/>
        <v>2554016032.0899992</v>
      </c>
      <c r="E2081" s="31">
        <f t="shared" si="459"/>
        <v>1290600545.0000002</v>
      </c>
      <c r="F2081" s="31">
        <f t="shared" si="459"/>
        <v>580242020.73000002</v>
      </c>
      <c r="G2081" s="31">
        <f t="shared" si="459"/>
        <v>0</v>
      </c>
      <c r="H2081" s="31">
        <f t="shared" si="459"/>
        <v>0</v>
      </c>
      <c r="I2081" s="31">
        <f t="shared" si="459"/>
        <v>810043771.94000018</v>
      </c>
      <c r="J2081" s="31">
        <f t="shared" si="459"/>
        <v>462105830.40999997</v>
      </c>
      <c r="K2081" s="31">
        <f t="shared" si="459"/>
        <v>0</v>
      </c>
      <c r="L2081" s="31">
        <f t="shared" si="459"/>
        <v>0</v>
      </c>
      <c r="M2081" s="31">
        <f t="shared" si="459"/>
        <v>1272149602.3499999</v>
      </c>
      <c r="N2081" s="31">
        <f t="shared" si="459"/>
        <v>193054652.86000001</v>
      </c>
      <c r="O2081" s="31">
        <f t="shared" si="459"/>
        <v>261106259.19</v>
      </c>
      <c r="P2081" s="31">
        <f t="shared" si="459"/>
        <v>26395861.009999998</v>
      </c>
      <c r="Q2081" s="31">
        <f t="shared" si="459"/>
        <v>88725736.579999998</v>
      </c>
      <c r="R2081" s="31">
        <f t="shared" si="459"/>
        <v>29410453.739999998</v>
      </c>
      <c r="S2081" s="31">
        <f t="shared" si="459"/>
        <v>0</v>
      </c>
      <c r="T2081" s="31">
        <f t="shared" si="459"/>
        <v>0</v>
      </c>
      <c r="U2081" s="31">
        <f t="shared" si="459"/>
        <v>0</v>
      </c>
      <c r="V2081" s="31">
        <f t="shared" si="459"/>
        <v>0</v>
      </c>
      <c r="W2081" s="31">
        <f t="shared" si="459"/>
        <v>0</v>
      </c>
      <c r="X2081" s="31">
        <f t="shared" si="459"/>
        <v>0</v>
      </c>
      <c r="Y2081" s="31">
        <f t="shared" si="459"/>
        <v>0</v>
      </c>
      <c r="Z2081" s="31">
        <f>SUM(M2081:Y2081)</f>
        <v>1870842565.73</v>
      </c>
      <c r="AA2081" s="31">
        <f>D2081-Z2081</f>
        <v>683173466.35999918</v>
      </c>
      <c r="AB2081" s="38">
        <f t="shared" si="460"/>
        <v>0.7325101104393047</v>
      </c>
      <c r="AC2081" s="32"/>
      <c r="AE2081" s="138"/>
      <c r="AF2081" s="138"/>
      <c r="AG2081" s="138"/>
      <c r="AH2081" s="138"/>
      <c r="AI2081" s="138"/>
      <c r="AJ2081" s="138"/>
      <c r="AK2081" s="138"/>
    </row>
    <row r="2082" spans="1:37" s="33" customFormat="1" ht="27" hidden="1" customHeight="1" x14ac:dyDescent="0.2">
      <c r="A2082" s="36" t="s">
        <v>36</v>
      </c>
      <c r="B2082" s="31">
        <f t="shared" si="459"/>
        <v>0</v>
      </c>
      <c r="C2082" s="31">
        <f t="shared" si="459"/>
        <v>0</v>
      </c>
      <c r="D2082" s="31">
        <f t="shared" si="459"/>
        <v>0</v>
      </c>
      <c r="E2082" s="31">
        <f t="shared" si="459"/>
        <v>0</v>
      </c>
      <c r="F2082" s="31">
        <f t="shared" si="459"/>
        <v>0</v>
      </c>
      <c r="G2082" s="31">
        <f t="shared" si="459"/>
        <v>0</v>
      </c>
      <c r="H2082" s="31">
        <f t="shared" si="459"/>
        <v>0</v>
      </c>
      <c r="I2082" s="31">
        <f t="shared" si="459"/>
        <v>0</v>
      </c>
      <c r="J2082" s="31">
        <f t="shared" si="459"/>
        <v>0</v>
      </c>
      <c r="K2082" s="31">
        <f t="shared" si="459"/>
        <v>0</v>
      </c>
      <c r="L2082" s="31">
        <f t="shared" si="459"/>
        <v>0</v>
      </c>
      <c r="M2082" s="31">
        <f t="shared" si="459"/>
        <v>0</v>
      </c>
      <c r="N2082" s="31">
        <f t="shared" si="459"/>
        <v>0</v>
      </c>
      <c r="O2082" s="31">
        <f t="shared" si="459"/>
        <v>0</v>
      </c>
      <c r="P2082" s="31">
        <f t="shared" si="459"/>
        <v>0</v>
      </c>
      <c r="Q2082" s="31">
        <f t="shared" si="459"/>
        <v>0</v>
      </c>
      <c r="R2082" s="31">
        <f t="shared" si="459"/>
        <v>0</v>
      </c>
      <c r="S2082" s="31">
        <f t="shared" si="459"/>
        <v>0</v>
      </c>
      <c r="T2082" s="31">
        <f t="shared" si="459"/>
        <v>0</v>
      </c>
      <c r="U2082" s="31">
        <f t="shared" si="459"/>
        <v>0</v>
      </c>
      <c r="V2082" s="31">
        <f t="shared" si="459"/>
        <v>0</v>
      </c>
      <c r="W2082" s="31">
        <f t="shared" si="459"/>
        <v>0</v>
      </c>
      <c r="X2082" s="31">
        <f t="shared" si="459"/>
        <v>0</v>
      </c>
      <c r="Y2082" s="31">
        <f t="shared" si="459"/>
        <v>0</v>
      </c>
      <c r="Z2082" s="31">
        <f>SUM(M2082:Y2082)</f>
        <v>0</v>
      </c>
      <c r="AA2082" s="31">
        <f>D2082-Z2082</f>
        <v>0</v>
      </c>
      <c r="AB2082" s="38"/>
      <c r="AC2082" s="32"/>
      <c r="AE2082" s="138"/>
      <c r="AF2082" s="138"/>
      <c r="AG2082" s="138"/>
      <c r="AH2082" s="138"/>
      <c r="AI2082" s="138"/>
      <c r="AJ2082" s="138"/>
      <c r="AK2082" s="138"/>
    </row>
    <row r="2083" spans="1:37" s="33" customFormat="1" ht="28.35" customHeight="1" x14ac:dyDescent="0.2">
      <c r="A2083" s="36" t="s">
        <v>37</v>
      </c>
      <c r="B2083" s="31">
        <f t="shared" si="459"/>
        <v>481030298.84000003</v>
      </c>
      <c r="C2083" s="31">
        <f t="shared" si="459"/>
        <v>161053806</v>
      </c>
      <c r="D2083" s="31">
        <f t="shared" si="459"/>
        <v>642084104.84000003</v>
      </c>
      <c r="E2083" s="31">
        <f t="shared" si="459"/>
        <v>194537052.38999999</v>
      </c>
      <c r="F2083" s="31">
        <f t="shared" si="459"/>
        <v>150934129.47</v>
      </c>
      <c r="G2083" s="31">
        <f t="shared" si="459"/>
        <v>0</v>
      </c>
      <c r="H2083" s="31">
        <f t="shared" si="459"/>
        <v>0</v>
      </c>
      <c r="I2083" s="31">
        <f t="shared" si="459"/>
        <v>68417551.409999996</v>
      </c>
      <c r="J2083" s="31">
        <f t="shared" si="459"/>
        <v>10575659.16</v>
      </c>
      <c r="K2083" s="31">
        <f t="shared" si="459"/>
        <v>0</v>
      </c>
      <c r="L2083" s="31">
        <f t="shared" si="459"/>
        <v>0</v>
      </c>
      <c r="M2083" s="31">
        <f t="shared" si="459"/>
        <v>78993210.570000008</v>
      </c>
      <c r="N2083" s="31">
        <f t="shared" si="459"/>
        <v>0</v>
      </c>
      <c r="O2083" s="31">
        <f t="shared" si="459"/>
        <v>126119500.98</v>
      </c>
      <c r="P2083" s="31">
        <f t="shared" si="459"/>
        <v>0</v>
      </c>
      <c r="Q2083" s="31">
        <f t="shared" si="459"/>
        <v>4538840</v>
      </c>
      <c r="R2083" s="31">
        <f t="shared" si="459"/>
        <v>135819630.31</v>
      </c>
      <c r="S2083" s="31">
        <f t="shared" si="459"/>
        <v>0</v>
      </c>
      <c r="T2083" s="31">
        <f t="shared" si="459"/>
        <v>0</v>
      </c>
      <c r="U2083" s="31">
        <f t="shared" si="459"/>
        <v>0</v>
      </c>
      <c r="V2083" s="31">
        <f t="shared" si="459"/>
        <v>0</v>
      </c>
      <c r="W2083" s="31">
        <f t="shared" si="459"/>
        <v>0</v>
      </c>
      <c r="X2083" s="31">
        <f t="shared" si="459"/>
        <v>0</v>
      </c>
      <c r="Y2083" s="31">
        <f t="shared" si="459"/>
        <v>0</v>
      </c>
      <c r="Z2083" s="31">
        <f>SUM(M2083:Y2083)</f>
        <v>345471181.86000001</v>
      </c>
      <c r="AA2083" s="31">
        <f>D2083-Z2083</f>
        <v>296612922.98000002</v>
      </c>
      <c r="AB2083" s="38">
        <f t="shared" si="460"/>
        <v>0.53804661921367369</v>
      </c>
      <c r="AC2083" s="32"/>
      <c r="AE2083" s="138"/>
      <c r="AF2083" s="138"/>
      <c r="AG2083" s="138"/>
      <c r="AH2083" s="138"/>
      <c r="AI2083" s="138"/>
      <c r="AJ2083" s="138"/>
      <c r="AK2083" s="138"/>
    </row>
    <row r="2084" spans="1:37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1">SUM(C2080:C2083)</f>
        <v>0</v>
      </c>
      <c r="D2084" s="40">
        <f t="shared" si="461"/>
        <v>3196100136.9299994</v>
      </c>
      <c r="E2084" s="40">
        <f t="shared" si="461"/>
        <v>1485137597.3900003</v>
      </c>
      <c r="F2084" s="40">
        <f t="shared" si="461"/>
        <v>731176150.20000005</v>
      </c>
      <c r="G2084" s="40">
        <f t="shared" si="461"/>
        <v>0</v>
      </c>
      <c r="H2084" s="40">
        <f t="shared" si="461"/>
        <v>0</v>
      </c>
      <c r="I2084" s="40">
        <f t="shared" si="461"/>
        <v>878461323.35000014</v>
      </c>
      <c r="J2084" s="40">
        <f t="shared" si="461"/>
        <v>472681489.56999999</v>
      </c>
      <c r="K2084" s="40">
        <f t="shared" si="461"/>
        <v>0</v>
      </c>
      <c r="L2084" s="40">
        <f t="shared" si="461"/>
        <v>0</v>
      </c>
      <c r="M2084" s="40">
        <f t="shared" si="461"/>
        <v>1351142812.9199998</v>
      </c>
      <c r="N2084" s="40">
        <f t="shared" si="461"/>
        <v>193054652.86000001</v>
      </c>
      <c r="O2084" s="40">
        <f t="shared" si="461"/>
        <v>387225760.17000002</v>
      </c>
      <c r="P2084" s="40">
        <f t="shared" si="461"/>
        <v>26395861.009999998</v>
      </c>
      <c r="Q2084" s="40">
        <f t="shared" si="461"/>
        <v>93264576.579999998</v>
      </c>
      <c r="R2084" s="40">
        <f t="shared" si="461"/>
        <v>165230084.05000001</v>
      </c>
      <c r="S2084" s="40">
        <f t="shared" si="461"/>
        <v>0</v>
      </c>
      <c r="T2084" s="40">
        <f t="shared" si="461"/>
        <v>0</v>
      </c>
      <c r="U2084" s="40">
        <f t="shared" si="461"/>
        <v>0</v>
      </c>
      <c r="V2084" s="40">
        <f t="shared" si="461"/>
        <v>0</v>
      </c>
      <c r="W2084" s="40">
        <f t="shared" si="461"/>
        <v>0</v>
      </c>
      <c r="X2084" s="40">
        <f t="shared" si="461"/>
        <v>0</v>
      </c>
      <c r="Y2084" s="40">
        <f t="shared" si="461"/>
        <v>0</v>
      </c>
      <c r="Z2084" s="40">
        <f>SUM(Z2080:Z2083)</f>
        <v>2216313747.5900002</v>
      </c>
      <c r="AA2084" s="40">
        <f>SUM(AA2080:AA2083)</f>
        <v>979786389.3399992</v>
      </c>
      <c r="AB2084" s="41">
        <f t="shared" si="460"/>
        <v>0.6934431502884234</v>
      </c>
      <c r="AC2084" s="32"/>
      <c r="AE2084" s="138"/>
      <c r="AF2084" s="138"/>
      <c r="AG2084" s="138"/>
      <c r="AH2084" s="138"/>
      <c r="AI2084" s="138"/>
      <c r="AJ2084" s="138"/>
      <c r="AK2084" s="138"/>
    </row>
    <row r="2085" spans="1:37" s="33" customFormat="1" hidden="1" x14ac:dyDescent="0.25">
      <c r="A2085" s="42" t="s">
        <v>39</v>
      </c>
      <c r="B2085" s="31">
        <f t="shared" ref="B2085:Y2085" si="462">B2075+B451+B210</f>
        <v>0</v>
      </c>
      <c r="C2085" s="31">
        <f t="shared" si="462"/>
        <v>0</v>
      </c>
      <c r="D2085" s="31">
        <f t="shared" si="462"/>
        <v>0</v>
      </c>
      <c r="E2085" s="31">
        <f t="shared" si="462"/>
        <v>0</v>
      </c>
      <c r="F2085" s="31">
        <f t="shared" si="462"/>
        <v>0</v>
      </c>
      <c r="G2085" s="31">
        <f t="shared" si="462"/>
        <v>0</v>
      </c>
      <c r="H2085" s="31">
        <f t="shared" si="462"/>
        <v>0</v>
      </c>
      <c r="I2085" s="31">
        <f t="shared" si="462"/>
        <v>0</v>
      </c>
      <c r="J2085" s="31">
        <f t="shared" si="462"/>
        <v>0</v>
      </c>
      <c r="K2085" s="31">
        <f t="shared" si="462"/>
        <v>0</v>
      </c>
      <c r="L2085" s="31">
        <f t="shared" si="462"/>
        <v>0</v>
      </c>
      <c r="M2085" s="31">
        <f t="shared" si="462"/>
        <v>0</v>
      </c>
      <c r="N2085" s="31">
        <f t="shared" si="462"/>
        <v>0</v>
      </c>
      <c r="O2085" s="31">
        <f t="shared" si="462"/>
        <v>0</v>
      </c>
      <c r="P2085" s="31">
        <f t="shared" si="462"/>
        <v>0</v>
      </c>
      <c r="Q2085" s="31">
        <f t="shared" si="462"/>
        <v>0</v>
      </c>
      <c r="R2085" s="31">
        <f t="shared" si="462"/>
        <v>0</v>
      </c>
      <c r="S2085" s="31">
        <f t="shared" si="462"/>
        <v>0</v>
      </c>
      <c r="T2085" s="31">
        <f t="shared" si="462"/>
        <v>0</v>
      </c>
      <c r="U2085" s="31">
        <f t="shared" si="462"/>
        <v>0</v>
      </c>
      <c r="V2085" s="31">
        <f t="shared" si="462"/>
        <v>0</v>
      </c>
      <c r="W2085" s="31">
        <f t="shared" si="462"/>
        <v>0</v>
      </c>
      <c r="X2085" s="31">
        <f t="shared" si="462"/>
        <v>0</v>
      </c>
      <c r="Y2085" s="31">
        <f t="shared" si="462"/>
        <v>0</v>
      </c>
      <c r="Z2085" s="31">
        <f>SUM(M2085:Y2085)</f>
        <v>0</v>
      </c>
      <c r="AA2085" s="31">
        <f>D2085-Z2085</f>
        <v>0</v>
      </c>
      <c r="AB2085" s="38" t="e">
        <f t="shared" si="460"/>
        <v>#DIV/0!</v>
      </c>
      <c r="AC2085" s="32"/>
      <c r="AE2085" s="138"/>
      <c r="AF2085" s="138"/>
      <c r="AG2085" s="138"/>
      <c r="AH2085" s="138"/>
      <c r="AI2085" s="138"/>
      <c r="AJ2085" s="138"/>
      <c r="AK2085" s="138"/>
    </row>
    <row r="2086" spans="1:37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3">C2085+C2084</f>
        <v>0</v>
      </c>
      <c r="D2086" s="40">
        <f t="shared" si="463"/>
        <v>3196100136.9299994</v>
      </c>
      <c r="E2086" s="40">
        <f t="shared" si="463"/>
        <v>1485137597.3900003</v>
      </c>
      <c r="F2086" s="40">
        <f t="shared" si="463"/>
        <v>731176150.20000005</v>
      </c>
      <c r="G2086" s="40">
        <f t="shared" si="463"/>
        <v>0</v>
      </c>
      <c r="H2086" s="40">
        <f t="shared" si="463"/>
        <v>0</v>
      </c>
      <c r="I2086" s="40">
        <f t="shared" si="463"/>
        <v>878461323.35000014</v>
      </c>
      <c r="J2086" s="40">
        <f t="shared" si="463"/>
        <v>472681489.56999999</v>
      </c>
      <c r="K2086" s="40">
        <f t="shared" si="463"/>
        <v>0</v>
      </c>
      <c r="L2086" s="40">
        <f t="shared" si="463"/>
        <v>0</v>
      </c>
      <c r="M2086" s="40">
        <f t="shared" si="463"/>
        <v>1351142812.9199998</v>
      </c>
      <c r="N2086" s="40">
        <f t="shared" si="463"/>
        <v>193054652.86000001</v>
      </c>
      <c r="O2086" s="40">
        <f t="shared" si="463"/>
        <v>387225760.17000002</v>
      </c>
      <c r="P2086" s="40">
        <f t="shared" si="463"/>
        <v>26395861.009999998</v>
      </c>
      <c r="Q2086" s="40">
        <f t="shared" si="463"/>
        <v>93264576.579999998</v>
      </c>
      <c r="R2086" s="40">
        <f t="shared" si="463"/>
        <v>165230084.05000001</v>
      </c>
      <c r="S2086" s="40">
        <f t="shared" si="463"/>
        <v>0</v>
      </c>
      <c r="T2086" s="40">
        <f t="shared" si="463"/>
        <v>0</v>
      </c>
      <c r="U2086" s="40">
        <f t="shared" si="463"/>
        <v>0</v>
      </c>
      <c r="V2086" s="40">
        <f t="shared" si="463"/>
        <v>0</v>
      </c>
      <c r="W2086" s="40">
        <f t="shared" si="463"/>
        <v>0</v>
      </c>
      <c r="X2086" s="40">
        <f t="shared" si="463"/>
        <v>0</v>
      </c>
      <c r="Y2086" s="40">
        <f t="shared" si="463"/>
        <v>0</v>
      </c>
      <c r="Z2086" s="40">
        <f>Z2085+Z2084</f>
        <v>2216313747.5900002</v>
      </c>
      <c r="AA2086" s="40">
        <f>AA2085+AA2084</f>
        <v>979786389.3399992</v>
      </c>
      <c r="AB2086" s="41">
        <f t="shared" si="460"/>
        <v>0.6934431502884234</v>
      </c>
      <c r="AC2086" s="43"/>
      <c r="AE2086" s="138"/>
      <c r="AF2086" s="138"/>
      <c r="AG2086" s="138"/>
      <c r="AH2086" s="138"/>
      <c r="AI2086" s="138"/>
      <c r="AJ2086" s="138"/>
      <c r="AK2086" s="138"/>
    </row>
    <row r="2087" spans="1:37" s="72" customFormat="1" ht="15" customHeight="1" x14ac:dyDescent="0.25">
      <c r="A2087" s="70"/>
      <c r="B2087" s="48">
        <f>[1]consoCURRENT!E42643</f>
        <v>3196100136.9299998</v>
      </c>
      <c r="C2087" s="48">
        <f>[1]consoCURRENT!F42643</f>
        <v>-203600.0000000596</v>
      </c>
      <c r="D2087" s="61"/>
      <c r="E2087" s="48">
        <f>[1]consoCURRENT!H42643</f>
        <v>1485137597.3899999</v>
      </c>
      <c r="F2087" s="48">
        <f>[1]consoCURRENT!I42643</f>
        <v>731176150.20000005</v>
      </c>
      <c r="G2087" s="48">
        <f>[1]consoCURRENT!J42643</f>
        <v>0</v>
      </c>
      <c r="H2087" s="48">
        <f>[1]consoCURRENT!K42643</f>
        <v>0</v>
      </c>
      <c r="I2087" s="48">
        <f>[1]consoCURRENT!L42643</f>
        <v>878461323.35000014</v>
      </c>
      <c r="J2087" s="48">
        <f>[1]consoCURRENT!M42643</f>
        <v>472681489.56999999</v>
      </c>
      <c r="K2087" s="48">
        <f>[1]consoCURRENT!N42643</f>
        <v>0</v>
      </c>
      <c r="L2087" s="48">
        <f>[1]consoCURRENT!O42643</f>
        <v>0</v>
      </c>
      <c r="M2087" s="48">
        <f>[1]consoCURRENT!P42643</f>
        <v>1351142812.9200001</v>
      </c>
      <c r="N2087" s="48">
        <f>[1]consoCURRENT!Q42643</f>
        <v>193054652.86000001</v>
      </c>
      <c r="O2087" s="48">
        <f>[1]consoCURRENT!R42643</f>
        <v>387225760.17000002</v>
      </c>
      <c r="P2087" s="48">
        <f>[1]consoCURRENT!S42643</f>
        <v>26395861.010000005</v>
      </c>
      <c r="Q2087" s="48">
        <f>[1]consoCURRENT!T42643</f>
        <v>93264576.580000013</v>
      </c>
      <c r="R2087" s="48">
        <f>[1]consoCURRENT!U42643</f>
        <v>165230084.05000001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2216313747.5899997</v>
      </c>
      <c r="AA2087" s="48">
        <f>[1]consoCURRENT!AD42643</f>
        <v>979786389.34000039</v>
      </c>
      <c r="AB2087" s="37"/>
      <c r="AC2087" s="71"/>
      <c r="AE2087" s="138"/>
      <c r="AF2087" s="138"/>
      <c r="AG2087" s="138"/>
      <c r="AH2087" s="138"/>
      <c r="AI2087" s="138"/>
      <c r="AJ2087" s="138"/>
      <c r="AK2087" s="138"/>
    </row>
    <row r="2088" spans="1:37" s="72" customFormat="1" ht="22.35" customHeight="1" x14ac:dyDescent="0.25">
      <c r="A2088" s="70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  <c r="AE2088" s="138"/>
      <c r="AF2088" s="138"/>
      <c r="AG2088" s="138"/>
      <c r="AH2088" s="138"/>
      <c r="AI2088" s="138"/>
      <c r="AJ2088" s="138"/>
      <c r="AK2088" s="138"/>
    </row>
    <row r="2089" spans="1:37" s="72" customFormat="1" ht="22.3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  <c r="AE2089" s="138"/>
      <c r="AF2089" s="138"/>
      <c r="AG2089" s="138"/>
      <c r="AH2089" s="138"/>
      <c r="AI2089" s="138"/>
      <c r="AJ2089" s="138"/>
      <c r="AK2089" s="138"/>
    </row>
    <row r="2090" spans="1:37" s="72" customFormat="1" ht="22.3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  <c r="AE2090" s="138"/>
      <c r="AF2090" s="138"/>
      <c r="AG2090" s="138"/>
      <c r="AH2090" s="138"/>
      <c r="AI2090" s="138"/>
      <c r="AJ2090" s="138"/>
      <c r="AK2090" s="138"/>
    </row>
    <row r="2091" spans="1:37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  <c r="AE2091" s="138"/>
      <c r="AF2091" s="138"/>
      <c r="AG2091" s="138"/>
      <c r="AH2091" s="138"/>
      <c r="AI2091" s="138"/>
      <c r="AJ2091" s="138"/>
      <c r="AK2091" s="138"/>
    </row>
    <row r="2092" spans="1:37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4">E2102+E2112+E2122+E2132+E2142+E2152+E2162+E2172+E2182+E2192+E2202+E2212+E2222+E2232+E2242+E2252+E2262</f>
        <v>0</v>
      </c>
      <c r="F2092" s="50">
        <f t="shared" si="464"/>
        <v>0</v>
      </c>
      <c r="G2092" s="50">
        <f t="shared" si="464"/>
        <v>0</v>
      </c>
      <c r="H2092" s="50">
        <f t="shared" si="464"/>
        <v>0</v>
      </c>
      <c r="I2092" s="50">
        <f t="shared" si="464"/>
        <v>0</v>
      </c>
      <c r="J2092" s="50">
        <f t="shared" si="464"/>
        <v>0</v>
      </c>
      <c r="K2092" s="50">
        <f t="shared" si="464"/>
        <v>0</v>
      </c>
      <c r="L2092" s="50">
        <f t="shared" si="464"/>
        <v>0</v>
      </c>
      <c r="M2092" s="50">
        <f t="shared" si="464"/>
        <v>0</v>
      </c>
      <c r="N2092" s="50">
        <f t="shared" si="464"/>
        <v>0</v>
      </c>
      <c r="O2092" s="50">
        <f t="shared" si="464"/>
        <v>0</v>
      </c>
      <c r="P2092" s="50">
        <f t="shared" si="464"/>
        <v>0</v>
      </c>
      <c r="Q2092" s="50">
        <f t="shared" si="464"/>
        <v>0</v>
      </c>
      <c r="R2092" s="50">
        <f t="shared" si="464"/>
        <v>0</v>
      </c>
      <c r="S2092" s="50">
        <f t="shared" si="464"/>
        <v>0</v>
      </c>
      <c r="T2092" s="50">
        <f t="shared" si="464"/>
        <v>0</v>
      </c>
      <c r="U2092" s="50">
        <f t="shared" si="464"/>
        <v>0</v>
      </c>
      <c r="V2092" s="50">
        <f t="shared" si="464"/>
        <v>0</v>
      </c>
      <c r="W2092" s="50">
        <f t="shared" si="464"/>
        <v>0</v>
      </c>
      <c r="X2092" s="50">
        <f t="shared" si="464"/>
        <v>0</v>
      </c>
      <c r="Y2092" s="50">
        <f t="shared" si="464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  <c r="AE2092" s="138"/>
      <c r="AF2092" s="138"/>
      <c r="AG2092" s="138"/>
      <c r="AH2092" s="138"/>
      <c r="AI2092" s="138"/>
      <c r="AJ2092" s="138"/>
      <c r="AK2092" s="138"/>
    </row>
    <row r="2093" spans="1:37" s="33" customFormat="1" ht="18" customHeight="1" x14ac:dyDescent="0.2">
      <c r="A2093" s="36" t="s">
        <v>35</v>
      </c>
      <c r="B2093" s="31">
        <f t="shared" ref="B2093:Y2095" si="465">B2103+B2113+B2123+B2133+B2143+B2153+B2163+B2173+B2183+B2193+B2203+B2213+B2223+B2233+B2243+B2253+B2263</f>
        <v>4104470.0699999989</v>
      </c>
      <c r="C2093" s="31">
        <f t="shared" si="465"/>
        <v>1.1368683772161603E-12</v>
      </c>
      <c r="D2093" s="31">
        <f t="shared" si="465"/>
        <v>4104470.0699999989</v>
      </c>
      <c r="E2093" s="31">
        <f t="shared" si="465"/>
        <v>1123797.2</v>
      </c>
      <c r="F2093" s="31">
        <f t="shared" si="465"/>
        <v>1498109.6299999997</v>
      </c>
      <c r="G2093" s="31">
        <f t="shared" si="465"/>
        <v>0</v>
      </c>
      <c r="H2093" s="31">
        <f t="shared" si="465"/>
        <v>0</v>
      </c>
      <c r="I2093" s="31">
        <f t="shared" si="465"/>
        <v>709948.26</v>
      </c>
      <c r="J2093" s="31">
        <f t="shared" si="465"/>
        <v>868392.55999999994</v>
      </c>
      <c r="K2093" s="31">
        <f t="shared" si="465"/>
        <v>0</v>
      </c>
      <c r="L2093" s="31">
        <f t="shared" si="465"/>
        <v>0</v>
      </c>
      <c r="M2093" s="31">
        <f t="shared" si="465"/>
        <v>1578340.8199999998</v>
      </c>
      <c r="N2093" s="31">
        <f t="shared" si="465"/>
        <v>22520</v>
      </c>
      <c r="O2093" s="31">
        <f t="shared" si="465"/>
        <v>185896.71999999997</v>
      </c>
      <c r="P2093" s="31">
        <f t="shared" si="465"/>
        <v>205432.22</v>
      </c>
      <c r="Q2093" s="31">
        <f t="shared" si="465"/>
        <v>154105.57</v>
      </c>
      <c r="R2093" s="31">
        <f t="shared" si="465"/>
        <v>475611.5</v>
      </c>
      <c r="S2093" s="31">
        <f t="shared" si="465"/>
        <v>0</v>
      </c>
      <c r="T2093" s="31">
        <f t="shared" si="465"/>
        <v>0</v>
      </c>
      <c r="U2093" s="31">
        <f t="shared" si="465"/>
        <v>0</v>
      </c>
      <c r="V2093" s="31">
        <f t="shared" si="465"/>
        <v>0</v>
      </c>
      <c r="W2093" s="31">
        <f t="shared" si="465"/>
        <v>0</v>
      </c>
      <c r="X2093" s="31">
        <f t="shared" si="465"/>
        <v>0</v>
      </c>
      <c r="Y2093" s="31">
        <f t="shared" si="465"/>
        <v>0</v>
      </c>
      <c r="Z2093" s="31">
        <f>SUM(M2093:Y2093)</f>
        <v>2621906.8299999996</v>
      </c>
      <c r="AA2093" s="31">
        <f>D2093-Z2093</f>
        <v>1482563.2399999993</v>
      </c>
      <c r="AB2093" s="38">
        <f>Z2093/D2093</f>
        <v>0.63879301963091184</v>
      </c>
      <c r="AC2093" s="32"/>
      <c r="AE2093" s="138"/>
      <c r="AF2093" s="138"/>
      <c r="AG2093" s="138"/>
      <c r="AH2093" s="138"/>
      <c r="AI2093" s="138"/>
      <c r="AJ2093" s="138"/>
      <c r="AK2093" s="138"/>
    </row>
    <row r="2094" spans="1:37" s="33" customFormat="1" ht="18" hidden="1" customHeight="1" x14ac:dyDescent="0.2">
      <c r="A2094" s="36" t="s">
        <v>36</v>
      </c>
      <c r="B2094" s="31">
        <f t="shared" si="465"/>
        <v>0</v>
      </c>
      <c r="C2094" s="31">
        <f t="shared" si="465"/>
        <v>0</v>
      </c>
      <c r="D2094" s="31">
        <f t="shared" si="465"/>
        <v>0</v>
      </c>
      <c r="E2094" s="31">
        <f t="shared" si="465"/>
        <v>0</v>
      </c>
      <c r="F2094" s="31">
        <f t="shared" si="465"/>
        <v>0</v>
      </c>
      <c r="G2094" s="31">
        <f t="shared" si="465"/>
        <v>0</v>
      </c>
      <c r="H2094" s="31">
        <f t="shared" si="465"/>
        <v>0</v>
      </c>
      <c r="I2094" s="31">
        <f t="shared" si="465"/>
        <v>0</v>
      </c>
      <c r="J2094" s="31">
        <f t="shared" si="465"/>
        <v>0</v>
      </c>
      <c r="K2094" s="31">
        <f t="shared" si="465"/>
        <v>0</v>
      </c>
      <c r="L2094" s="31">
        <f t="shared" si="465"/>
        <v>0</v>
      </c>
      <c r="M2094" s="31">
        <f t="shared" si="465"/>
        <v>0</v>
      </c>
      <c r="N2094" s="31">
        <f t="shared" si="465"/>
        <v>0</v>
      </c>
      <c r="O2094" s="31">
        <f t="shared" si="465"/>
        <v>0</v>
      </c>
      <c r="P2094" s="31">
        <f t="shared" si="465"/>
        <v>0</v>
      </c>
      <c r="Q2094" s="31">
        <f t="shared" si="465"/>
        <v>0</v>
      </c>
      <c r="R2094" s="31">
        <f t="shared" si="465"/>
        <v>0</v>
      </c>
      <c r="S2094" s="31">
        <f t="shared" si="465"/>
        <v>0</v>
      </c>
      <c r="T2094" s="31">
        <f t="shared" si="465"/>
        <v>0</v>
      </c>
      <c r="U2094" s="31">
        <f t="shared" si="465"/>
        <v>0</v>
      </c>
      <c r="V2094" s="31">
        <f t="shared" si="465"/>
        <v>0</v>
      </c>
      <c r="W2094" s="31">
        <f t="shared" si="465"/>
        <v>0</v>
      </c>
      <c r="X2094" s="31">
        <f t="shared" si="465"/>
        <v>0</v>
      </c>
      <c r="Y2094" s="31">
        <f t="shared" si="465"/>
        <v>0</v>
      </c>
      <c r="Z2094" s="31">
        <f>SUM(M2094:Y2094)</f>
        <v>0</v>
      </c>
      <c r="AA2094" s="31">
        <f>D2094-Z2094</f>
        <v>0</v>
      </c>
      <c r="AB2094" s="38"/>
      <c r="AC2094" s="32"/>
      <c r="AE2094" s="138"/>
      <c r="AF2094" s="138"/>
      <c r="AG2094" s="138"/>
      <c r="AH2094" s="138"/>
      <c r="AI2094" s="138"/>
      <c r="AJ2094" s="138"/>
      <c r="AK2094" s="138"/>
    </row>
    <row r="2095" spans="1:37" s="33" customFormat="1" ht="18" customHeight="1" x14ac:dyDescent="0.2">
      <c r="A2095" s="36" t="s">
        <v>37</v>
      </c>
      <c r="B2095" s="31">
        <f t="shared" si="465"/>
        <v>0</v>
      </c>
      <c r="C2095" s="31">
        <f t="shared" si="465"/>
        <v>0</v>
      </c>
      <c r="D2095" s="31">
        <f t="shared" si="465"/>
        <v>0</v>
      </c>
      <c r="E2095" s="31">
        <f t="shared" si="465"/>
        <v>0</v>
      </c>
      <c r="F2095" s="31">
        <f t="shared" si="465"/>
        <v>0</v>
      </c>
      <c r="G2095" s="31">
        <f t="shared" si="465"/>
        <v>0</v>
      </c>
      <c r="H2095" s="31">
        <f t="shared" si="465"/>
        <v>0</v>
      </c>
      <c r="I2095" s="31">
        <f t="shared" si="465"/>
        <v>0</v>
      </c>
      <c r="J2095" s="31">
        <f t="shared" si="465"/>
        <v>0</v>
      </c>
      <c r="K2095" s="31">
        <f t="shared" si="465"/>
        <v>0</v>
      </c>
      <c r="L2095" s="31">
        <f t="shared" si="465"/>
        <v>0</v>
      </c>
      <c r="M2095" s="31">
        <f t="shared" si="465"/>
        <v>0</v>
      </c>
      <c r="N2095" s="31">
        <f t="shared" si="465"/>
        <v>0</v>
      </c>
      <c r="O2095" s="31">
        <f t="shared" si="465"/>
        <v>0</v>
      </c>
      <c r="P2095" s="31">
        <f t="shared" si="465"/>
        <v>0</v>
      </c>
      <c r="Q2095" s="31">
        <f t="shared" si="465"/>
        <v>0</v>
      </c>
      <c r="R2095" s="31">
        <f t="shared" si="465"/>
        <v>0</v>
      </c>
      <c r="S2095" s="31">
        <f t="shared" si="465"/>
        <v>0</v>
      </c>
      <c r="T2095" s="31">
        <f t="shared" si="465"/>
        <v>0</v>
      </c>
      <c r="U2095" s="31">
        <f t="shared" si="465"/>
        <v>0</v>
      </c>
      <c r="V2095" s="31">
        <f t="shared" si="465"/>
        <v>0</v>
      </c>
      <c r="W2095" s="31">
        <f t="shared" si="465"/>
        <v>0</v>
      </c>
      <c r="X2095" s="31">
        <f t="shared" si="465"/>
        <v>0</v>
      </c>
      <c r="Y2095" s="31">
        <f t="shared" si="465"/>
        <v>0</v>
      </c>
      <c r="Z2095" s="31">
        <f>SUM(M2095:Y2095)</f>
        <v>0</v>
      </c>
      <c r="AA2095" s="31">
        <f>D2095-Z2095</f>
        <v>0</v>
      </c>
      <c r="AB2095" s="38"/>
      <c r="AC2095" s="32"/>
      <c r="AE2095" s="138"/>
      <c r="AF2095" s="138"/>
      <c r="AG2095" s="138"/>
      <c r="AH2095" s="138"/>
      <c r="AI2095" s="138"/>
      <c r="AJ2095" s="138"/>
      <c r="AK2095" s="138"/>
    </row>
    <row r="2096" spans="1:37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1.1368683772161603E-12</v>
      </c>
      <c r="D2096" s="40">
        <f>SUM(D2092:D2095)</f>
        <v>4104470.0699999989</v>
      </c>
      <c r="E2096" s="40">
        <f t="shared" ref="E2096:AA2096" si="466">SUM(E2092:E2095)</f>
        <v>1123797.2</v>
      </c>
      <c r="F2096" s="40">
        <f t="shared" si="466"/>
        <v>1498109.6299999997</v>
      </c>
      <c r="G2096" s="40">
        <f t="shared" si="466"/>
        <v>0</v>
      </c>
      <c r="H2096" s="40">
        <f t="shared" si="466"/>
        <v>0</v>
      </c>
      <c r="I2096" s="40">
        <f t="shared" si="466"/>
        <v>709948.26</v>
      </c>
      <c r="J2096" s="40">
        <f t="shared" si="466"/>
        <v>868392.55999999994</v>
      </c>
      <c r="K2096" s="40">
        <f t="shared" si="466"/>
        <v>0</v>
      </c>
      <c r="L2096" s="40">
        <f t="shared" si="466"/>
        <v>0</v>
      </c>
      <c r="M2096" s="40">
        <f t="shared" si="466"/>
        <v>1578340.8199999998</v>
      </c>
      <c r="N2096" s="40">
        <f t="shared" si="466"/>
        <v>22520</v>
      </c>
      <c r="O2096" s="40">
        <f t="shared" si="466"/>
        <v>185896.71999999997</v>
      </c>
      <c r="P2096" s="40">
        <f t="shared" si="466"/>
        <v>205432.22</v>
      </c>
      <c r="Q2096" s="40">
        <f t="shared" si="466"/>
        <v>154105.57</v>
      </c>
      <c r="R2096" s="40">
        <f t="shared" si="466"/>
        <v>475611.5</v>
      </c>
      <c r="S2096" s="40">
        <f t="shared" si="466"/>
        <v>0</v>
      </c>
      <c r="T2096" s="40">
        <f t="shared" si="466"/>
        <v>0</v>
      </c>
      <c r="U2096" s="40">
        <f t="shared" si="466"/>
        <v>0</v>
      </c>
      <c r="V2096" s="40">
        <f t="shared" si="466"/>
        <v>0</v>
      </c>
      <c r="W2096" s="40">
        <f t="shared" si="466"/>
        <v>0</v>
      </c>
      <c r="X2096" s="40">
        <f t="shared" si="466"/>
        <v>0</v>
      </c>
      <c r="Y2096" s="40">
        <f t="shared" si="466"/>
        <v>0</v>
      </c>
      <c r="Z2096" s="40">
        <f t="shared" si="466"/>
        <v>2621906.8299999996</v>
      </c>
      <c r="AA2096" s="40">
        <f t="shared" si="466"/>
        <v>1482563.2399999993</v>
      </c>
      <c r="AB2096" s="41">
        <f>Z2096/D2096</f>
        <v>0.63879301963091184</v>
      </c>
      <c r="AC2096" s="32"/>
      <c r="AE2096" s="138"/>
      <c r="AF2096" s="138"/>
      <c r="AG2096" s="138"/>
      <c r="AH2096" s="138"/>
      <c r="AI2096" s="138"/>
      <c r="AJ2096" s="138"/>
      <c r="AK2096" s="138"/>
    </row>
    <row r="2097" spans="1:37" s="33" customFormat="1" ht="18" hidden="1" customHeight="1" x14ac:dyDescent="0.25">
      <c r="A2097" s="42" t="s">
        <v>39</v>
      </c>
      <c r="B2097" s="31">
        <f t="shared" ref="B2097:Y2097" si="467">B2107+B2117+B2127+B2137+B2147+B2157+B2167+B2177+B2187+B2197+B2207+B2217+B2227+B2237+B2247+B2257+B2267</f>
        <v>0</v>
      </c>
      <c r="C2097" s="31">
        <f t="shared" si="467"/>
        <v>0</v>
      </c>
      <c r="D2097" s="31">
        <f t="shared" si="467"/>
        <v>0</v>
      </c>
      <c r="E2097" s="31">
        <f t="shared" si="467"/>
        <v>0</v>
      </c>
      <c r="F2097" s="31">
        <f t="shared" si="467"/>
        <v>0</v>
      </c>
      <c r="G2097" s="31">
        <f t="shared" si="467"/>
        <v>0</v>
      </c>
      <c r="H2097" s="31">
        <f t="shared" si="467"/>
        <v>0</v>
      </c>
      <c r="I2097" s="31">
        <f t="shared" si="467"/>
        <v>0</v>
      </c>
      <c r="J2097" s="31">
        <f t="shared" si="467"/>
        <v>0</v>
      </c>
      <c r="K2097" s="31">
        <f t="shared" si="467"/>
        <v>0</v>
      </c>
      <c r="L2097" s="31">
        <f t="shared" si="467"/>
        <v>0</v>
      </c>
      <c r="M2097" s="31">
        <f t="shared" si="467"/>
        <v>0</v>
      </c>
      <c r="N2097" s="31">
        <f t="shared" si="467"/>
        <v>0</v>
      </c>
      <c r="O2097" s="31">
        <f t="shared" si="467"/>
        <v>0</v>
      </c>
      <c r="P2097" s="31">
        <f t="shared" si="467"/>
        <v>0</v>
      </c>
      <c r="Q2097" s="31">
        <f t="shared" si="467"/>
        <v>0</v>
      </c>
      <c r="R2097" s="31">
        <f t="shared" si="467"/>
        <v>0</v>
      </c>
      <c r="S2097" s="31">
        <f t="shared" si="467"/>
        <v>0</v>
      </c>
      <c r="T2097" s="31">
        <f t="shared" si="467"/>
        <v>0</v>
      </c>
      <c r="U2097" s="31">
        <f t="shared" si="467"/>
        <v>0</v>
      </c>
      <c r="V2097" s="31">
        <f t="shared" si="467"/>
        <v>0</v>
      </c>
      <c r="W2097" s="31">
        <f t="shared" si="467"/>
        <v>0</v>
      </c>
      <c r="X2097" s="31">
        <f t="shared" si="467"/>
        <v>0</v>
      </c>
      <c r="Y2097" s="31">
        <f t="shared" si="467"/>
        <v>0</v>
      </c>
      <c r="Z2097" s="31">
        <f>SUM(M2097:Y2097)</f>
        <v>0</v>
      </c>
      <c r="AA2097" s="31">
        <f>D2097-Z2097</f>
        <v>0</v>
      </c>
      <c r="AB2097" s="38"/>
      <c r="AC2097" s="32"/>
      <c r="AE2097" s="138"/>
      <c r="AF2097" s="138"/>
      <c r="AG2097" s="138"/>
      <c r="AH2097" s="138"/>
      <c r="AI2097" s="138"/>
      <c r="AJ2097" s="138"/>
      <c r="AK2097" s="138"/>
    </row>
    <row r="2098" spans="1:37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1.1368683772161603E-12</v>
      </c>
      <c r="D2098" s="40">
        <f>D2097+D2096</f>
        <v>4104470.0699999989</v>
      </c>
      <c r="E2098" s="40">
        <f t="shared" ref="E2098:AA2098" si="468">E2097+E2096</f>
        <v>1123797.2</v>
      </c>
      <c r="F2098" s="40">
        <f t="shared" si="468"/>
        <v>1498109.6299999997</v>
      </c>
      <c r="G2098" s="40">
        <f t="shared" si="468"/>
        <v>0</v>
      </c>
      <c r="H2098" s="40">
        <f t="shared" si="468"/>
        <v>0</v>
      </c>
      <c r="I2098" s="40">
        <f t="shared" si="468"/>
        <v>709948.26</v>
      </c>
      <c r="J2098" s="40">
        <f t="shared" si="468"/>
        <v>868392.55999999994</v>
      </c>
      <c r="K2098" s="40">
        <f t="shared" si="468"/>
        <v>0</v>
      </c>
      <c r="L2098" s="40">
        <f t="shared" si="468"/>
        <v>0</v>
      </c>
      <c r="M2098" s="40">
        <f t="shared" si="468"/>
        <v>1578340.8199999998</v>
      </c>
      <c r="N2098" s="40">
        <f t="shared" si="468"/>
        <v>22520</v>
      </c>
      <c r="O2098" s="40">
        <f t="shared" si="468"/>
        <v>185896.71999999997</v>
      </c>
      <c r="P2098" s="40">
        <f t="shared" si="468"/>
        <v>205432.22</v>
      </c>
      <c r="Q2098" s="40">
        <f t="shared" si="468"/>
        <v>154105.57</v>
      </c>
      <c r="R2098" s="40">
        <f t="shared" si="468"/>
        <v>475611.5</v>
      </c>
      <c r="S2098" s="40">
        <f t="shared" si="468"/>
        <v>0</v>
      </c>
      <c r="T2098" s="40">
        <f t="shared" si="468"/>
        <v>0</v>
      </c>
      <c r="U2098" s="40">
        <f t="shared" si="468"/>
        <v>0</v>
      </c>
      <c r="V2098" s="40">
        <f t="shared" si="468"/>
        <v>0</v>
      </c>
      <c r="W2098" s="40">
        <f t="shared" si="468"/>
        <v>0</v>
      </c>
      <c r="X2098" s="40">
        <f t="shared" si="468"/>
        <v>0</v>
      </c>
      <c r="Y2098" s="40">
        <f t="shared" si="468"/>
        <v>0</v>
      </c>
      <c r="Z2098" s="40">
        <f t="shared" si="468"/>
        <v>2621906.8299999996</v>
      </c>
      <c r="AA2098" s="40">
        <f t="shared" si="468"/>
        <v>1482563.2399999993</v>
      </c>
      <c r="AB2098" s="41">
        <f>Z2098/D2098</f>
        <v>0.63879301963091184</v>
      </c>
      <c r="AC2098" s="43"/>
      <c r="AE2098" s="138"/>
      <c r="AF2098" s="138"/>
      <c r="AG2098" s="138"/>
      <c r="AH2098" s="138"/>
      <c r="AI2098" s="138"/>
      <c r="AJ2098" s="138"/>
      <c r="AK2098" s="138"/>
    </row>
    <row r="2099" spans="1:37" s="46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  <c r="AE2099" s="138"/>
      <c r="AF2099" s="138"/>
      <c r="AG2099" s="138"/>
      <c r="AH2099" s="138"/>
      <c r="AI2099" s="138"/>
      <c r="AJ2099" s="138"/>
      <c r="AK2099" s="138"/>
    </row>
    <row r="2100" spans="1:37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  <c r="AE2100" s="138"/>
      <c r="AF2100" s="138"/>
      <c r="AG2100" s="138"/>
      <c r="AH2100" s="138"/>
      <c r="AI2100" s="138"/>
      <c r="AJ2100" s="138"/>
      <c r="AK2100" s="138"/>
    </row>
    <row r="2101" spans="1:37" s="33" customFormat="1" ht="1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  <c r="AE2101" s="138"/>
      <c r="AF2101" s="138"/>
      <c r="AG2101" s="138"/>
      <c r="AH2101" s="138"/>
      <c r="AI2101" s="138"/>
      <c r="AJ2101" s="138"/>
      <c r="AK2101" s="138"/>
    </row>
    <row r="2102" spans="1:37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  <c r="AE2102" s="138"/>
      <c r="AF2102" s="138"/>
      <c r="AG2102" s="138"/>
      <c r="AH2102" s="138"/>
      <c r="AI2102" s="138"/>
      <c r="AJ2102" s="138"/>
      <c r="AK2102" s="138"/>
    </row>
    <row r="2103" spans="1:37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3158765.1899999985</v>
      </c>
      <c r="E2103" s="31">
        <f>[1]consoCURRENT!H43032</f>
        <v>730448.26</v>
      </c>
      <c r="F2103" s="31">
        <f>[1]consoCURRENT!I43032</f>
        <v>998196.65999999992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868392.55999999994</v>
      </c>
      <c r="K2103" s="31">
        <f>[1]consoCURRENT!N43032</f>
        <v>0</v>
      </c>
      <c r="L2103" s="31">
        <f>[1]consoCURRENT!O43032</f>
        <v>0</v>
      </c>
      <c r="M2103" s="31">
        <f>[1]consoCURRENT!P43032</f>
        <v>1578340.8199999998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1728644.92</v>
      </c>
      <c r="AA2103" s="31">
        <f>D2103-Z2103</f>
        <v>1430120.2699999986</v>
      </c>
      <c r="AB2103" s="38">
        <f>Z2103/D2103</f>
        <v>0.54725337783021499</v>
      </c>
      <c r="AC2103" s="32"/>
      <c r="AE2103" s="138"/>
      <c r="AF2103" s="138"/>
      <c r="AG2103" s="138"/>
      <c r="AH2103" s="138"/>
      <c r="AI2103" s="138"/>
      <c r="AJ2103" s="138"/>
      <c r="AK2103" s="138"/>
    </row>
    <row r="2104" spans="1:37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  <c r="AE2104" s="138"/>
      <c r="AF2104" s="138"/>
      <c r="AG2104" s="138"/>
      <c r="AH2104" s="138"/>
      <c r="AI2104" s="138"/>
      <c r="AJ2104" s="138"/>
      <c r="AK2104" s="138"/>
    </row>
    <row r="2105" spans="1:37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  <c r="AE2105" s="138"/>
      <c r="AF2105" s="138"/>
      <c r="AG2105" s="138"/>
      <c r="AH2105" s="138"/>
      <c r="AI2105" s="138"/>
      <c r="AJ2105" s="138"/>
      <c r="AK2105" s="138"/>
    </row>
    <row r="2106" spans="1:37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3158765.1899999985</v>
      </c>
      <c r="E2106" s="40">
        <f t="shared" ref="E2106:Y2106" si="469">SUM(E2102:E2105)</f>
        <v>730448.26</v>
      </c>
      <c r="F2106" s="40">
        <f t="shared" si="469"/>
        <v>998196.65999999992</v>
      </c>
      <c r="G2106" s="40">
        <f t="shared" si="469"/>
        <v>0</v>
      </c>
      <c r="H2106" s="40">
        <f t="shared" si="469"/>
        <v>0</v>
      </c>
      <c r="I2106" s="40">
        <f t="shared" si="469"/>
        <v>709948.26</v>
      </c>
      <c r="J2106" s="40">
        <f t="shared" si="469"/>
        <v>868392.55999999994</v>
      </c>
      <c r="K2106" s="40">
        <f t="shared" si="469"/>
        <v>0</v>
      </c>
      <c r="L2106" s="40">
        <f t="shared" si="469"/>
        <v>0</v>
      </c>
      <c r="M2106" s="40">
        <f t="shared" si="469"/>
        <v>1578340.8199999998</v>
      </c>
      <c r="N2106" s="40">
        <f t="shared" si="469"/>
        <v>20500</v>
      </c>
      <c r="O2106" s="40">
        <f t="shared" si="469"/>
        <v>0</v>
      </c>
      <c r="P2106" s="40">
        <f t="shared" si="469"/>
        <v>0</v>
      </c>
      <c r="Q2106" s="40">
        <f t="shared" si="469"/>
        <v>66300</v>
      </c>
      <c r="R2106" s="40">
        <f t="shared" si="469"/>
        <v>63504.1</v>
      </c>
      <c r="S2106" s="40">
        <f t="shared" si="469"/>
        <v>0</v>
      </c>
      <c r="T2106" s="40">
        <f t="shared" si="469"/>
        <v>0</v>
      </c>
      <c r="U2106" s="40">
        <f t="shared" si="469"/>
        <v>0</v>
      </c>
      <c r="V2106" s="40">
        <f t="shared" si="469"/>
        <v>0</v>
      </c>
      <c r="W2106" s="40">
        <f t="shared" si="469"/>
        <v>0</v>
      </c>
      <c r="X2106" s="40">
        <f t="shared" si="469"/>
        <v>0</v>
      </c>
      <c r="Y2106" s="40">
        <f t="shared" si="469"/>
        <v>0</v>
      </c>
      <c r="Z2106" s="40">
        <f>SUM(Z2102:Z2105)</f>
        <v>1728644.92</v>
      </c>
      <c r="AA2106" s="40">
        <f>SUM(AA2102:AA2105)</f>
        <v>1430120.2699999986</v>
      </c>
      <c r="AB2106" s="41">
        <f>Z2106/D2106</f>
        <v>0.54725337783021499</v>
      </c>
      <c r="AC2106" s="32"/>
      <c r="AE2106" s="138"/>
      <c r="AF2106" s="138"/>
      <c r="AG2106" s="138"/>
      <c r="AH2106" s="138"/>
      <c r="AI2106" s="138"/>
      <c r="AJ2106" s="138"/>
      <c r="AK2106" s="138"/>
    </row>
    <row r="2107" spans="1:37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  <c r="AE2107" s="138"/>
      <c r="AF2107" s="138"/>
      <c r="AG2107" s="138"/>
      <c r="AH2107" s="138"/>
      <c r="AI2107" s="138"/>
      <c r="AJ2107" s="138"/>
      <c r="AK2107" s="138"/>
    </row>
    <row r="2108" spans="1:37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3158765.1899999985</v>
      </c>
      <c r="E2108" s="40">
        <f t="shared" ref="E2108:Y2108" si="470">E2107+E2106</f>
        <v>730448.26</v>
      </c>
      <c r="F2108" s="40">
        <f t="shared" si="470"/>
        <v>998196.65999999992</v>
      </c>
      <c r="G2108" s="40">
        <f t="shared" si="470"/>
        <v>0</v>
      </c>
      <c r="H2108" s="40">
        <f t="shared" si="470"/>
        <v>0</v>
      </c>
      <c r="I2108" s="40">
        <f t="shared" si="470"/>
        <v>709948.26</v>
      </c>
      <c r="J2108" s="40">
        <f t="shared" si="470"/>
        <v>868392.55999999994</v>
      </c>
      <c r="K2108" s="40">
        <f t="shared" si="470"/>
        <v>0</v>
      </c>
      <c r="L2108" s="40">
        <f t="shared" si="470"/>
        <v>0</v>
      </c>
      <c r="M2108" s="40">
        <f t="shared" si="470"/>
        <v>1578340.8199999998</v>
      </c>
      <c r="N2108" s="40">
        <f t="shared" si="470"/>
        <v>20500</v>
      </c>
      <c r="O2108" s="40">
        <f t="shared" si="470"/>
        <v>0</v>
      </c>
      <c r="P2108" s="40">
        <f t="shared" si="470"/>
        <v>0</v>
      </c>
      <c r="Q2108" s="40">
        <f t="shared" si="470"/>
        <v>66300</v>
      </c>
      <c r="R2108" s="40">
        <f t="shared" si="470"/>
        <v>63504.1</v>
      </c>
      <c r="S2108" s="40">
        <f t="shared" si="470"/>
        <v>0</v>
      </c>
      <c r="T2108" s="40">
        <f t="shared" si="470"/>
        <v>0</v>
      </c>
      <c r="U2108" s="40">
        <f t="shared" si="470"/>
        <v>0</v>
      </c>
      <c r="V2108" s="40">
        <f t="shared" si="470"/>
        <v>0</v>
      </c>
      <c r="W2108" s="40">
        <f t="shared" si="470"/>
        <v>0</v>
      </c>
      <c r="X2108" s="40">
        <f t="shared" si="470"/>
        <v>0</v>
      </c>
      <c r="Y2108" s="40">
        <f t="shared" si="470"/>
        <v>0</v>
      </c>
      <c r="Z2108" s="40">
        <f>Z2107+Z2106</f>
        <v>1728644.92</v>
      </c>
      <c r="AA2108" s="40">
        <f>AA2107+AA2106</f>
        <v>1430120.2699999986</v>
      </c>
      <c r="AB2108" s="41">
        <f>Z2108/D2108</f>
        <v>0.54725337783021499</v>
      </c>
      <c r="AC2108" s="43"/>
      <c r="AE2108" s="138"/>
      <c r="AF2108" s="138"/>
      <c r="AG2108" s="138"/>
      <c r="AH2108" s="138"/>
      <c r="AI2108" s="138"/>
      <c r="AJ2108" s="138"/>
      <c r="AK2108" s="138"/>
    </row>
    <row r="2109" spans="1:37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  <c r="AE2109" s="138"/>
      <c r="AF2109" s="138"/>
      <c r="AG2109" s="138"/>
      <c r="AH2109" s="138"/>
      <c r="AI2109" s="138"/>
      <c r="AJ2109" s="138"/>
      <c r="AK2109" s="138"/>
    </row>
    <row r="2110" spans="1:37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  <c r="AE2110" s="138"/>
      <c r="AF2110" s="138"/>
      <c r="AG2110" s="138"/>
      <c r="AH2110" s="138"/>
      <c r="AI2110" s="138"/>
      <c r="AJ2110" s="138"/>
      <c r="AK2110" s="138"/>
    </row>
    <row r="2111" spans="1:37" s="33" customFormat="1" ht="1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  <c r="AE2111" s="138"/>
      <c r="AF2111" s="138"/>
      <c r="AG2111" s="138"/>
      <c r="AH2111" s="138"/>
      <c r="AI2111" s="138"/>
      <c r="AJ2111" s="138"/>
      <c r="AK2111" s="138"/>
    </row>
    <row r="2112" spans="1:37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  <c r="AE2112" s="138"/>
      <c r="AF2112" s="138"/>
      <c r="AG2112" s="138"/>
      <c r="AH2112" s="138"/>
      <c r="AI2112" s="138"/>
      <c r="AJ2112" s="138"/>
      <c r="AK2112" s="138"/>
    </row>
    <row r="2113" spans="1:37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1.1368683772161603E-12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263538.94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329098.94</v>
      </c>
      <c r="AA2113" s="31">
        <f>D2113-Z2113</f>
        <v>3264.0499999999884</v>
      </c>
      <c r="AB2113" s="38">
        <f>Z2113/D2113</f>
        <v>0.99017926153570834</v>
      </c>
      <c r="AC2113" s="32"/>
      <c r="AE2113" s="138"/>
      <c r="AF2113" s="138"/>
      <c r="AG2113" s="138"/>
      <c r="AH2113" s="138"/>
      <c r="AI2113" s="138"/>
      <c r="AJ2113" s="138"/>
      <c r="AK2113" s="138"/>
    </row>
    <row r="2114" spans="1:37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  <c r="AE2114" s="138"/>
      <c r="AF2114" s="138"/>
      <c r="AG2114" s="138"/>
      <c r="AH2114" s="138"/>
      <c r="AI2114" s="138"/>
      <c r="AJ2114" s="138"/>
      <c r="AK2114" s="138"/>
    </row>
    <row r="2115" spans="1:37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  <c r="AE2115" s="138"/>
      <c r="AF2115" s="138"/>
      <c r="AG2115" s="138"/>
      <c r="AH2115" s="138"/>
      <c r="AI2115" s="138"/>
      <c r="AJ2115" s="138"/>
      <c r="AK2115" s="138"/>
    </row>
    <row r="2116" spans="1:37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1.1368683772161603E-12</v>
      </c>
      <c r="D2116" s="40">
        <f>SUM(D2112:D2115)</f>
        <v>332362.99</v>
      </c>
      <c r="E2116" s="40">
        <f t="shared" ref="E2116:Y2116" si="471">SUM(E2112:E2115)</f>
        <v>65560</v>
      </c>
      <c r="F2116" s="40">
        <f t="shared" si="471"/>
        <v>263538.94</v>
      </c>
      <c r="G2116" s="40">
        <f t="shared" si="471"/>
        <v>0</v>
      </c>
      <c r="H2116" s="40">
        <f t="shared" si="471"/>
        <v>0</v>
      </c>
      <c r="I2116" s="40">
        <f t="shared" si="471"/>
        <v>0</v>
      </c>
      <c r="J2116" s="40">
        <f t="shared" si="471"/>
        <v>0</v>
      </c>
      <c r="K2116" s="40">
        <f t="shared" si="471"/>
        <v>0</v>
      </c>
      <c r="L2116" s="40">
        <f t="shared" si="471"/>
        <v>0</v>
      </c>
      <c r="M2116" s="40">
        <f t="shared" si="471"/>
        <v>0</v>
      </c>
      <c r="N2116" s="40">
        <f t="shared" si="471"/>
        <v>0</v>
      </c>
      <c r="O2116" s="40">
        <f t="shared" si="471"/>
        <v>65560</v>
      </c>
      <c r="P2116" s="40">
        <f t="shared" si="471"/>
        <v>0</v>
      </c>
      <c r="Q2116" s="40">
        <f t="shared" si="471"/>
        <v>0</v>
      </c>
      <c r="R2116" s="40">
        <f t="shared" si="471"/>
        <v>263538.94</v>
      </c>
      <c r="S2116" s="40">
        <f t="shared" si="471"/>
        <v>0</v>
      </c>
      <c r="T2116" s="40">
        <f t="shared" si="471"/>
        <v>0</v>
      </c>
      <c r="U2116" s="40">
        <f t="shared" si="471"/>
        <v>0</v>
      </c>
      <c r="V2116" s="40">
        <f t="shared" si="471"/>
        <v>0</v>
      </c>
      <c r="W2116" s="40">
        <f t="shared" si="471"/>
        <v>0</v>
      </c>
      <c r="X2116" s="40">
        <f t="shared" si="471"/>
        <v>0</v>
      </c>
      <c r="Y2116" s="40">
        <f t="shared" si="471"/>
        <v>0</v>
      </c>
      <c r="Z2116" s="40">
        <f>SUM(Z2112:Z2115)</f>
        <v>329098.94</v>
      </c>
      <c r="AA2116" s="40">
        <f>SUM(AA2112:AA2115)</f>
        <v>3264.0499999999884</v>
      </c>
      <c r="AB2116" s="41">
        <f>Z2116/D2116</f>
        <v>0.99017926153570834</v>
      </c>
      <c r="AC2116" s="32"/>
      <c r="AE2116" s="138"/>
      <c r="AF2116" s="138"/>
      <c r="AG2116" s="138"/>
      <c r="AH2116" s="138"/>
      <c r="AI2116" s="138"/>
      <c r="AJ2116" s="138"/>
      <c r="AK2116" s="138"/>
    </row>
    <row r="2117" spans="1:37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  <c r="AE2117" s="138"/>
      <c r="AF2117" s="138"/>
      <c r="AG2117" s="138"/>
      <c r="AH2117" s="138"/>
      <c r="AI2117" s="138"/>
      <c r="AJ2117" s="138"/>
      <c r="AK2117" s="138"/>
    </row>
    <row r="2118" spans="1:37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1.1368683772161603E-12</v>
      </c>
      <c r="D2118" s="40">
        <f>D2117+D2116</f>
        <v>332362.99</v>
      </c>
      <c r="E2118" s="40">
        <f t="shared" ref="E2118:Y2118" si="472">E2117+E2116</f>
        <v>65560</v>
      </c>
      <c r="F2118" s="40">
        <f t="shared" si="472"/>
        <v>263538.94</v>
      </c>
      <c r="G2118" s="40">
        <f t="shared" si="472"/>
        <v>0</v>
      </c>
      <c r="H2118" s="40">
        <f t="shared" si="472"/>
        <v>0</v>
      </c>
      <c r="I2118" s="40">
        <f t="shared" si="472"/>
        <v>0</v>
      </c>
      <c r="J2118" s="40">
        <f t="shared" si="472"/>
        <v>0</v>
      </c>
      <c r="K2118" s="40">
        <f t="shared" si="472"/>
        <v>0</v>
      </c>
      <c r="L2118" s="40">
        <f t="shared" si="472"/>
        <v>0</v>
      </c>
      <c r="M2118" s="40">
        <f t="shared" si="472"/>
        <v>0</v>
      </c>
      <c r="N2118" s="40">
        <f t="shared" si="472"/>
        <v>0</v>
      </c>
      <c r="O2118" s="40">
        <f t="shared" si="472"/>
        <v>65560</v>
      </c>
      <c r="P2118" s="40">
        <f t="shared" si="472"/>
        <v>0</v>
      </c>
      <c r="Q2118" s="40">
        <f t="shared" si="472"/>
        <v>0</v>
      </c>
      <c r="R2118" s="40">
        <f t="shared" si="472"/>
        <v>263538.94</v>
      </c>
      <c r="S2118" s="40">
        <f t="shared" si="472"/>
        <v>0</v>
      </c>
      <c r="T2118" s="40">
        <f t="shared" si="472"/>
        <v>0</v>
      </c>
      <c r="U2118" s="40">
        <f t="shared" si="472"/>
        <v>0</v>
      </c>
      <c r="V2118" s="40">
        <f t="shared" si="472"/>
        <v>0</v>
      </c>
      <c r="W2118" s="40">
        <f t="shared" si="472"/>
        <v>0</v>
      </c>
      <c r="X2118" s="40">
        <f t="shared" si="472"/>
        <v>0</v>
      </c>
      <c r="Y2118" s="40">
        <f t="shared" si="472"/>
        <v>0</v>
      </c>
      <c r="Z2118" s="40">
        <f>Z2117+Z2116</f>
        <v>329098.94</v>
      </c>
      <c r="AA2118" s="40">
        <f>AA2117+AA2116</f>
        <v>3264.0499999999884</v>
      </c>
      <c r="AB2118" s="41">
        <f>Z2118/D2118</f>
        <v>0.99017926153570834</v>
      </c>
      <c r="AC2118" s="43"/>
      <c r="AE2118" s="138"/>
      <c r="AF2118" s="138"/>
      <c r="AG2118" s="138"/>
      <c r="AH2118" s="138"/>
      <c r="AI2118" s="138"/>
      <c r="AJ2118" s="138"/>
      <c r="AK2118" s="138"/>
    </row>
    <row r="2119" spans="1:37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  <c r="AE2119" s="138"/>
      <c r="AF2119" s="138"/>
      <c r="AG2119" s="138"/>
      <c r="AH2119" s="138"/>
      <c r="AI2119" s="138"/>
      <c r="AJ2119" s="138"/>
      <c r="AK2119" s="138"/>
    </row>
    <row r="2120" spans="1:37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  <c r="AE2120" s="138"/>
      <c r="AF2120" s="138"/>
      <c r="AG2120" s="138"/>
      <c r="AH2120" s="138"/>
      <c r="AI2120" s="138"/>
      <c r="AJ2120" s="138"/>
      <c r="AK2120" s="138"/>
    </row>
    <row r="2121" spans="1:37" s="33" customFormat="1" ht="1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  <c r="AE2121" s="138"/>
      <c r="AF2121" s="138"/>
      <c r="AG2121" s="138"/>
      <c r="AH2121" s="138"/>
      <c r="AI2121" s="138"/>
      <c r="AJ2121" s="138"/>
      <c r="AK2121" s="138"/>
    </row>
    <row r="2122" spans="1:37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  <c r="AE2122" s="138"/>
      <c r="AF2122" s="138"/>
      <c r="AG2122" s="138"/>
      <c r="AH2122" s="138"/>
      <c r="AI2122" s="138"/>
      <c r="AJ2122" s="138"/>
      <c r="AK2122" s="138"/>
    </row>
    <row r="2123" spans="1:37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  <c r="AE2123" s="138"/>
      <c r="AF2123" s="138"/>
      <c r="AG2123" s="138"/>
      <c r="AH2123" s="138"/>
      <c r="AI2123" s="138"/>
      <c r="AJ2123" s="138"/>
      <c r="AK2123" s="138"/>
    </row>
    <row r="2124" spans="1:37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  <c r="AE2124" s="138"/>
      <c r="AF2124" s="138"/>
      <c r="AG2124" s="138"/>
      <c r="AH2124" s="138"/>
      <c r="AI2124" s="138"/>
      <c r="AJ2124" s="138"/>
      <c r="AK2124" s="138"/>
    </row>
    <row r="2125" spans="1:37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  <c r="AE2125" s="138"/>
      <c r="AF2125" s="138"/>
      <c r="AG2125" s="138"/>
      <c r="AH2125" s="138"/>
      <c r="AI2125" s="138"/>
      <c r="AJ2125" s="138"/>
      <c r="AK2125" s="138"/>
    </row>
    <row r="2126" spans="1:37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3">SUM(E2122:E2125)</f>
        <v>0</v>
      </c>
      <c r="F2126" s="40">
        <f t="shared" si="473"/>
        <v>0</v>
      </c>
      <c r="G2126" s="40">
        <f t="shared" si="473"/>
        <v>0</v>
      </c>
      <c r="H2126" s="40">
        <f t="shared" si="473"/>
        <v>0</v>
      </c>
      <c r="I2126" s="40">
        <f t="shared" si="473"/>
        <v>0</v>
      </c>
      <c r="J2126" s="40">
        <f t="shared" si="473"/>
        <v>0</v>
      </c>
      <c r="K2126" s="40">
        <f t="shared" si="473"/>
        <v>0</v>
      </c>
      <c r="L2126" s="40">
        <f t="shared" si="473"/>
        <v>0</v>
      </c>
      <c r="M2126" s="40">
        <f t="shared" si="473"/>
        <v>0</v>
      </c>
      <c r="N2126" s="40">
        <f t="shared" si="473"/>
        <v>0</v>
      </c>
      <c r="O2126" s="40">
        <f t="shared" si="473"/>
        <v>0</v>
      </c>
      <c r="P2126" s="40">
        <f t="shared" si="473"/>
        <v>0</v>
      </c>
      <c r="Q2126" s="40">
        <f t="shared" si="473"/>
        <v>0</v>
      </c>
      <c r="R2126" s="40">
        <f t="shared" si="473"/>
        <v>0</v>
      </c>
      <c r="S2126" s="40">
        <f t="shared" si="473"/>
        <v>0</v>
      </c>
      <c r="T2126" s="40">
        <f t="shared" si="473"/>
        <v>0</v>
      </c>
      <c r="U2126" s="40">
        <f t="shared" si="473"/>
        <v>0</v>
      </c>
      <c r="V2126" s="40">
        <f t="shared" si="473"/>
        <v>0</v>
      </c>
      <c r="W2126" s="40">
        <f t="shared" si="473"/>
        <v>0</v>
      </c>
      <c r="X2126" s="40">
        <f t="shared" si="473"/>
        <v>0</v>
      </c>
      <c r="Y2126" s="40">
        <f t="shared" si="473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  <c r="AE2126" s="138"/>
      <c r="AF2126" s="138"/>
      <c r="AG2126" s="138"/>
      <c r="AH2126" s="138"/>
      <c r="AI2126" s="138"/>
      <c r="AJ2126" s="138"/>
      <c r="AK2126" s="138"/>
    </row>
    <row r="2127" spans="1:37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  <c r="AE2127" s="138"/>
      <c r="AF2127" s="138"/>
      <c r="AG2127" s="138"/>
      <c r="AH2127" s="138"/>
      <c r="AI2127" s="138"/>
      <c r="AJ2127" s="138"/>
      <c r="AK2127" s="138"/>
    </row>
    <row r="2128" spans="1:37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4">E2127+E2126</f>
        <v>0</v>
      </c>
      <c r="F2128" s="40">
        <f t="shared" si="474"/>
        <v>0</v>
      </c>
      <c r="G2128" s="40">
        <f t="shared" si="474"/>
        <v>0</v>
      </c>
      <c r="H2128" s="40">
        <f t="shared" si="474"/>
        <v>0</v>
      </c>
      <c r="I2128" s="40">
        <f t="shared" si="474"/>
        <v>0</v>
      </c>
      <c r="J2128" s="40">
        <f t="shared" si="474"/>
        <v>0</v>
      </c>
      <c r="K2128" s="40">
        <f t="shared" si="474"/>
        <v>0</v>
      </c>
      <c r="L2128" s="40">
        <f t="shared" si="474"/>
        <v>0</v>
      </c>
      <c r="M2128" s="40">
        <f t="shared" si="474"/>
        <v>0</v>
      </c>
      <c r="N2128" s="40">
        <f t="shared" si="474"/>
        <v>0</v>
      </c>
      <c r="O2128" s="40">
        <f t="shared" si="474"/>
        <v>0</v>
      </c>
      <c r="P2128" s="40">
        <f t="shared" si="474"/>
        <v>0</v>
      </c>
      <c r="Q2128" s="40">
        <f t="shared" si="474"/>
        <v>0</v>
      </c>
      <c r="R2128" s="40">
        <f t="shared" si="474"/>
        <v>0</v>
      </c>
      <c r="S2128" s="40">
        <f t="shared" si="474"/>
        <v>0</v>
      </c>
      <c r="T2128" s="40">
        <f t="shared" si="474"/>
        <v>0</v>
      </c>
      <c r="U2128" s="40">
        <f t="shared" si="474"/>
        <v>0</v>
      </c>
      <c r="V2128" s="40">
        <f t="shared" si="474"/>
        <v>0</v>
      </c>
      <c r="W2128" s="40">
        <f t="shared" si="474"/>
        <v>0</v>
      </c>
      <c r="X2128" s="40">
        <f t="shared" si="474"/>
        <v>0</v>
      </c>
      <c r="Y2128" s="40">
        <f t="shared" si="474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  <c r="AE2128" s="138"/>
      <c r="AF2128" s="138"/>
      <c r="AG2128" s="138"/>
      <c r="AH2128" s="138"/>
      <c r="AI2128" s="138"/>
      <c r="AJ2128" s="138"/>
      <c r="AK2128" s="138"/>
    </row>
    <row r="2129" spans="1:37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  <c r="AE2129" s="138"/>
      <c r="AF2129" s="138"/>
      <c r="AG2129" s="138"/>
      <c r="AH2129" s="138"/>
      <c r="AI2129" s="138"/>
      <c r="AJ2129" s="138"/>
      <c r="AK2129" s="138"/>
    </row>
    <row r="2130" spans="1:37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  <c r="AE2130" s="138"/>
      <c r="AF2130" s="138"/>
      <c r="AG2130" s="138"/>
      <c r="AH2130" s="138"/>
      <c r="AI2130" s="138"/>
      <c r="AJ2130" s="138"/>
      <c r="AK2130" s="138"/>
    </row>
    <row r="2131" spans="1:37" s="33" customFormat="1" ht="1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  <c r="AE2131" s="138"/>
      <c r="AF2131" s="138"/>
      <c r="AG2131" s="138"/>
      <c r="AH2131" s="138"/>
      <c r="AI2131" s="138"/>
      <c r="AJ2131" s="138"/>
      <c r="AK2131" s="138"/>
    </row>
    <row r="2132" spans="1:37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  <c r="AE2132" s="138"/>
      <c r="AF2132" s="138"/>
      <c r="AG2132" s="138"/>
      <c r="AH2132" s="138"/>
      <c r="AI2132" s="138"/>
      <c r="AJ2132" s="138"/>
      <c r="AK2132" s="138"/>
    </row>
    <row r="2133" spans="1:37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  <c r="AE2133" s="138"/>
      <c r="AF2133" s="138"/>
      <c r="AG2133" s="138"/>
      <c r="AH2133" s="138"/>
      <c r="AI2133" s="138"/>
      <c r="AJ2133" s="138"/>
      <c r="AK2133" s="138"/>
    </row>
    <row r="2134" spans="1:37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  <c r="AE2134" s="138"/>
      <c r="AF2134" s="138"/>
      <c r="AG2134" s="138"/>
      <c r="AH2134" s="138"/>
      <c r="AI2134" s="138"/>
      <c r="AJ2134" s="138"/>
      <c r="AK2134" s="138"/>
    </row>
    <row r="2135" spans="1:37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  <c r="AE2135" s="138"/>
      <c r="AF2135" s="138"/>
      <c r="AG2135" s="138"/>
      <c r="AH2135" s="138"/>
      <c r="AI2135" s="138"/>
      <c r="AJ2135" s="138"/>
      <c r="AK2135" s="138"/>
    </row>
    <row r="2136" spans="1:37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5">SUM(E2132:E2135)</f>
        <v>0</v>
      </c>
      <c r="F2136" s="40">
        <f t="shared" si="475"/>
        <v>0</v>
      </c>
      <c r="G2136" s="40">
        <f t="shared" si="475"/>
        <v>0</v>
      </c>
      <c r="H2136" s="40">
        <f t="shared" si="475"/>
        <v>0</v>
      </c>
      <c r="I2136" s="40">
        <f t="shared" si="475"/>
        <v>0</v>
      </c>
      <c r="J2136" s="40">
        <f t="shared" si="475"/>
        <v>0</v>
      </c>
      <c r="K2136" s="40">
        <f t="shared" si="475"/>
        <v>0</v>
      </c>
      <c r="L2136" s="40">
        <f t="shared" si="475"/>
        <v>0</v>
      </c>
      <c r="M2136" s="40">
        <f t="shared" si="475"/>
        <v>0</v>
      </c>
      <c r="N2136" s="40">
        <f t="shared" si="475"/>
        <v>0</v>
      </c>
      <c r="O2136" s="40">
        <f t="shared" si="475"/>
        <v>0</v>
      </c>
      <c r="P2136" s="40">
        <f t="shared" si="475"/>
        <v>0</v>
      </c>
      <c r="Q2136" s="40">
        <f t="shared" si="475"/>
        <v>0</v>
      </c>
      <c r="R2136" s="40">
        <f t="shared" si="475"/>
        <v>0</v>
      </c>
      <c r="S2136" s="40">
        <f t="shared" si="475"/>
        <v>0</v>
      </c>
      <c r="T2136" s="40">
        <f t="shared" si="475"/>
        <v>0</v>
      </c>
      <c r="U2136" s="40">
        <f t="shared" si="475"/>
        <v>0</v>
      </c>
      <c r="V2136" s="40">
        <f t="shared" si="475"/>
        <v>0</v>
      </c>
      <c r="W2136" s="40">
        <f t="shared" si="475"/>
        <v>0</v>
      </c>
      <c r="X2136" s="40">
        <f t="shared" si="475"/>
        <v>0</v>
      </c>
      <c r="Y2136" s="40">
        <f t="shared" si="475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  <c r="AE2136" s="138"/>
      <c r="AF2136" s="138"/>
      <c r="AG2136" s="138"/>
      <c r="AH2136" s="138"/>
      <c r="AI2136" s="138"/>
      <c r="AJ2136" s="138"/>
      <c r="AK2136" s="138"/>
    </row>
    <row r="2137" spans="1:37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  <c r="AE2137" s="138"/>
      <c r="AF2137" s="138"/>
      <c r="AG2137" s="138"/>
      <c r="AH2137" s="138"/>
      <c r="AI2137" s="138"/>
      <c r="AJ2137" s="138"/>
      <c r="AK2137" s="138"/>
    </row>
    <row r="2138" spans="1:37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6">E2137+E2136</f>
        <v>0</v>
      </c>
      <c r="F2138" s="40">
        <f t="shared" si="476"/>
        <v>0</v>
      </c>
      <c r="G2138" s="40">
        <f t="shared" si="476"/>
        <v>0</v>
      </c>
      <c r="H2138" s="40">
        <f t="shared" si="476"/>
        <v>0</v>
      </c>
      <c r="I2138" s="40">
        <f t="shared" si="476"/>
        <v>0</v>
      </c>
      <c r="J2138" s="40">
        <f t="shared" si="476"/>
        <v>0</v>
      </c>
      <c r="K2138" s="40">
        <f t="shared" si="476"/>
        <v>0</v>
      </c>
      <c r="L2138" s="40">
        <f t="shared" si="476"/>
        <v>0</v>
      </c>
      <c r="M2138" s="40">
        <f t="shared" si="476"/>
        <v>0</v>
      </c>
      <c r="N2138" s="40">
        <f t="shared" si="476"/>
        <v>0</v>
      </c>
      <c r="O2138" s="40">
        <f t="shared" si="476"/>
        <v>0</v>
      </c>
      <c r="P2138" s="40">
        <f t="shared" si="476"/>
        <v>0</v>
      </c>
      <c r="Q2138" s="40">
        <f t="shared" si="476"/>
        <v>0</v>
      </c>
      <c r="R2138" s="40">
        <f t="shared" si="476"/>
        <v>0</v>
      </c>
      <c r="S2138" s="40">
        <f t="shared" si="476"/>
        <v>0</v>
      </c>
      <c r="T2138" s="40">
        <f t="shared" si="476"/>
        <v>0</v>
      </c>
      <c r="U2138" s="40">
        <f t="shared" si="476"/>
        <v>0</v>
      </c>
      <c r="V2138" s="40">
        <f t="shared" si="476"/>
        <v>0</v>
      </c>
      <c r="W2138" s="40">
        <f t="shared" si="476"/>
        <v>0</v>
      </c>
      <c r="X2138" s="40">
        <f t="shared" si="476"/>
        <v>0</v>
      </c>
      <c r="Y2138" s="40">
        <f t="shared" si="476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  <c r="AE2138" s="138"/>
      <c r="AF2138" s="138"/>
      <c r="AG2138" s="138"/>
      <c r="AH2138" s="138"/>
      <c r="AI2138" s="138"/>
      <c r="AJ2138" s="138"/>
      <c r="AK2138" s="138"/>
    </row>
    <row r="2139" spans="1:37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  <c r="AE2139" s="138"/>
      <c r="AF2139" s="138"/>
      <c r="AG2139" s="138"/>
      <c r="AH2139" s="138"/>
      <c r="AI2139" s="138"/>
      <c r="AJ2139" s="138"/>
      <c r="AK2139" s="138"/>
    </row>
    <row r="2140" spans="1:37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  <c r="AE2140" s="138"/>
      <c r="AF2140" s="138"/>
      <c r="AG2140" s="138"/>
      <c r="AH2140" s="138"/>
      <c r="AI2140" s="138"/>
      <c r="AJ2140" s="138"/>
      <c r="AK2140" s="138"/>
    </row>
    <row r="2141" spans="1:37" s="33" customFormat="1" ht="1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  <c r="AE2141" s="138"/>
      <c r="AF2141" s="138"/>
      <c r="AG2141" s="138"/>
      <c r="AH2141" s="138"/>
      <c r="AI2141" s="138"/>
      <c r="AJ2141" s="138"/>
      <c r="AK2141" s="138"/>
    </row>
    <row r="2142" spans="1:37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  <c r="AE2142" s="138"/>
      <c r="AF2142" s="138"/>
      <c r="AG2142" s="138"/>
      <c r="AH2142" s="138"/>
      <c r="AI2142" s="138"/>
      <c r="AJ2142" s="138"/>
      <c r="AK2142" s="138"/>
    </row>
    <row r="2143" spans="1:37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  <c r="AE2143" s="138"/>
      <c r="AF2143" s="138"/>
      <c r="AG2143" s="138"/>
      <c r="AH2143" s="138"/>
      <c r="AI2143" s="138"/>
      <c r="AJ2143" s="138"/>
      <c r="AK2143" s="138"/>
    </row>
    <row r="2144" spans="1:37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  <c r="AE2144" s="138"/>
      <c r="AF2144" s="138"/>
      <c r="AG2144" s="138"/>
      <c r="AH2144" s="138"/>
      <c r="AI2144" s="138"/>
      <c r="AJ2144" s="138"/>
      <c r="AK2144" s="138"/>
    </row>
    <row r="2145" spans="1:37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  <c r="AE2145" s="138"/>
      <c r="AF2145" s="138"/>
      <c r="AG2145" s="138"/>
      <c r="AH2145" s="138"/>
      <c r="AI2145" s="138"/>
      <c r="AJ2145" s="138"/>
      <c r="AK2145" s="138"/>
    </row>
    <row r="2146" spans="1:37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7">SUM(E2142:E2145)</f>
        <v>2020</v>
      </c>
      <c r="F2146" s="40">
        <f t="shared" si="477"/>
        <v>0</v>
      </c>
      <c r="G2146" s="40">
        <f t="shared" si="477"/>
        <v>0</v>
      </c>
      <c r="H2146" s="40">
        <f t="shared" si="477"/>
        <v>0</v>
      </c>
      <c r="I2146" s="40">
        <f t="shared" si="477"/>
        <v>0</v>
      </c>
      <c r="J2146" s="40">
        <f t="shared" si="477"/>
        <v>0</v>
      </c>
      <c r="K2146" s="40">
        <f t="shared" si="477"/>
        <v>0</v>
      </c>
      <c r="L2146" s="40">
        <f t="shared" si="477"/>
        <v>0</v>
      </c>
      <c r="M2146" s="40">
        <f t="shared" si="477"/>
        <v>0</v>
      </c>
      <c r="N2146" s="40">
        <f t="shared" si="477"/>
        <v>2020</v>
      </c>
      <c r="O2146" s="40">
        <f t="shared" si="477"/>
        <v>0</v>
      </c>
      <c r="P2146" s="40">
        <f t="shared" si="477"/>
        <v>0</v>
      </c>
      <c r="Q2146" s="40">
        <f t="shared" si="477"/>
        <v>0</v>
      </c>
      <c r="R2146" s="40">
        <f t="shared" si="477"/>
        <v>0</v>
      </c>
      <c r="S2146" s="40">
        <f t="shared" si="477"/>
        <v>0</v>
      </c>
      <c r="T2146" s="40">
        <f t="shared" si="477"/>
        <v>0</v>
      </c>
      <c r="U2146" s="40">
        <f t="shared" si="477"/>
        <v>0</v>
      </c>
      <c r="V2146" s="40">
        <f t="shared" si="477"/>
        <v>0</v>
      </c>
      <c r="W2146" s="40">
        <f t="shared" si="477"/>
        <v>0</v>
      </c>
      <c r="X2146" s="40">
        <f t="shared" si="477"/>
        <v>0</v>
      </c>
      <c r="Y2146" s="40">
        <f t="shared" si="477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  <c r="AE2146" s="138"/>
      <c r="AF2146" s="138"/>
      <c r="AG2146" s="138"/>
      <c r="AH2146" s="138"/>
      <c r="AI2146" s="138"/>
      <c r="AJ2146" s="138"/>
      <c r="AK2146" s="138"/>
    </row>
    <row r="2147" spans="1:37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  <c r="AE2147" s="138"/>
      <c r="AF2147" s="138"/>
      <c r="AG2147" s="138"/>
      <c r="AH2147" s="138"/>
      <c r="AI2147" s="138"/>
      <c r="AJ2147" s="138"/>
      <c r="AK2147" s="138"/>
    </row>
    <row r="2148" spans="1:37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8">E2147+E2146</f>
        <v>2020</v>
      </c>
      <c r="F2148" s="40">
        <f t="shared" si="478"/>
        <v>0</v>
      </c>
      <c r="G2148" s="40">
        <f t="shared" si="478"/>
        <v>0</v>
      </c>
      <c r="H2148" s="40">
        <f t="shared" si="478"/>
        <v>0</v>
      </c>
      <c r="I2148" s="40">
        <f t="shared" si="478"/>
        <v>0</v>
      </c>
      <c r="J2148" s="40">
        <f t="shared" si="478"/>
        <v>0</v>
      </c>
      <c r="K2148" s="40">
        <f t="shared" si="478"/>
        <v>0</v>
      </c>
      <c r="L2148" s="40">
        <f t="shared" si="478"/>
        <v>0</v>
      </c>
      <c r="M2148" s="40">
        <f t="shared" si="478"/>
        <v>0</v>
      </c>
      <c r="N2148" s="40">
        <f t="shared" si="478"/>
        <v>2020</v>
      </c>
      <c r="O2148" s="40">
        <f t="shared" si="478"/>
        <v>0</v>
      </c>
      <c r="P2148" s="40">
        <f t="shared" si="478"/>
        <v>0</v>
      </c>
      <c r="Q2148" s="40">
        <f t="shared" si="478"/>
        <v>0</v>
      </c>
      <c r="R2148" s="40">
        <f t="shared" si="478"/>
        <v>0</v>
      </c>
      <c r="S2148" s="40">
        <f t="shared" si="478"/>
        <v>0</v>
      </c>
      <c r="T2148" s="40">
        <f t="shared" si="478"/>
        <v>0</v>
      </c>
      <c r="U2148" s="40">
        <f t="shared" si="478"/>
        <v>0</v>
      </c>
      <c r="V2148" s="40">
        <f t="shared" si="478"/>
        <v>0</v>
      </c>
      <c r="W2148" s="40">
        <f t="shared" si="478"/>
        <v>0</v>
      </c>
      <c r="X2148" s="40">
        <f t="shared" si="478"/>
        <v>0</v>
      </c>
      <c r="Y2148" s="40">
        <f t="shared" si="478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  <c r="AE2148" s="138"/>
      <c r="AF2148" s="138"/>
      <c r="AG2148" s="138"/>
      <c r="AH2148" s="138"/>
      <c r="AI2148" s="138"/>
      <c r="AJ2148" s="138"/>
      <c r="AK2148" s="138"/>
    </row>
    <row r="2149" spans="1:37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  <c r="AE2149" s="138"/>
      <c r="AF2149" s="138"/>
      <c r="AG2149" s="138"/>
      <c r="AH2149" s="138"/>
      <c r="AI2149" s="138"/>
      <c r="AJ2149" s="138"/>
      <c r="AK2149" s="138"/>
    </row>
    <row r="2150" spans="1:37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  <c r="AE2150" s="138"/>
      <c r="AF2150" s="138"/>
      <c r="AG2150" s="138"/>
      <c r="AH2150" s="138"/>
      <c r="AI2150" s="138"/>
      <c r="AJ2150" s="138"/>
      <c r="AK2150" s="138"/>
    </row>
    <row r="2151" spans="1:37" s="33" customFormat="1" ht="1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  <c r="AE2151" s="138"/>
      <c r="AF2151" s="138"/>
      <c r="AG2151" s="138"/>
      <c r="AH2151" s="138"/>
      <c r="AI2151" s="138"/>
      <c r="AJ2151" s="138"/>
      <c r="AK2151" s="138"/>
    </row>
    <row r="2152" spans="1:37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  <c r="AE2152" s="138"/>
      <c r="AF2152" s="138"/>
      <c r="AG2152" s="138"/>
      <c r="AH2152" s="138"/>
      <c r="AI2152" s="138"/>
      <c r="AJ2152" s="138"/>
      <c r="AK2152" s="138"/>
    </row>
    <row r="2153" spans="1:37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  <c r="AE2153" s="138"/>
      <c r="AF2153" s="138"/>
      <c r="AG2153" s="138"/>
      <c r="AH2153" s="138"/>
      <c r="AI2153" s="138"/>
      <c r="AJ2153" s="138"/>
      <c r="AK2153" s="138"/>
    </row>
    <row r="2154" spans="1:37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  <c r="AE2154" s="138"/>
      <c r="AF2154" s="138"/>
      <c r="AG2154" s="138"/>
      <c r="AH2154" s="138"/>
      <c r="AI2154" s="138"/>
      <c r="AJ2154" s="138"/>
      <c r="AK2154" s="138"/>
    </row>
    <row r="2155" spans="1:37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  <c r="AE2155" s="138"/>
      <c r="AF2155" s="138"/>
      <c r="AG2155" s="138"/>
      <c r="AH2155" s="138"/>
      <c r="AI2155" s="138"/>
      <c r="AJ2155" s="138"/>
      <c r="AK2155" s="138"/>
    </row>
    <row r="2156" spans="1:37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9">SUM(E2152:E2155)</f>
        <v>21366.799999999999</v>
      </c>
      <c r="F2156" s="40">
        <f t="shared" si="479"/>
        <v>2600</v>
      </c>
      <c r="G2156" s="40">
        <f t="shared" si="479"/>
        <v>0</v>
      </c>
      <c r="H2156" s="40">
        <f t="shared" si="479"/>
        <v>0</v>
      </c>
      <c r="I2156" s="40">
        <f t="shared" si="479"/>
        <v>0</v>
      </c>
      <c r="J2156" s="40">
        <f t="shared" si="479"/>
        <v>0</v>
      </c>
      <c r="K2156" s="40">
        <f t="shared" si="479"/>
        <v>0</v>
      </c>
      <c r="L2156" s="40">
        <f t="shared" si="479"/>
        <v>0</v>
      </c>
      <c r="M2156" s="40">
        <f t="shared" si="479"/>
        <v>0</v>
      </c>
      <c r="N2156" s="40">
        <f t="shared" si="479"/>
        <v>0</v>
      </c>
      <c r="O2156" s="40">
        <f t="shared" si="479"/>
        <v>21366.799999999999</v>
      </c>
      <c r="P2156" s="40">
        <f t="shared" si="479"/>
        <v>0</v>
      </c>
      <c r="Q2156" s="40">
        <f t="shared" si="479"/>
        <v>2600</v>
      </c>
      <c r="R2156" s="40">
        <f t="shared" si="479"/>
        <v>0</v>
      </c>
      <c r="S2156" s="40">
        <f t="shared" si="479"/>
        <v>0</v>
      </c>
      <c r="T2156" s="40">
        <f t="shared" si="479"/>
        <v>0</v>
      </c>
      <c r="U2156" s="40">
        <f t="shared" si="479"/>
        <v>0</v>
      </c>
      <c r="V2156" s="40">
        <f t="shared" si="479"/>
        <v>0</v>
      </c>
      <c r="W2156" s="40">
        <f t="shared" si="479"/>
        <v>0</v>
      </c>
      <c r="X2156" s="40">
        <f t="shared" si="479"/>
        <v>0</v>
      </c>
      <c r="Y2156" s="40">
        <f t="shared" si="479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  <c r="AE2156" s="138"/>
      <c r="AF2156" s="138"/>
      <c r="AG2156" s="138"/>
      <c r="AH2156" s="138"/>
      <c r="AI2156" s="138"/>
      <c r="AJ2156" s="138"/>
      <c r="AK2156" s="138"/>
    </row>
    <row r="2157" spans="1:37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  <c r="AE2157" s="138"/>
      <c r="AF2157" s="138"/>
      <c r="AG2157" s="138"/>
      <c r="AH2157" s="138"/>
      <c r="AI2157" s="138"/>
      <c r="AJ2157" s="138"/>
      <c r="AK2157" s="138"/>
    </row>
    <row r="2158" spans="1:37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80">E2157+E2156</f>
        <v>21366.799999999999</v>
      </c>
      <c r="F2158" s="40">
        <f t="shared" si="480"/>
        <v>2600</v>
      </c>
      <c r="G2158" s="40">
        <f t="shared" si="480"/>
        <v>0</v>
      </c>
      <c r="H2158" s="40">
        <f t="shared" si="480"/>
        <v>0</v>
      </c>
      <c r="I2158" s="40">
        <f t="shared" si="480"/>
        <v>0</v>
      </c>
      <c r="J2158" s="40">
        <f t="shared" si="480"/>
        <v>0</v>
      </c>
      <c r="K2158" s="40">
        <f t="shared" si="480"/>
        <v>0</v>
      </c>
      <c r="L2158" s="40">
        <f t="shared" si="480"/>
        <v>0</v>
      </c>
      <c r="M2158" s="40">
        <f t="shared" si="480"/>
        <v>0</v>
      </c>
      <c r="N2158" s="40">
        <f t="shared" si="480"/>
        <v>0</v>
      </c>
      <c r="O2158" s="40">
        <f t="shared" si="480"/>
        <v>21366.799999999999</v>
      </c>
      <c r="P2158" s="40">
        <f t="shared" si="480"/>
        <v>0</v>
      </c>
      <c r="Q2158" s="40">
        <f t="shared" si="480"/>
        <v>2600</v>
      </c>
      <c r="R2158" s="40">
        <f t="shared" si="480"/>
        <v>0</v>
      </c>
      <c r="S2158" s="40">
        <f t="shared" si="480"/>
        <v>0</v>
      </c>
      <c r="T2158" s="40">
        <f t="shared" si="480"/>
        <v>0</v>
      </c>
      <c r="U2158" s="40">
        <f t="shared" si="480"/>
        <v>0</v>
      </c>
      <c r="V2158" s="40">
        <f t="shared" si="480"/>
        <v>0</v>
      </c>
      <c r="W2158" s="40">
        <f t="shared" si="480"/>
        <v>0</v>
      </c>
      <c r="X2158" s="40">
        <f t="shared" si="480"/>
        <v>0</v>
      </c>
      <c r="Y2158" s="40">
        <f t="shared" si="480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  <c r="AE2158" s="138"/>
      <c r="AF2158" s="138"/>
      <c r="AG2158" s="138"/>
      <c r="AH2158" s="138"/>
      <c r="AI2158" s="138"/>
      <c r="AJ2158" s="138"/>
      <c r="AK2158" s="138"/>
    </row>
    <row r="2159" spans="1:37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  <c r="AE2159" s="138"/>
      <c r="AF2159" s="138"/>
      <c r="AG2159" s="138"/>
      <c r="AH2159" s="138"/>
      <c r="AI2159" s="138"/>
      <c r="AJ2159" s="138"/>
      <c r="AK2159" s="138"/>
    </row>
    <row r="2160" spans="1:37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  <c r="AE2160" s="138"/>
      <c r="AF2160" s="138"/>
      <c r="AG2160" s="138"/>
      <c r="AH2160" s="138"/>
      <c r="AI2160" s="138"/>
      <c r="AJ2160" s="138"/>
      <c r="AK2160" s="138"/>
    </row>
    <row r="2161" spans="1:37" s="33" customFormat="1" ht="1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  <c r="AE2161" s="138"/>
      <c r="AF2161" s="138"/>
      <c r="AG2161" s="138"/>
      <c r="AH2161" s="138"/>
      <c r="AI2161" s="138"/>
      <c r="AJ2161" s="138"/>
      <c r="AK2161" s="138"/>
    </row>
    <row r="2162" spans="1:37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  <c r="AE2162" s="138"/>
      <c r="AF2162" s="138"/>
      <c r="AG2162" s="138"/>
      <c r="AH2162" s="138"/>
      <c r="AI2162" s="138"/>
      <c r="AJ2162" s="138"/>
      <c r="AK2162" s="138"/>
    </row>
    <row r="2163" spans="1:37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  <c r="AE2163" s="138"/>
      <c r="AF2163" s="138"/>
      <c r="AG2163" s="138"/>
      <c r="AH2163" s="138"/>
      <c r="AI2163" s="138"/>
      <c r="AJ2163" s="138"/>
      <c r="AK2163" s="138"/>
    </row>
    <row r="2164" spans="1:37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  <c r="AE2164" s="138"/>
      <c r="AF2164" s="138"/>
      <c r="AG2164" s="138"/>
      <c r="AH2164" s="138"/>
      <c r="AI2164" s="138"/>
      <c r="AJ2164" s="138"/>
      <c r="AK2164" s="138"/>
    </row>
    <row r="2165" spans="1:37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  <c r="AE2165" s="138"/>
      <c r="AF2165" s="138"/>
      <c r="AG2165" s="138"/>
      <c r="AH2165" s="138"/>
      <c r="AI2165" s="138"/>
      <c r="AJ2165" s="138"/>
      <c r="AK2165" s="138"/>
    </row>
    <row r="2166" spans="1:37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1">SUM(E2162:E2165)</f>
        <v>129486</v>
      </c>
      <c r="F2166" s="40">
        <f t="shared" si="481"/>
        <v>111082.62</v>
      </c>
      <c r="G2166" s="40">
        <f t="shared" si="481"/>
        <v>0</v>
      </c>
      <c r="H2166" s="40">
        <f t="shared" si="481"/>
        <v>0</v>
      </c>
      <c r="I2166" s="40">
        <f t="shared" si="481"/>
        <v>0</v>
      </c>
      <c r="J2166" s="40">
        <f t="shared" si="481"/>
        <v>0</v>
      </c>
      <c r="K2166" s="40">
        <f t="shared" si="481"/>
        <v>0</v>
      </c>
      <c r="L2166" s="40">
        <f t="shared" si="481"/>
        <v>0</v>
      </c>
      <c r="M2166" s="40">
        <f t="shared" si="481"/>
        <v>0</v>
      </c>
      <c r="N2166" s="40">
        <f t="shared" si="481"/>
        <v>0</v>
      </c>
      <c r="O2166" s="40">
        <f t="shared" si="481"/>
        <v>81438</v>
      </c>
      <c r="P2166" s="40">
        <f t="shared" si="481"/>
        <v>48048</v>
      </c>
      <c r="Q2166" s="40">
        <f t="shared" si="481"/>
        <v>0</v>
      </c>
      <c r="R2166" s="40">
        <f t="shared" si="481"/>
        <v>111082.62</v>
      </c>
      <c r="S2166" s="40">
        <f t="shared" si="481"/>
        <v>0</v>
      </c>
      <c r="T2166" s="40">
        <f t="shared" si="481"/>
        <v>0</v>
      </c>
      <c r="U2166" s="40">
        <f t="shared" si="481"/>
        <v>0</v>
      </c>
      <c r="V2166" s="40">
        <f t="shared" si="481"/>
        <v>0</v>
      </c>
      <c r="W2166" s="40">
        <f t="shared" si="481"/>
        <v>0</v>
      </c>
      <c r="X2166" s="40">
        <f t="shared" si="481"/>
        <v>0</v>
      </c>
      <c r="Y2166" s="40">
        <f t="shared" si="481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  <c r="AE2166" s="138"/>
      <c r="AF2166" s="138"/>
      <c r="AG2166" s="138"/>
      <c r="AH2166" s="138"/>
      <c r="AI2166" s="138"/>
      <c r="AJ2166" s="138"/>
      <c r="AK2166" s="138"/>
    </row>
    <row r="2167" spans="1:37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  <c r="AE2167" s="138"/>
      <c r="AF2167" s="138"/>
      <c r="AG2167" s="138"/>
      <c r="AH2167" s="138"/>
      <c r="AI2167" s="138"/>
      <c r="AJ2167" s="138"/>
      <c r="AK2167" s="138"/>
    </row>
    <row r="2168" spans="1:37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2">E2167+E2166</f>
        <v>129486</v>
      </c>
      <c r="F2168" s="40">
        <f t="shared" si="482"/>
        <v>111082.62</v>
      </c>
      <c r="G2168" s="40">
        <f t="shared" si="482"/>
        <v>0</v>
      </c>
      <c r="H2168" s="40">
        <f t="shared" si="482"/>
        <v>0</v>
      </c>
      <c r="I2168" s="40">
        <f t="shared" si="482"/>
        <v>0</v>
      </c>
      <c r="J2168" s="40">
        <f t="shared" si="482"/>
        <v>0</v>
      </c>
      <c r="K2168" s="40">
        <f t="shared" si="482"/>
        <v>0</v>
      </c>
      <c r="L2168" s="40">
        <f t="shared" si="482"/>
        <v>0</v>
      </c>
      <c r="M2168" s="40">
        <f t="shared" si="482"/>
        <v>0</v>
      </c>
      <c r="N2168" s="40">
        <f t="shared" si="482"/>
        <v>0</v>
      </c>
      <c r="O2168" s="40">
        <f t="shared" si="482"/>
        <v>81438</v>
      </c>
      <c r="P2168" s="40">
        <f t="shared" si="482"/>
        <v>48048</v>
      </c>
      <c r="Q2168" s="40">
        <f t="shared" si="482"/>
        <v>0</v>
      </c>
      <c r="R2168" s="40">
        <f t="shared" si="482"/>
        <v>111082.62</v>
      </c>
      <c r="S2168" s="40">
        <f t="shared" si="482"/>
        <v>0</v>
      </c>
      <c r="T2168" s="40">
        <f t="shared" si="482"/>
        <v>0</v>
      </c>
      <c r="U2168" s="40">
        <f t="shared" si="482"/>
        <v>0</v>
      </c>
      <c r="V2168" s="40">
        <f t="shared" si="482"/>
        <v>0</v>
      </c>
      <c r="W2168" s="40">
        <f t="shared" si="482"/>
        <v>0</v>
      </c>
      <c r="X2168" s="40">
        <f t="shared" si="482"/>
        <v>0</v>
      </c>
      <c r="Y2168" s="40">
        <f t="shared" si="482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  <c r="AE2168" s="138"/>
      <c r="AF2168" s="138"/>
      <c r="AG2168" s="138"/>
      <c r="AH2168" s="138"/>
      <c r="AI2168" s="138"/>
      <c r="AJ2168" s="138"/>
      <c r="AK2168" s="138"/>
    </row>
    <row r="2169" spans="1:37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  <c r="AE2169" s="138"/>
      <c r="AF2169" s="138"/>
      <c r="AG2169" s="138"/>
      <c r="AH2169" s="138"/>
      <c r="AI2169" s="138"/>
      <c r="AJ2169" s="138"/>
      <c r="AK2169" s="138"/>
    </row>
    <row r="2170" spans="1:37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  <c r="AE2170" s="138"/>
      <c r="AF2170" s="138"/>
      <c r="AG2170" s="138"/>
      <c r="AH2170" s="138"/>
      <c r="AI2170" s="138"/>
      <c r="AJ2170" s="138"/>
      <c r="AK2170" s="138"/>
    </row>
    <row r="2171" spans="1:37" s="33" customFormat="1" ht="1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  <c r="AE2171" s="138"/>
      <c r="AF2171" s="138"/>
      <c r="AG2171" s="138"/>
      <c r="AH2171" s="138"/>
      <c r="AI2171" s="138"/>
      <c r="AJ2171" s="138"/>
      <c r="AK2171" s="138"/>
    </row>
    <row r="2172" spans="1:37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  <c r="AE2172" s="138"/>
      <c r="AF2172" s="138"/>
      <c r="AG2172" s="138"/>
      <c r="AH2172" s="138"/>
      <c r="AI2172" s="138"/>
      <c r="AJ2172" s="138"/>
      <c r="AK2172" s="138"/>
    </row>
    <row r="2173" spans="1:37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98110.23000000001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235321.35999999996</v>
      </c>
      <c r="AA2173" s="31">
        <f>D2173-Z2173</f>
        <v>44255.000000000029</v>
      </c>
      <c r="AB2173" s="38">
        <f>Z2173/D2173</f>
        <v>0.84170693115827089</v>
      </c>
      <c r="AC2173" s="32"/>
      <c r="AE2173" s="138"/>
      <c r="AF2173" s="138"/>
      <c r="AG2173" s="138"/>
      <c r="AH2173" s="138"/>
      <c r="AI2173" s="138"/>
      <c r="AJ2173" s="138"/>
      <c r="AK2173" s="138"/>
    </row>
    <row r="2174" spans="1:37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  <c r="AE2174" s="138"/>
      <c r="AF2174" s="138"/>
      <c r="AG2174" s="138"/>
      <c r="AH2174" s="138"/>
      <c r="AI2174" s="138"/>
      <c r="AJ2174" s="138"/>
      <c r="AK2174" s="138"/>
    </row>
    <row r="2175" spans="1:37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  <c r="AE2175" s="138"/>
      <c r="AF2175" s="138"/>
      <c r="AG2175" s="138"/>
      <c r="AH2175" s="138"/>
      <c r="AI2175" s="138"/>
      <c r="AJ2175" s="138"/>
      <c r="AK2175" s="138"/>
    </row>
    <row r="2176" spans="1:37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3">SUM(E2172:E2175)</f>
        <v>137211.12999999998</v>
      </c>
      <c r="F2176" s="40">
        <f t="shared" si="483"/>
        <v>98110.23000000001</v>
      </c>
      <c r="G2176" s="40">
        <f t="shared" si="483"/>
        <v>0</v>
      </c>
      <c r="H2176" s="40">
        <f t="shared" si="483"/>
        <v>0</v>
      </c>
      <c r="I2176" s="40">
        <f t="shared" si="483"/>
        <v>0</v>
      </c>
      <c r="J2176" s="40">
        <f t="shared" si="483"/>
        <v>0</v>
      </c>
      <c r="K2176" s="40">
        <f t="shared" si="483"/>
        <v>0</v>
      </c>
      <c r="L2176" s="40">
        <f t="shared" si="483"/>
        <v>0</v>
      </c>
      <c r="M2176" s="40">
        <f t="shared" si="483"/>
        <v>0</v>
      </c>
      <c r="N2176" s="40">
        <f t="shared" si="483"/>
        <v>0</v>
      </c>
      <c r="O2176" s="40">
        <f t="shared" si="483"/>
        <v>1121.3599999999999</v>
      </c>
      <c r="P2176" s="40">
        <f t="shared" si="483"/>
        <v>136089.76999999999</v>
      </c>
      <c r="Q2176" s="40">
        <f t="shared" si="483"/>
        <v>81424.39</v>
      </c>
      <c r="R2176" s="40">
        <f t="shared" si="483"/>
        <v>16685.84</v>
      </c>
      <c r="S2176" s="40">
        <f t="shared" si="483"/>
        <v>0</v>
      </c>
      <c r="T2176" s="40">
        <f t="shared" si="483"/>
        <v>0</v>
      </c>
      <c r="U2176" s="40">
        <f t="shared" si="483"/>
        <v>0</v>
      </c>
      <c r="V2176" s="40">
        <f t="shared" si="483"/>
        <v>0</v>
      </c>
      <c r="W2176" s="40">
        <f t="shared" si="483"/>
        <v>0</v>
      </c>
      <c r="X2176" s="40">
        <f t="shared" si="483"/>
        <v>0</v>
      </c>
      <c r="Y2176" s="40">
        <f t="shared" si="483"/>
        <v>0</v>
      </c>
      <c r="Z2176" s="40">
        <f>SUM(Z2172:Z2175)</f>
        <v>235321.35999999996</v>
      </c>
      <c r="AA2176" s="40">
        <f>SUM(AA2172:AA2175)</f>
        <v>44255.000000000029</v>
      </c>
      <c r="AB2176" s="41">
        <f>Z2176/D2176</f>
        <v>0.84170693115827089</v>
      </c>
      <c r="AC2176" s="32"/>
      <c r="AE2176" s="138"/>
      <c r="AF2176" s="138"/>
      <c r="AG2176" s="138"/>
      <c r="AH2176" s="138"/>
      <c r="AI2176" s="138"/>
      <c r="AJ2176" s="138"/>
      <c r="AK2176" s="138"/>
    </row>
    <row r="2177" spans="1:37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  <c r="AE2177" s="138"/>
      <c r="AF2177" s="138"/>
      <c r="AG2177" s="138"/>
      <c r="AH2177" s="138"/>
      <c r="AI2177" s="138"/>
      <c r="AJ2177" s="138"/>
      <c r="AK2177" s="138"/>
    </row>
    <row r="2178" spans="1:37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4">E2177+E2176</f>
        <v>137211.12999999998</v>
      </c>
      <c r="F2178" s="40">
        <f t="shared" si="484"/>
        <v>98110.23000000001</v>
      </c>
      <c r="G2178" s="40">
        <f t="shared" si="484"/>
        <v>0</v>
      </c>
      <c r="H2178" s="40">
        <f t="shared" si="484"/>
        <v>0</v>
      </c>
      <c r="I2178" s="40">
        <f t="shared" si="484"/>
        <v>0</v>
      </c>
      <c r="J2178" s="40">
        <f t="shared" si="484"/>
        <v>0</v>
      </c>
      <c r="K2178" s="40">
        <f t="shared" si="484"/>
        <v>0</v>
      </c>
      <c r="L2178" s="40">
        <f t="shared" si="484"/>
        <v>0</v>
      </c>
      <c r="M2178" s="40">
        <f t="shared" si="484"/>
        <v>0</v>
      </c>
      <c r="N2178" s="40">
        <f t="shared" si="484"/>
        <v>0</v>
      </c>
      <c r="O2178" s="40">
        <f t="shared" si="484"/>
        <v>1121.3599999999999</v>
      </c>
      <c r="P2178" s="40">
        <f t="shared" si="484"/>
        <v>136089.76999999999</v>
      </c>
      <c r="Q2178" s="40">
        <f t="shared" si="484"/>
        <v>81424.39</v>
      </c>
      <c r="R2178" s="40">
        <f t="shared" si="484"/>
        <v>16685.84</v>
      </c>
      <c r="S2178" s="40">
        <f t="shared" si="484"/>
        <v>0</v>
      </c>
      <c r="T2178" s="40">
        <f t="shared" si="484"/>
        <v>0</v>
      </c>
      <c r="U2178" s="40">
        <f t="shared" si="484"/>
        <v>0</v>
      </c>
      <c r="V2178" s="40">
        <f t="shared" si="484"/>
        <v>0</v>
      </c>
      <c r="W2178" s="40">
        <f t="shared" si="484"/>
        <v>0</v>
      </c>
      <c r="X2178" s="40">
        <f t="shared" si="484"/>
        <v>0</v>
      </c>
      <c r="Y2178" s="40">
        <f t="shared" si="484"/>
        <v>0</v>
      </c>
      <c r="Z2178" s="40">
        <f>Z2177+Z2176</f>
        <v>235321.35999999996</v>
      </c>
      <c r="AA2178" s="40">
        <f>AA2177+AA2176</f>
        <v>44255.000000000029</v>
      </c>
      <c r="AB2178" s="41">
        <f>Z2178/D2178</f>
        <v>0.84170693115827089</v>
      </c>
      <c r="AC2178" s="43"/>
      <c r="AE2178" s="138"/>
      <c r="AF2178" s="138"/>
      <c r="AG2178" s="138"/>
      <c r="AH2178" s="138"/>
      <c r="AI2178" s="138"/>
      <c r="AJ2178" s="138"/>
      <c r="AK2178" s="138"/>
    </row>
    <row r="2179" spans="1:37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  <c r="AE2179" s="138"/>
      <c r="AF2179" s="138"/>
      <c r="AG2179" s="138"/>
      <c r="AH2179" s="138"/>
      <c r="AI2179" s="138"/>
      <c r="AJ2179" s="138"/>
      <c r="AK2179" s="138"/>
    </row>
    <row r="2180" spans="1:37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  <c r="AE2180" s="138"/>
      <c r="AF2180" s="138"/>
      <c r="AG2180" s="138"/>
      <c r="AH2180" s="138"/>
      <c r="AI2180" s="138"/>
      <c r="AJ2180" s="138"/>
      <c r="AK2180" s="138"/>
    </row>
    <row r="2181" spans="1:37" s="33" customFormat="1" ht="1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  <c r="AE2181" s="138"/>
      <c r="AF2181" s="138"/>
      <c r="AG2181" s="138"/>
      <c r="AH2181" s="138"/>
      <c r="AI2181" s="138"/>
      <c r="AJ2181" s="138"/>
      <c r="AK2181" s="138"/>
    </row>
    <row r="2182" spans="1:37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  <c r="AE2182" s="138"/>
      <c r="AF2182" s="138"/>
      <c r="AG2182" s="138"/>
      <c r="AH2182" s="138"/>
      <c r="AI2182" s="138"/>
      <c r="AJ2182" s="138"/>
      <c r="AK2182" s="138"/>
    </row>
    <row r="2183" spans="1:37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  <c r="AE2183" s="138"/>
      <c r="AF2183" s="138"/>
      <c r="AG2183" s="138"/>
      <c r="AH2183" s="138"/>
      <c r="AI2183" s="138"/>
      <c r="AJ2183" s="138"/>
      <c r="AK2183" s="138"/>
    </row>
    <row r="2184" spans="1:37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  <c r="AE2184" s="138"/>
      <c r="AF2184" s="138"/>
      <c r="AG2184" s="138"/>
      <c r="AH2184" s="138"/>
      <c r="AI2184" s="138"/>
      <c r="AJ2184" s="138"/>
      <c r="AK2184" s="138"/>
    </row>
    <row r="2185" spans="1:37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  <c r="AE2185" s="138"/>
      <c r="AF2185" s="138"/>
      <c r="AG2185" s="138"/>
      <c r="AH2185" s="138"/>
      <c r="AI2185" s="138"/>
      <c r="AJ2185" s="138"/>
      <c r="AK2185" s="138"/>
    </row>
    <row r="2186" spans="1:37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5">SUM(E2182:E2185)</f>
        <v>0</v>
      </c>
      <c r="F2186" s="40">
        <f t="shared" si="485"/>
        <v>0</v>
      </c>
      <c r="G2186" s="40">
        <f t="shared" si="485"/>
        <v>0</v>
      </c>
      <c r="H2186" s="40">
        <f t="shared" si="485"/>
        <v>0</v>
      </c>
      <c r="I2186" s="40">
        <f t="shared" si="485"/>
        <v>0</v>
      </c>
      <c r="J2186" s="40">
        <f t="shared" si="485"/>
        <v>0</v>
      </c>
      <c r="K2186" s="40">
        <f t="shared" si="485"/>
        <v>0</v>
      </c>
      <c r="L2186" s="40">
        <f t="shared" si="485"/>
        <v>0</v>
      </c>
      <c r="M2186" s="40">
        <f t="shared" si="485"/>
        <v>0</v>
      </c>
      <c r="N2186" s="40">
        <f t="shared" si="485"/>
        <v>0</v>
      </c>
      <c r="O2186" s="40">
        <f t="shared" si="485"/>
        <v>0</v>
      </c>
      <c r="P2186" s="40">
        <f t="shared" si="485"/>
        <v>0</v>
      </c>
      <c r="Q2186" s="40">
        <f t="shared" si="485"/>
        <v>0</v>
      </c>
      <c r="R2186" s="40">
        <f t="shared" si="485"/>
        <v>0</v>
      </c>
      <c r="S2186" s="40">
        <f t="shared" si="485"/>
        <v>0</v>
      </c>
      <c r="T2186" s="40">
        <f t="shared" si="485"/>
        <v>0</v>
      </c>
      <c r="U2186" s="40">
        <f t="shared" si="485"/>
        <v>0</v>
      </c>
      <c r="V2186" s="40">
        <f t="shared" si="485"/>
        <v>0</v>
      </c>
      <c r="W2186" s="40">
        <f t="shared" si="485"/>
        <v>0</v>
      </c>
      <c r="X2186" s="40">
        <f t="shared" si="485"/>
        <v>0</v>
      </c>
      <c r="Y2186" s="40">
        <f t="shared" si="485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  <c r="AE2186" s="138"/>
      <c r="AF2186" s="138"/>
      <c r="AG2186" s="138"/>
      <c r="AH2186" s="138"/>
      <c r="AI2186" s="138"/>
      <c r="AJ2186" s="138"/>
      <c r="AK2186" s="138"/>
    </row>
    <row r="2187" spans="1:37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  <c r="AE2187" s="138"/>
      <c r="AF2187" s="138"/>
      <c r="AG2187" s="138"/>
      <c r="AH2187" s="138"/>
      <c r="AI2187" s="138"/>
      <c r="AJ2187" s="138"/>
      <c r="AK2187" s="138"/>
    </row>
    <row r="2188" spans="1:37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6">E2187+E2186</f>
        <v>0</v>
      </c>
      <c r="F2188" s="40">
        <f t="shared" si="486"/>
        <v>0</v>
      </c>
      <c r="G2188" s="40">
        <f t="shared" si="486"/>
        <v>0</v>
      </c>
      <c r="H2188" s="40">
        <f t="shared" si="486"/>
        <v>0</v>
      </c>
      <c r="I2188" s="40">
        <f t="shared" si="486"/>
        <v>0</v>
      </c>
      <c r="J2188" s="40">
        <f t="shared" si="486"/>
        <v>0</v>
      </c>
      <c r="K2188" s="40">
        <f t="shared" si="486"/>
        <v>0</v>
      </c>
      <c r="L2188" s="40">
        <f t="shared" si="486"/>
        <v>0</v>
      </c>
      <c r="M2188" s="40">
        <f t="shared" si="486"/>
        <v>0</v>
      </c>
      <c r="N2188" s="40">
        <f t="shared" si="486"/>
        <v>0</v>
      </c>
      <c r="O2188" s="40">
        <f t="shared" si="486"/>
        <v>0</v>
      </c>
      <c r="P2188" s="40">
        <f t="shared" si="486"/>
        <v>0</v>
      </c>
      <c r="Q2188" s="40">
        <f t="shared" si="486"/>
        <v>0</v>
      </c>
      <c r="R2188" s="40">
        <f t="shared" si="486"/>
        <v>0</v>
      </c>
      <c r="S2188" s="40">
        <f t="shared" si="486"/>
        <v>0</v>
      </c>
      <c r="T2188" s="40">
        <f t="shared" si="486"/>
        <v>0</v>
      </c>
      <c r="U2188" s="40">
        <f t="shared" si="486"/>
        <v>0</v>
      </c>
      <c r="V2188" s="40">
        <f t="shared" si="486"/>
        <v>0</v>
      </c>
      <c r="W2188" s="40">
        <f t="shared" si="486"/>
        <v>0</v>
      </c>
      <c r="X2188" s="40">
        <f t="shared" si="486"/>
        <v>0</v>
      </c>
      <c r="Y2188" s="40">
        <f t="shared" si="486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  <c r="AE2188" s="138"/>
      <c r="AF2188" s="138"/>
      <c r="AG2188" s="138"/>
      <c r="AH2188" s="138"/>
      <c r="AI2188" s="138"/>
      <c r="AJ2188" s="138"/>
      <c r="AK2188" s="138"/>
    </row>
    <row r="2189" spans="1:37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  <c r="AE2189" s="138"/>
      <c r="AF2189" s="138"/>
      <c r="AG2189" s="138"/>
      <c r="AH2189" s="138"/>
      <c r="AI2189" s="138"/>
      <c r="AJ2189" s="138"/>
      <c r="AK2189" s="138"/>
    </row>
    <row r="2190" spans="1:37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  <c r="AE2190" s="138"/>
      <c r="AF2190" s="138"/>
      <c r="AG2190" s="138"/>
      <c r="AH2190" s="138"/>
      <c r="AI2190" s="138"/>
      <c r="AJ2190" s="138"/>
      <c r="AK2190" s="138"/>
    </row>
    <row r="2191" spans="1:37" s="33" customFormat="1" ht="1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  <c r="AE2191" s="138"/>
      <c r="AF2191" s="138"/>
      <c r="AG2191" s="138"/>
      <c r="AH2191" s="138"/>
      <c r="AI2191" s="138"/>
      <c r="AJ2191" s="138"/>
      <c r="AK2191" s="138"/>
    </row>
    <row r="2192" spans="1:37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  <c r="AE2192" s="138"/>
      <c r="AF2192" s="138"/>
      <c r="AG2192" s="138"/>
      <c r="AH2192" s="138"/>
      <c r="AI2192" s="138"/>
      <c r="AJ2192" s="138"/>
      <c r="AK2192" s="138"/>
    </row>
    <row r="2193" spans="1:37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  <c r="AE2193" s="138"/>
      <c r="AF2193" s="138"/>
      <c r="AG2193" s="138"/>
      <c r="AH2193" s="138"/>
      <c r="AI2193" s="138"/>
      <c r="AJ2193" s="138"/>
      <c r="AK2193" s="138"/>
    </row>
    <row r="2194" spans="1:37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  <c r="AE2194" s="138"/>
      <c r="AF2194" s="138"/>
      <c r="AG2194" s="138"/>
      <c r="AH2194" s="138"/>
      <c r="AI2194" s="138"/>
      <c r="AJ2194" s="138"/>
      <c r="AK2194" s="138"/>
    </row>
    <row r="2195" spans="1:37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  <c r="AE2195" s="138"/>
      <c r="AF2195" s="138"/>
      <c r="AG2195" s="138"/>
      <c r="AH2195" s="138"/>
      <c r="AI2195" s="138"/>
      <c r="AJ2195" s="138"/>
      <c r="AK2195" s="138"/>
    </row>
    <row r="2196" spans="1:37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7">SUM(E2192:E2195)</f>
        <v>0</v>
      </c>
      <c r="F2196" s="40">
        <f t="shared" si="487"/>
        <v>0</v>
      </c>
      <c r="G2196" s="40">
        <f t="shared" si="487"/>
        <v>0</v>
      </c>
      <c r="H2196" s="40">
        <f t="shared" si="487"/>
        <v>0</v>
      </c>
      <c r="I2196" s="40">
        <f t="shared" si="487"/>
        <v>0</v>
      </c>
      <c r="J2196" s="40">
        <f t="shared" si="487"/>
        <v>0</v>
      </c>
      <c r="K2196" s="40">
        <f t="shared" si="487"/>
        <v>0</v>
      </c>
      <c r="L2196" s="40">
        <f t="shared" si="487"/>
        <v>0</v>
      </c>
      <c r="M2196" s="40">
        <f t="shared" si="487"/>
        <v>0</v>
      </c>
      <c r="N2196" s="40">
        <f t="shared" si="487"/>
        <v>0</v>
      </c>
      <c r="O2196" s="40">
        <f t="shared" si="487"/>
        <v>0</v>
      </c>
      <c r="P2196" s="40">
        <f t="shared" si="487"/>
        <v>0</v>
      </c>
      <c r="Q2196" s="40">
        <f t="shared" si="487"/>
        <v>0</v>
      </c>
      <c r="R2196" s="40">
        <f t="shared" si="487"/>
        <v>0</v>
      </c>
      <c r="S2196" s="40">
        <f t="shared" si="487"/>
        <v>0</v>
      </c>
      <c r="T2196" s="40">
        <f t="shared" si="487"/>
        <v>0</v>
      </c>
      <c r="U2196" s="40">
        <f t="shared" si="487"/>
        <v>0</v>
      </c>
      <c r="V2196" s="40">
        <f t="shared" si="487"/>
        <v>0</v>
      </c>
      <c r="W2196" s="40">
        <f t="shared" si="487"/>
        <v>0</v>
      </c>
      <c r="X2196" s="40">
        <f t="shared" si="487"/>
        <v>0</v>
      </c>
      <c r="Y2196" s="40">
        <f t="shared" si="487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  <c r="AE2196" s="138"/>
      <c r="AF2196" s="138"/>
      <c r="AG2196" s="138"/>
      <c r="AH2196" s="138"/>
      <c r="AI2196" s="138"/>
      <c r="AJ2196" s="138"/>
      <c r="AK2196" s="138"/>
    </row>
    <row r="2197" spans="1:37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  <c r="AE2197" s="138"/>
      <c r="AF2197" s="138"/>
      <c r="AG2197" s="138"/>
      <c r="AH2197" s="138"/>
      <c r="AI2197" s="138"/>
      <c r="AJ2197" s="138"/>
      <c r="AK2197" s="138"/>
    </row>
    <row r="2198" spans="1:37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8">E2197+E2196</f>
        <v>0</v>
      </c>
      <c r="F2198" s="40">
        <f t="shared" si="488"/>
        <v>0</v>
      </c>
      <c r="G2198" s="40">
        <f t="shared" si="488"/>
        <v>0</v>
      </c>
      <c r="H2198" s="40">
        <f t="shared" si="488"/>
        <v>0</v>
      </c>
      <c r="I2198" s="40">
        <f t="shared" si="488"/>
        <v>0</v>
      </c>
      <c r="J2198" s="40">
        <f t="shared" si="488"/>
        <v>0</v>
      </c>
      <c r="K2198" s="40">
        <f t="shared" si="488"/>
        <v>0</v>
      </c>
      <c r="L2198" s="40">
        <f t="shared" si="488"/>
        <v>0</v>
      </c>
      <c r="M2198" s="40">
        <f t="shared" si="488"/>
        <v>0</v>
      </c>
      <c r="N2198" s="40">
        <f t="shared" si="488"/>
        <v>0</v>
      </c>
      <c r="O2198" s="40">
        <f t="shared" si="488"/>
        <v>0</v>
      </c>
      <c r="P2198" s="40">
        <f t="shared" si="488"/>
        <v>0</v>
      </c>
      <c r="Q2198" s="40">
        <f t="shared" si="488"/>
        <v>0</v>
      </c>
      <c r="R2198" s="40">
        <f t="shared" si="488"/>
        <v>0</v>
      </c>
      <c r="S2198" s="40">
        <f t="shared" si="488"/>
        <v>0</v>
      </c>
      <c r="T2198" s="40">
        <f t="shared" si="488"/>
        <v>0</v>
      </c>
      <c r="U2198" s="40">
        <f t="shared" si="488"/>
        <v>0</v>
      </c>
      <c r="V2198" s="40">
        <f t="shared" si="488"/>
        <v>0</v>
      </c>
      <c r="W2198" s="40">
        <f t="shared" si="488"/>
        <v>0</v>
      </c>
      <c r="X2198" s="40">
        <f t="shared" si="488"/>
        <v>0</v>
      </c>
      <c r="Y2198" s="40">
        <f t="shared" si="488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  <c r="AE2198" s="138"/>
      <c r="AF2198" s="138"/>
      <c r="AG2198" s="138"/>
      <c r="AH2198" s="138"/>
      <c r="AI2198" s="138"/>
      <c r="AJ2198" s="138"/>
      <c r="AK2198" s="138"/>
    </row>
    <row r="2199" spans="1:37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  <c r="AE2199" s="138"/>
      <c r="AF2199" s="138"/>
      <c r="AG2199" s="138"/>
      <c r="AH2199" s="138"/>
      <c r="AI2199" s="138"/>
      <c r="AJ2199" s="138"/>
      <c r="AK2199" s="138"/>
    </row>
    <row r="2200" spans="1:37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  <c r="AE2200" s="138"/>
      <c r="AF2200" s="138"/>
      <c r="AG2200" s="138"/>
      <c r="AH2200" s="138"/>
      <c r="AI2200" s="138"/>
      <c r="AJ2200" s="138"/>
      <c r="AK2200" s="138"/>
    </row>
    <row r="2201" spans="1:37" s="33" customFormat="1" ht="1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  <c r="AE2201" s="138"/>
      <c r="AF2201" s="138"/>
      <c r="AG2201" s="138"/>
      <c r="AH2201" s="138"/>
      <c r="AI2201" s="138"/>
      <c r="AJ2201" s="138"/>
      <c r="AK2201" s="138"/>
    </row>
    <row r="2202" spans="1:37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  <c r="AE2202" s="138"/>
      <c r="AF2202" s="138"/>
      <c r="AG2202" s="138"/>
      <c r="AH2202" s="138"/>
      <c r="AI2202" s="138"/>
      <c r="AJ2202" s="138"/>
      <c r="AK2202" s="138"/>
    </row>
    <row r="2203" spans="1:37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  <c r="AE2203" s="138"/>
      <c r="AF2203" s="138"/>
      <c r="AG2203" s="138"/>
      <c r="AH2203" s="138"/>
      <c r="AI2203" s="138"/>
      <c r="AJ2203" s="138"/>
      <c r="AK2203" s="138"/>
    </row>
    <row r="2204" spans="1:37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  <c r="AE2204" s="138"/>
      <c r="AF2204" s="138"/>
      <c r="AG2204" s="138"/>
      <c r="AH2204" s="138"/>
      <c r="AI2204" s="138"/>
      <c r="AJ2204" s="138"/>
      <c r="AK2204" s="138"/>
    </row>
    <row r="2205" spans="1:37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  <c r="AE2205" s="138"/>
      <c r="AF2205" s="138"/>
      <c r="AG2205" s="138"/>
      <c r="AH2205" s="138"/>
      <c r="AI2205" s="138"/>
      <c r="AJ2205" s="138"/>
      <c r="AK2205" s="138"/>
    </row>
    <row r="2206" spans="1:37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9">SUM(E2202:E2205)</f>
        <v>0</v>
      </c>
      <c r="F2206" s="40">
        <f t="shared" si="489"/>
        <v>0</v>
      </c>
      <c r="G2206" s="40">
        <f t="shared" si="489"/>
        <v>0</v>
      </c>
      <c r="H2206" s="40">
        <f t="shared" si="489"/>
        <v>0</v>
      </c>
      <c r="I2206" s="40">
        <f t="shared" si="489"/>
        <v>0</v>
      </c>
      <c r="J2206" s="40">
        <f t="shared" si="489"/>
        <v>0</v>
      </c>
      <c r="K2206" s="40">
        <f t="shared" si="489"/>
        <v>0</v>
      </c>
      <c r="L2206" s="40">
        <f t="shared" si="489"/>
        <v>0</v>
      </c>
      <c r="M2206" s="40">
        <f t="shared" si="489"/>
        <v>0</v>
      </c>
      <c r="N2206" s="40">
        <f t="shared" si="489"/>
        <v>0</v>
      </c>
      <c r="O2206" s="40">
        <f t="shared" si="489"/>
        <v>0</v>
      </c>
      <c r="P2206" s="40">
        <f t="shared" si="489"/>
        <v>0</v>
      </c>
      <c r="Q2206" s="40">
        <f t="shared" si="489"/>
        <v>0</v>
      </c>
      <c r="R2206" s="40">
        <f t="shared" si="489"/>
        <v>0</v>
      </c>
      <c r="S2206" s="40">
        <f t="shared" si="489"/>
        <v>0</v>
      </c>
      <c r="T2206" s="40">
        <f t="shared" si="489"/>
        <v>0</v>
      </c>
      <c r="U2206" s="40">
        <f t="shared" si="489"/>
        <v>0</v>
      </c>
      <c r="V2206" s="40">
        <f t="shared" si="489"/>
        <v>0</v>
      </c>
      <c r="W2206" s="40">
        <f t="shared" si="489"/>
        <v>0</v>
      </c>
      <c r="X2206" s="40">
        <f t="shared" si="489"/>
        <v>0</v>
      </c>
      <c r="Y2206" s="40">
        <f t="shared" si="489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  <c r="AE2206" s="138"/>
      <c r="AF2206" s="138"/>
      <c r="AG2206" s="138"/>
      <c r="AH2206" s="138"/>
      <c r="AI2206" s="138"/>
      <c r="AJ2206" s="138"/>
      <c r="AK2206" s="138"/>
    </row>
    <row r="2207" spans="1:37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  <c r="AE2207" s="138"/>
      <c r="AF2207" s="138"/>
      <c r="AG2207" s="138"/>
      <c r="AH2207" s="138"/>
      <c r="AI2207" s="138"/>
      <c r="AJ2207" s="138"/>
      <c r="AK2207" s="138"/>
    </row>
    <row r="2208" spans="1:37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90">E2207+E2206</f>
        <v>0</v>
      </c>
      <c r="F2208" s="40">
        <f t="shared" si="490"/>
        <v>0</v>
      </c>
      <c r="G2208" s="40">
        <f t="shared" si="490"/>
        <v>0</v>
      </c>
      <c r="H2208" s="40">
        <f t="shared" si="490"/>
        <v>0</v>
      </c>
      <c r="I2208" s="40">
        <f t="shared" si="490"/>
        <v>0</v>
      </c>
      <c r="J2208" s="40">
        <f t="shared" si="490"/>
        <v>0</v>
      </c>
      <c r="K2208" s="40">
        <f t="shared" si="490"/>
        <v>0</v>
      </c>
      <c r="L2208" s="40">
        <f t="shared" si="490"/>
        <v>0</v>
      </c>
      <c r="M2208" s="40">
        <f t="shared" si="490"/>
        <v>0</v>
      </c>
      <c r="N2208" s="40">
        <f t="shared" si="490"/>
        <v>0</v>
      </c>
      <c r="O2208" s="40">
        <f t="shared" si="490"/>
        <v>0</v>
      </c>
      <c r="P2208" s="40">
        <f t="shared" si="490"/>
        <v>0</v>
      </c>
      <c r="Q2208" s="40">
        <f t="shared" si="490"/>
        <v>0</v>
      </c>
      <c r="R2208" s="40">
        <f t="shared" si="490"/>
        <v>0</v>
      </c>
      <c r="S2208" s="40">
        <f t="shared" si="490"/>
        <v>0</v>
      </c>
      <c r="T2208" s="40">
        <f t="shared" si="490"/>
        <v>0</v>
      </c>
      <c r="U2208" s="40">
        <f t="shared" si="490"/>
        <v>0</v>
      </c>
      <c r="V2208" s="40">
        <f t="shared" si="490"/>
        <v>0</v>
      </c>
      <c r="W2208" s="40">
        <f t="shared" si="490"/>
        <v>0</v>
      </c>
      <c r="X2208" s="40">
        <f t="shared" si="490"/>
        <v>0</v>
      </c>
      <c r="Y2208" s="40">
        <f t="shared" si="490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  <c r="AE2208" s="138"/>
      <c r="AF2208" s="138"/>
      <c r="AG2208" s="138"/>
      <c r="AH2208" s="138"/>
      <c r="AI2208" s="138"/>
      <c r="AJ2208" s="138"/>
      <c r="AK2208" s="138"/>
    </row>
    <row r="2209" spans="1:37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  <c r="AE2209" s="138"/>
      <c r="AF2209" s="138"/>
      <c r="AG2209" s="138"/>
      <c r="AH2209" s="138"/>
      <c r="AI2209" s="138"/>
      <c r="AJ2209" s="138"/>
      <c r="AK2209" s="138"/>
    </row>
    <row r="2210" spans="1:37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  <c r="AE2210" s="138"/>
      <c r="AF2210" s="138"/>
      <c r="AG2210" s="138"/>
      <c r="AH2210" s="138"/>
      <c r="AI2210" s="138"/>
      <c r="AJ2210" s="138"/>
      <c r="AK2210" s="138"/>
    </row>
    <row r="2211" spans="1:37" s="33" customFormat="1" ht="1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  <c r="AE2211" s="138"/>
      <c r="AF2211" s="138"/>
      <c r="AG2211" s="138"/>
      <c r="AH2211" s="138"/>
      <c r="AI2211" s="138"/>
      <c r="AJ2211" s="138"/>
      <c r="AK2211" s="138"/>
    </row>
    <row r="2212" spans="1:37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  <c r="AE2212" s="138"/>
      <c r="AF2212" s="138"/>
      <c r="AG2212" s="138"/>
      <c r="AH2212" s="138"/>
      <c r="AI2212" s="138"/>
      <c r="AJ2212" s="138"/>
      <c r="AK2212" s="138"/>
    </row>
    <row r="2213" spans="1:37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  <c r="AE2213" s="138"/>
      <c r="AF2213" s="138"/>
      <c r="AG2213" s="138"/>
      <c r="AH2213" s="138"/>
      <c r="AI2213" s="138"/>
      <c r="AJ2213" s="138"/>
      <c r="AK2213" s="138"/>
    </row>
    <row r="2214" spans="1:37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  <c r="AE2214" s="138"/>
      <c r="AF2214" s="138"/>
      <c r="AG2214" s="138"/>
      <c r="AH2214" s="138"/>
      <c r="AI2214" s="138"/>
      <c r="AJ2214" s="138"/>
      <c r="AK2214" s="138"/>
    </row>
    <row r="2215" spans="1:37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  <c r="AE2215" s="138"/>
      <c r="AF2215" s="138"/>
      <c r="AG2215" s="138"/>
      <c r="AH2215" s="138"/>
      <c r="AI2215" s="138"/>
      <c r="AJ2215" s="138"/>
      <c r="AK2215" s="138"/>
    </row>
    <row r="2216" spans="1:37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1">SUM(E2212:E2215)</f>
        <v>21294.45</v>
      </c>
      <c r="F2216" s="40">
        <f t="shared" si="491"/>
        <v>22600</v>
      </c>
      <c r="G2216" s="40">
        <f t="shared" si="491"/>
        <v>0</v>
      </c>
      <c r="H2216" s="40">
        <f t="shared" si="491"/>
        <v>0</v>
      </c>
      <c r="I2216" s="40">
        <f t="shared" si="491"/>
        <v>0</v>
      </c>
      <c r="J2216" s="40">
        <f t="shared" si="491"/>
        <v>0</v>
      </c>
      <c r="K2216" s="40">
        <f t="shared" si="491"/>
        <v>0</v>
      </c>
      <c r="L2216" s="40">
        <f t="shared" si="491"/>
        <v>0</v>
      </c>
      <c r="M2216" s="40">
        <f t="shared" si="491"/>
        <v>0</v>
      </c>
      <c r="N2216" s="40">
        <f t="shared" si="491"/>
        <v>0</v>
      </c>
      <c r="O2216" s="40">
        <f t="shared" si="491"/>
        <v>0</v>
      </c>
      <c r="P2216" s="40">
        <f t="shared" si="491"/>
        <v>21294.45</v>
      </c>
      <c r="Q2216" s="40">
        <f t="shared" si="491"/>
        <v>1800</v>
      </c>
      <c r="R2216" s="40">
        <f t="shared" si="491"/>
        <v>20800</v>
      </c>
      <c r="S2216" s="40">
        <f t="shared" si="491"/>
        <v>0</v>
      </c>
      <c r="T2216" s="40">
        <f t="shared" si="491"/>
        <v>0</v>
      </c>
      <c r="U2216" s="40">
        <f t="shared" si="491"/>
        <v>0</v>
      </c>
      <c r="V2216" s="40">
        <f t="shared" si="491"/>
        <v>0</v>
      </c>
      <c r="W2216" s="40">
        <f t="shared" si="491"/>
        <v>0</v>
      </c>
      <c r="X2216" s="40">
        <f t="shared" si="491"/>
        <v>0</v>
      </c>
      <c r="Y2216" s="40">
        <f t="shared" si="491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  <c r="AE2216" s="138"/>
      <c r="AF2216" s="138"/>
      <c r="AG2216" s="138"/>
      <c r="AH2216" s="138"/>
      <c r="AI2216" s="138"/>
      <c r="AJ2216" s="138"/>
      <c r="AK2216" s="138"/>
    </row>
    <row r="2217" spans="1:37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  <c r="AE2217" s="138"/>
      <c r="AF2217" s="138"/>
      <c r="AG2217" s="138"/>
      <c r="AH2217" s="138"/>
      <c r="AI2217" s="138"/>
      <c r="AJ2217" s="138"/>
      <c r="AK2217" s="138"/>
    </row>
    <row r="2218" spans="1:37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2">E2217+E2216</f>
        <v>21294.45</v>
      </c>
      <c r="F2218" s="40">
        <f t="shared" si="492"/>
        <v>22600</v>
      </c>
      <c r="G2218" s="40">
        <f t="shared" si="492"/>
        <v>0</v>
      </c>
      <c r="H2218" s="40">
        <f t="shared" si="492"/>
        <v>0</v>
      </c>
      <c r="I2218" s="40">
        <f t="shared" si="492"/>
        <v>0</v>
      </c>
      <c r="J2218" s="40">
        <f t="shared" si="492"/>
        <v>0</v>
      </c>
      <c r="K2218" s="40">
        <f t="shared" si="492"/>
        <v>0</v>
      </c>
      <c r="L2218" s="40">
        <f t="shared" si="492"/>
        <v>0</v>
      </c>
      <c r="M2218" s="40">
        <f t="shared" si="492"/>
        <v>0</v>
      </c>
      <c r="N2218" s="40">
        <f t="shared" si="492"/>
        <v>0</v>
      </c>
      <c r="O2218" s="40">
        <f t="shared" si="492"/>
        <v>0</v>
      </c>
      <c r="P2218" s="40">
        <f t="shared" si="492"/>
        <v>21294.45</v>
      </c>
      <c r="Q2218" s="40">
        <f t="shared" si="492"/>
        <v>1800</v>
      </c>
      <c r="R2218" s="40">
        <f t="shared" si="492"/>
        <v>20800</v>
      </c>
      <c r="S2218" s="40">
        <f t="shared" si="492"/>
        <v>0</v>
      </c>
      <c r="T2218" s="40">
        <f t="shared" si="492"/>
        <v>0</v>
      </c>
      <c r="U2218" s="40">
        <f t="shared" si="492"/>
        <v>0</v>
      </c>
      <c r="V2218" s="40">
        <f t="shared" si="492"/>
        <v>0</v>
      </c>
      <c r="W2218" s="40">
        <f t="shared" si="492"/>
        <v>0</v>
      </c>
      <c r="X2218" s="40">
        <f t="shared" si="492"/>
        <v>0</v>
      </c>
      <c r="Y2218" s="40">
        <f t="shared" si="492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  <c r="AE2218" s="138"/>
      <c r="AF2218" s="138"/>
      <c r="AG2218" s="138"/>
      <c r="AH2218" s="138"/>
      <c r="AI2218" s="138"/>
      <c r="AJ2218" s="138"/>
      <c r="AK2218" s="138"/>
    </row>
    <row r="2219" spans="1:37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  <c r="AE2219" s="138"/>
      <c r="AF2219" s="138"/>
      <c r="AG2219" s="138"/>
      <c r="AH2219" s="138"/>
      <c r="AI2219" s="138"/>
      <c r="AJ2219" s="138"/>
      <c r="AK2219" s="138"/>
    </row>
    <row r="2220" spans="1:37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  <c r="AE2220" s="138"/>
      <c r="AF2220" s="138"/>
      <c r="AG2220" s="138"/>
      <c r="AH2220" s="138"/>
      <c r="AI2220" s="138"/>
      <c r="AJ2220" s="138"/>
      <c r="AK2220" s="138"/>
    </row>
    <row r="2221" spans="1:37" s="33" customFormat="1" ht="1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  <c r="AE2221" s="138"/>
      <c r="AF2221" s="138"/>
      <c r="AG2221" s="138"/>
      <c r="AH2221" s="138"/>
      <c r="AI2221" s="138"/>
      <c r="AJ2221" s="138"/>
      <c r="AK2221" s="138"/>
    </row>
    <row r="2222" spans="1:37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  <c r="AE2222" s="138"/>
      <c r="AF2222" s="138"/>
      <c r="AG2222" s="138"/>
      <c r="AH2222" s="138"/>
      <c r="AI2222" s="138"/>
      <c r="AJ2222" s="138"/>
      <c r="AK2222" s="138"/>
    </row>
    <row r="2223" spans="1:37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  <c r="AE2223" s="138"/>
      <c r="AF2223" s="138"/>
      <c r="AG2223" s="138"/>
      <c r="AH2223" s="138"/>
      <c r="AI2223" s="138"/>
      <c r="AJ2223" s="138"/>
      <c r="AK2223" s="138"/>
    </row>
    <row r="2224" spans="1:37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  <c r="AE2224" s="138"/>
      <c r="AF2224" s="138"/>
      <c r="AG2224" s="138"/>
      <c r="AH2224" s="138"/>
      <c r="AI2224" s="138"/>
      <c r="AJ2224" s="138"/>
      <c r="AK2224" s="138"/>
    </row>
    <row r="2225" spans="1:37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  <c r="AE2225" s="138"/>
      <c r="AF2225" s="138"/>
      <c r="AG2225" s="138"/>
      <c r="AH2225" s="138"/>
      <c r="AI2225" s="138"/>
      <c r="AJ2225" s="138"/>
      <c r="AK2225" s="138"/>
    </row>
    <row r="2226" spans="1:37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3">SUM(E2222:E2225)</f>
        <v>0</v>
      </c>
      <c r="F2226" s="40">
        <f t="shared" si="493"/>
        <v>0</v>
      </c>
      <c r="G2226" s="40">
        <f t="shared" si="493"/>
        <v>0</v>
      </c>
      <c r="H2226" s="40">
        <f t="shared" si="493"/>
        <v>0</v>
      </c>
      <c r="I2226" s="40">
        <f t="shared" si="493"/>
        <v>0</v>
      </c>
      <c r="J2226" s="40">
        <f t="shared" si="493"/>
        <v>0</v>
      </c>
      <c r="K2226" s="40">
        <f t="shared" si="493"/>
        <v>0</v>
      </c>
      <c r="L2226" s="40">
        <f t="shared" si="493"/>
        <v>0</v>
      </c>
      <c r="M2226" s="40">
        <f t="shared" si="493"/>
        <v>0</v>
      </c>
      <c r="N2226" s="40">
        <f t="shared" si="493"/>
        <v>0</v>
      </c>
      <c r="O2226" s="40">
        <f t="shared" si="493"/>
        <v>0</v>
      </c>
      <c r="P2226" s="40">
        <f t="shared" si="493"/>
        <v>0</v>
      </c>
      <c r="Q2226" s="40">
        <f t="shared" si="493"/>
        <v>0</v>
      </c>
      <c r="R2226" s="40">
        <f t="shared" si="493"/>
        <v>0</v>
      </c>
      <c r="S2226" s="40">
        <f t="shared" si="493"/>
        <v>0</v>
      </c>
      <c r="T2226" s="40">
        <f t="shared" si="493"/>
        <v>0</v>
      </c>
      <c r="U2226" s="40">
        <f t="shared" si="493"/>
        <v>0</v>
      </c>
      <c r="V2226" s="40">
        <f t="shared" si="493"/>
        <v>0</v>
      </c>
      <c r="W2226" s="40">
        <f t="shared" si="493"/>
        <v>0</v>
      </c>
      <c r="X2226" s="40">
        <f t="shared" si="493"/>
        <v>0</v>
      </c>
      <c r="Y2226" s="40">
        <f t="shared" si="493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  <c r="AE2226" s="138"/>
      <c r="AF2226" s="138"/>
      <c r="AG2226" s="138"/>
      <c r="AH2226" s="138"/>
      <c r="AI2226" s="138"/>
      <c r="AJ2226" s="138"/>
      <c r="AK2226" s="138"/>
    </row>
    <row r="2227" spans="1:37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  <c r="AE2227" s="138"/>
      <c r="AF2227" s="138"/>
      <c r="AG2227" s="138"/>
      <c r="AH2227" s="138"/>
      <c r="AI2227" s="138"/>
      <c r="AJ2227" s="138"/>
      <c r="AK2227" s="138"/>
    </row>
    <row r="2228" spans="1:37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4">E2227+E2226</f>
        <v>0</v>
      </c>
      <c r="F2228" s="40">
        <f t="shared" si="494"/>
        <v>0</v>
      </c>
      <c r="G2228" s="40">
        <f t="shared" si="494"/>
        <v>0</v>
      </c>
      <c r="H2228" s="40">
        <f t="shared" si="494"/>
        <v>0</v>
      </c>
      <c r="I2228" s="40">
        <f t="shared" si="494"/>
        <v>0</v>
      </c>
      <c r="J2228" s="40">
        <f t="shared" si="494"/>
        <v>0</v>
      </c>
      <c r="K2228" s="40">
        <f t="shared" si="494"/>
        <v>0</v>
      </c>
      <c r="L2228" s="40">
        <f t="shared" si="494"/>
        <v>0</v>
      </c>
      <c r="M2228" s="40">
        <f t="shared" si="494"/>
        <v>0</v>
      </c>
      <c r="N2228" s="40">
        <f t="shared" si="494"/>
        <v>0</v>
      </c>
      <c r="O2228" s="40">
        <f t="shared" si="494"/>
        <v>0</v>
      </c>
      <c r="P2228" s="40">
        <f t="shared" si="494"/>
        <v>0</v>
      </c>
      <c r="Q2228" s="40">
        <f t="shared" si="494"/>
        <v>0</v>
      </c>
      <c r="R2228" s="40">
        <f t="shared" si="494"/>
        <v>0</v>
      </c>
      <c r="S2228" s="40">
        <f t="shared" si="494"/>
        <v>0</v>
      </c>
      <c r="T2228" s="40">
        <f t="shared" si="494"/>
        <v>0</v>
      </c>
      <c r="U2228" s="40">
        <f t="shared" si="494"/>
        <v>0</v>
      </c>
      <c r="V2228" s="40">
        <f t="shared" si="494"/>
        <v>0</v>
      </c>
      <c r="W2228" s="40">
        <f t="shared" si="494"/>
        <v>0</v>
      </c>
      <c r="X2228" s="40">
        <f t="shared" si="494"/>
        <v>0</v>
      </c>
      <c r="Y2228" s="40">
        <f t="shared" si="494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  <c r="AE2228" s="138"/>
      <c r="AF2228" s="138"/>
      <c r="AG2228" s="138"/>
      <c r="AH2228" s="138"/>
      <c r="AI2228" s="138"/>
      <c r="AJ2228" s="138"/>
      <c r="AK2228" s="138"/>
    </row>
    <row r="2229" spans="1:37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  <c r="AE2229" s="138"/>
      <c r="AF2229" s="138"/>
      <c r="AG2229" s="138"/>
      <c r="AH2229" s="138"/>
      <c r="AI2229" s="138"/>
      <c r="AJ2229" s="138"/>
      <c r="AK2229" s="138"/>
    </row>
    <row r="2230" spans="1:37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  <c r="AE2230" s="138"/>
      <c r="AF2230" s="138"/>
      <c r="AG2230" s="138"/>
      <c r="AH2230" s="138"/>
      <c r="AI2230" s="138"/>
      <c r="AJ2230" s="138"/>
      <c r="AK2230" s="138"/>
    </row>
    <row r="2231" spans="1:37" s="33" customFormat="1" ht="1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  <c r="AE2231" s="138"/>
      <c r="AF2231" s="138"/>
      <c r="AG2231" s="138"/>
      <c r="AH2231" s="138"/>
      <c r="AI2231" s="138"/>
      <c r="AJ2231" s="138"/>
      <c r="AK2231" s="138"/>
    </row>
    <row r="2232" spans="1:37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  <c r="AE2232" s="138"/>
      <c r="AF2232" s="138"/>
      <c r="AG2232" s="138"/>
      <c r="AH2232" s="138"/>
      <c r="AI2232" s="138"/>
      <c r="AJ2232" s="138"/>
      <c r="AK2232" s="138"/>
    </row>
    <row r="2233" spans="1:37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  <c r="AE2233" s="138"/>
      <c r="AF2233" s="138"/>
      <c r="AG2233" s="138"/>
      <c r="AH2233" s="138"/>
      <c r="AI2233" s="138"/>
      <c r="AJ2233" s="138"/>
      <c r="AK2233" s="138"/>
    </row>
    <row r="2234" spans="1:37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  <c r="AE2234" s="138"/>
      <c r="AF2234" s="138"/>
      <c r="AG2234" s="138"/>
      <c r="AH2234" s="138"/>
      <c r="AI2234" s="138"/>
      <c r="AJ2234" s="138"/>
      <c r="AK2234" s="138"/>
    </row>
    <row r="2235" spans="1:37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  <c r="AE2235" s="138"/>
      <c r="AF2235" s="138"/>
      <c r="AG2235" s="138"/>
      <c r="AH2235" s="138"/>
      <c r="AI2235" s="138"/>
      <c r="AJ2235" s="138"/>
      <c r="AK2235" s="138"/>
    </row>
    <row r="2236" spans="1:37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5">SUM(E2232:E2235)</f>
        <v>0</v>
      </c>
      <c r="F2236" s="40">
        <f t="shared" si="495"/>
        <v>0</v>
      </c>
      <c r="G2236" s="40">
        <f t="shared" si="495"/>
        <v>0</v>
      </c>
      <c r="H2236" s="40">
        <f t="shared" si="495"/>
        <v>0</v>
      </c>
      <c r="I2236" s="40">
        <f t="shared" si="495"/>
        <v>0</v>
      </c>
      <c r="J2236" s="40">
        <f t="shared" si="495"/>
        <v>0</v>
      </c>
      <c r="K2236" s="40">
        <f t="shared" si="495"/>
        <v>0</v>
      </c>
      <c r="L2236" s="40">
        <f t="shared" si="495"/>
        <v>0</v>
      </c>
      <c r="M2236" s="40">
        <f t="shared" si="495"/>
        <v>0</v>
      </c>
      <c r="N2236" s="40">
        <f t="shared" si="495"/>
        <v>0</v>
      </c>
      <c r="O2236" s="40">
        <f t="shared" si="495"/>
        <v>0</v>
      </c>
      <c r="P2236" s="40">
        <f t="shared" si="495"/>
        <v>0</v>
      </c>
      <c r="Q2236" s="40">
        <f t="shared" si="495"/>
        <v>0</v>
      </c>
      <c r="R2236" s="40">
        <f t="shared" si="495"/>
        <v>0</v>
      </c>
      <c r="S2236" s="40">
        <f t="shared" si="495"/>
        <v>0</v>
      </c>
      <c r="T2236" s="40">
        <f t="shared" si="495"/>
        <v>0</v>
      </c>
      <c r="U2236" s="40">
        <f t="shared" si="495"/>
        <v>0</v>
      </c>
      <c r="V2236" s="40">
        <f t="shared" si="495"/>
        <v>0</v>
      </c>
      <c r="W2236" s="40">
        <f t="shared" si="495"/>
        <v>0</v>
      </c>
      <c r="X2236" s="40">
        <f t="shared" si="495"/>
        <v>0</v>
      </c>
      <c r="Y2236" s="40">
        <f t="shared" si="495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  <c r="AE2236" s="138"/>
      <c r="AF2236" s="138"/>
      <c r="AG2236" s="138"/>
      <c r="AH2236" s="138"/>
      <c r="AI2236" s="138"/>
      <c r="AJ2236" s="138"/>
      <c r="AK2236" s="138"/>
    </row>
    <row r="2237" spans="1:37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  <c r="AE2237" s="138"/>
      <c r="AF2237" s="138"/>
      <c r="AG2237" s="138"/>
      <c r="AH2237" s="138"/>
      <c r="AI2237" s="138"/>
      <c r="AJ2237" s="138"/>
      <c r="AK2237" s="138"/>
    </row>
    <row r="2238" spans="1:37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6">E2237+E2236</f>
        <v>0</v>
      </c>
      <c r="F2238" s="40">
        <f t="shared" si="496"/>
        <v>0</v>
      </c>
      <c r="G2238" s="40">
        <f t="shared" si="496"/>
        <v>0</v>
      </c>
      <c r="H2238" s="40">
        <f t="shared" si="496"/>
        <v>0</v>
      </c>
      <c r="I2238" s="40">
        <f t="shared" si="496"/>
        <v>0</v>
      </c>
      <c r="J2238" s="40">
        <f t="shared" si="496"/>
        <v>0</v>
      </c>
      <c r="K2238" s="40">
        <f t="shared" si="496"/>
        <v>0</v>
      </c>
      <c r="L2238" s="40">
        <f t="shared" si="496"/>
        <v>0</v>
      </c>
      <c r="M2238" s="40">
        <f t="shared" si="496"/>
        <v>0</v>
      </c>
      <c r="N2238" s="40">
        <f t="shared" si="496"/>
        <v>0</v>
      </c>
      <c r="O2238" s="40">
        <f t="shared" si="496"/>
        <v>0</v>
      </c>
      <c r="P2238" s="40">
        <f t="shared" si="496"/>
        <v>0</v>
      </c>
      <c r="Q2238" s="40">
        <f t="shared" si="496"/>
        <v>0</v>
      </c>
      <c r="R2238" s="40">
        <f t="shared" si="496"/>
        <v>0</v>
      </c>
      <c r="S2238" s="40">
        <f t="shared" si="496"/>
        <v>0</v>
      </c>
      <c r="T2238" s="40">
        <f t="shared" si="496"/>
        <v>0</v>
      </c>
      <c r="U2238" s="40">
        <f t="shared" si="496"/>
        <v>0</v>
      </c>
      <c r="V2238" s="40">
        <f t="shared" si="496"/>
        <v>0</v>
      </c>
      <c r="W2238" s="40">
        <f t="shared" si="496"/>
        <v>0</v>
      </c>
      <c r="X2238" s="40">
        <f t="shared" si="496"/>
        <v>0</v>
      </c>
      <c r="Y2238" s="40">
        <f t="shared" si="496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  <c r="AE2238" s="138"/>
      <c r="AF2238" s="138"/>
      <c r="AG2238" s="138"/>
      <c r="AH2238" s="138"/>
      <c r="AI2238" s="138"/>
      <c r="AJ2238" s="138"/>
      <c r="AK2238" s="138"/>
    </row>
    <row r="2239" spans="1:37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  <c r="AE2239" s="138"/>
      <c r="AF2239" s="138"/>
      <c r="AG2239" s="138"/>
      <c r="AH2239" s="138"/>
      <c r="AI2239" s="138"/>
      <c r="AJ2239" s="138"/>
      <c r="AK2239" s="138"/>
    </row>
    <row r="2240" spans="1:37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  <c r="AE2240" s="138"/>
      <c r="AF2240" s="138"/>
      <c r="AG2240" s="138"/>
      <c r="AH2240" s="138"/>
      <c r="AI2240" s="138"/>
      <c r="AJ2240" s="138"/>
      <c r="AK2240" s="138"/>
    </row>
    <row r="2241" spans="1:37" s="33" customFormat="1" ht="1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  <c r="AE2241" s="138"/>
      <c r="AF2241" s="138"/>
      <c r="AG2241" s="138"/>
      <c r="AH2241" s="138"/>
      <c r="AI2241" s="138"/>
      <c r="AJ2241" s="138"/>
      <c r="AK2241" s="138"/>
    </row>
    <row r="2242" spans="1:37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  <c r="AE2242" s="138"/>
      <c r="AF2242" s="138"/>
      <c r="AG2242" s="138"/>
      <c r="AH2242" s="138"/>
      <c r="AI2242" s="138"/>
      <c r="AJ2242" s="138"/>
      <c r="AK2242" s="138"/>
    </row>
    <row r="2243" spans="1:37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  <c r="AE2243" s="138"/>
      <c r="AF2243" s="138"/>
      <c r="AG2243" s="138"/>
      <c r="AH2243" s="138"/>
      <c r="AI2243" s="138"/>
      <c r="AJ2243" s="138"/>
      <c r="AK2243" s="138"/>
    </row>
    <row r="2244" spans="1:37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  <c r="AE2244" s="138"/>
      <c r="AF2244" s="138"/>
      <c r="AG2244" s="138"/>
      <c r="AH2244" s="138"/>
      <c r="AI2244" s="138"/>
      <c r="AJ2244" s="138"/>
      <c r="AK2244" s="138"/>
    </row>
    <row r="2245" spans="1:37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  <c r="AE2245" s="138"/>
      <c r="AF2245" s="138"/>
      <c r="AG2245" s="138"/>
      <c r="AH2245" s="138"/>
      <c r="AI2245" s="138"/>
      <c r="AJ2245" s="138"/>
      <c r="AK2245" s="138"/>
    </row>
    <row r="2246" spans="1:37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7">SUM(E2242:E2245)</f>
        <v>0</v>
      </c>
      <c r="F2246" s="40">
        <f t="shared" si="497"/>
        <v>0</v>
      </c>
      <c r="G2246" s="40">
        <f t="shared" si="497"/>
        <v>0</v>
      </c>
      <c r="H2246" s="40">
        <f t="shared" si="497"/>
        <v>0</v>
      </c>
      <c r="I2246" s="40">
        <f t="shared" si="497"/>
        <v>0</v>
      </c>
      <c r="J2246" s="40">
        <f t="shared" si="497"/>
        <v>0</v>
      </c>
      <c r="K2246" s="40">
        <f t="shared" si="497"/>
        <v>0</v>
      </c>
      <c r="L2246" s="40">
        <f t="shared" si="497"/>
        <v>0</v>
      </c>
      <c r="M2246" s="40">
        <f t="shared" si="497"/>
        <v>0</v>
      </c>
      <c r="N2246" s="40">
        <f t="shared" si="497"/>
        <v>0</v>
      </c>
      <c r="O2246" s="40">
        <f t="shared" si="497"/>
        <v>0</v>
      </c>
      <c r="P2246" s="40">
        <f t="shared" si="497"/>
        <v>0</v>
      </c>
      <c r="Q2246" s="40">
        <f t="shared" si="497"/>
        <v>0</v>
      </c>
      <c r="R2246" s="40">
        <f t="shared" si="497"/>
        <v>0</v>
      </c>
      <c r="S2246" s="40">
        <f t="shared" si="497"/>
        <v>0</v>
      </c>
      <c r="T2246" s="40">
        <f t="shared" si="497"/>
        <v>0</v>
      </c>
      <c r="U2246" s="40">
        <f t="shared" si="497"/>
        <v>0</v>
      </c>
      <c r="V2246" s="40">
        <f t="shared" si="497"/>
        <v>0</v>
      </c>
      <c r="W2246" s="40">
        <f t="shared" si="497"/>
        <v>0</v>
      </c>
      <c r="X2246" s="40">
        <f t="shared" si="497"/>
        <v>0</v>
      </c>
      <c r="Y2246" s="40">
        <f t="shared" si="497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  <c r="AE2246" s="138"/>
      <c r="AF2246" s="138"/>
      <c r="AG2246" s="138"/>
      <c r="AH2246" s="138"/>
      <c r="AI2246" s="138"/>
      <c r="AJ2246" s="138"/>
      <c r="AK2246" s="138"/>
    </row>
    <row r="2247" spans="1:37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  <c r="AE2247" s="138"/>
      <c r="AF2247" s="138"/>
      <c r="AG2247" s="138"/>
      <c r="AH2247" s="138"/>
      <c r="AI2247" s="138"/>
      <c r="AJ2247" s="138"/>
      <c r="AK2247" s="138"/>
    </row>
    <row r="2248" spans="1:37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8">E2247+E2246</f>
        <v>0</v>
      </c>
      <c r="F2248" s="40">
        <f t="shared" si="498"/>
        <v>0</v>
      </c>
      <c r="G2248" s="40">
        <f t="shared" si="498"/>
        <v>0</v>
      </c>
      <c r="H2248" s="40">
        <f t="shared" si="498"/>
        <v>0</v>
      </c>
      <c r="I2248" s="40">
        <f t="shared" si="498"/>
        <v>0</v>
      </c>
      <c r="J2248" s="40">
        <f t="shared" si="498"/>
        <v>0</v>
      </c>
      <c r="K2248" s="40">
        <f t="shared" si="498"/>
        <v>0</v>
      </c>
      <c r="L2248" s="40">
        <f t="shared" si="498"/>
        <v>0</v>
      </c>
      <c r="M2248" s="40">
        <f t="shared" si="498"/>
        <v>0</v>
      </c>
      <c r="N2248" s="40">
        <f t="shared" si="498"/>
        <v>0</v>
      </c>
      <c r="O2248" s="40">
        <f t="shared" si="498"/>
        <v>0</v>
      </c>
      <c r="P2248" s="40">
        <f t="shared" si="498"/>
        <v>0</v>
      </c>
      <c r="Q2248" s="40">
        <f t="shared" si="498"/>
        <v>0</v>
      </c>
      <c r="R2248" s="40">
        <f t="shared" si="498"/>
        <v>0</v>
      </c>
      <c r="S2248" s="40">
        <f t="shared" si="498"/>
        <v>0</v>
      </c>
      <c r="T2248" s="40">
        <f t="shared" si="498"/>
        <v>0</v>
      </c>
      <c r="U2248" s="40">
        <f t="shared" si="498"/>
        <v>0</v>
      </c>
      <c r="V2248" s="40">
        <f t="shared" si="498"/>
        <v>0</v>
      </c>
      <c r="W2248" s="40">
        <f t="shared" si="498"/>
        <v>0</v>
      </c>
      <c r="X2248" s="40">
        <f t="shared" si="498"/>
        <v>0</v>
      </c>
      <c r="Y2248" s="40">
        <f t="shared" si="498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  <c r="AE2248" s="138"/>
      <c r="AF2248" s="138"/>
      <c r="AG2248" s="138"/>
      <c r="AH2248" s="138"/>
      <c r="AI2248" s="138"/>
      <c r="AJ2248" s="138"/>
      <c r="AK2248" s="138"/>
    </row>
    <row r="2249" spans="1:37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  <c r="AE2249" s="138"/>
      <c r="AF2249" s="138"/>
      <c r="AG2249" s="138"/>
      <c r="AH2249" s="138"/>
      <c r="AI2249" s="138"/>
      <c r="AJ2249" s="138"/>
      <c r="AK2249" s="138"/>
    </row>
    <row r="2250" spans="1:37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  <c r="AE2250" s="138"/>
      <c r="AF2250" s="138"/>
      <c r="AG2250" s="138"/>
      <c r="AH2250" s="138"/>
      <c r="AI2250" s="138"/>
      <c r="AJ2250" s="138"/>
      <c r="AK2250" s="138"/>
    </row>
    <row r="2251" spans="1:37" s="33" customFormat="1" ht="1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  <c r="AE2251" s="138"/>
      <c r="AF2251" s="138"/>
      <c r="AG2251" s="138"/>
      <c r="AH2251" s="138"/>
      <c r="AI2251" s="138"/>
      <c r="AJ2251" s="138"/>
      <c r="AK2251" s="138"/>
    </row>
    <row r="2252" spans="1:37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  <c r="AE2252" s="138"/>
      <c r="AF2252" s="138"/>
      <c r="AG2252" s="138"/>
      <c r="AH2252" s="138"/>
      <c r="AI2252" s="138"/>
      <c r="AJ2252" s="138"/>
      <c r="AK2252" s="138"/>
    </row>
    <row r="2253" spans="1:37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1981.18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18391.740000000002</v>
      </c>
      <c r="AA2253" s="31">
        <f>D2253-Z2253</f>
        <v>4923.9199999999946</v>
      </c>
      <c r="AB2253" s="38">
        <f>Z2253/D2253</f>
        <v>0.78881489951388917</v>
      </c>
      <c r="AC2253" s="32"/>
      <c r="AE2253" s="138"/>
      <c r="AF2253" s="138"/>
      <c r="AG2253" s="138"/>
      <c r="AH2253" s="138"/>
      <c r="AI2253" s="138"/>
      <c r="AJ2253" s="138"/>
      <c r="AK2253" s="138"/>
    </row>
    <row r="2254" spans="1:37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  <c r="AE2254" s="138"/>
      <c r="AF2254" s="138"/>
      <c r="AG2254" s="138"/>
      <c r="AH2254" s="138"/>
      <c r="AI2254" s="138"/>
      <c r="AJ2254" s="138"/>
      <c r="AK2254" s="138"/>
    </row>
    <row r="2255" spans="1:37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  <c r="AE2255" s="138"/>
      <c r="AF2255" s="138"/>
      <c r="AG2255" s="138"/>
      <c r="AH2255" s="138"/>
      <c r="AI2255" s="138"/>
      <c r="AJ2255" s="138"/>
      <c r="AK2255" s="138"/>
    </row>
    <row r="2256" spans="1:37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9">SUM(E2252:E2255)</f>
        <v>16410.560000000001</v>
      </c>
      <c r="F2256" s="40">
        <f t="shared" si="499"/>
        <v>1981.18</v>
      </c>
      <c r="G2256" s="40">
        <f t="shared" si="499"/>
        <v>0</v>
      </c>
      <c r="H2256" s="40">
        <f t="shared" si="499"/>
        <v>0</v>
      </c>
      <c r="I2256" s="40">
        <f t="shared" si="499"/>
        <v>0</v>
      </c>
      <c r="J2256" s="40">
        <f t="shared" si="499"/>
        <v>0</v>
      </c>
      <c r="K2256" s="40">
        <f t="shared" si="499"/>
        <v>0</v>
      </c>
      <c r="L2256" s="40">
        <f t="shared" si="499"/>
        <v>0</v>
      </c>
      <c r="M2256" s="40">
        <f t="shared" si="499"/>
        <v>0</v>
      </c>
      <c r="N2256" s="40">
        <f t="shared" si="499"/>
        <v>0</v>
      </c>
      <c r="O2256" s="40">
        <f t="shared" si="499"/>
        <v>16410.560000000001</v>
      </c>
      <c r="P2256" s="40">
        <f t="shared" si="499"/>
        <v>0</v>
      </c>
      <c r="Q2256" s="40">
        <f t="shared" si="499"/>
        <v>1981.18</v>
      </c>
      <c r="R2256" s="40">
        <f t="shared" si="499"/>
        <v>0</v>
      </c>
      <c r="S2256" s="40">
        <f t="shared" si="499"/>
        <v>0</v>
      </c>
      <c r="T2256" s="40">
        <f t="shared" si="499"/>
        <v>0</v>
      </c>
      <c r="U2256" s="40">
        <f t="shared" si="499"/>
        <v>0</v>
      </c>
      <c r="V2256" s="40">
        <f t="shared" si="499"/>
        <v>0</v>
      </c>
      <c r="W2256" s="40">
        <f t="shared" si="499"/>
        <v>0</v>
      </c>
      <c r="X2256" s="40">
        <f t="shared" si="499"/>
        <v>0</v>
      </c>
      <c r="Y2256" s="40">
        <f t="shared" si="499"/>
        <v>0</v>
      </c>
      <c r="Z2256" s="40">
        <f>SUM(Z2252:Z2255)</f>
        <v>18391.740000000002</v>
      </c>
      <c r="AA2256" s="40">
        <f>SUM(AA2252:AA2255)</f>
        <v>4923.9199999999946</v>
      </c>
      <c r="AB2256" s="41">
        <f>Z2256/D2256</f>
        <v>0.78881489951388917</v>
      </c>
      <c r="AC2256" s="32"/>
      <c r="AE2256" s="138"/>
      <c r="AF2256" s="138"/>
      <c r="AG2256" s="138"/>
      <c r="AH2256" s="138"/>
      <c r="AI2256" s="138"/>
      <c r="AJ2256" s="138"/>
      <c r="AK2256" s="138"/>
    </row>
    <row r="2257" spans="1:37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  <c r="AE2257" s="138"/>
      <c r="AF2257" s="138"/>
      <c r="AG2257" s="138"/>
      <c r="AH2257" s="138"/>
      <c r="AI2257" s="138"/>
      <c r="AJ2257" s="138"/>
      <c r="AK2257" s="138"/>
    </row>
    <row r="2258" spans="1:37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500">E2257+E2256</f>
        <v>16410.560000000001</v>
      </c>
      <c r="F2258" s="40">
        <f t="shared" si="500"/>
        <v>1981.18</v>
      </c>
      <c r="G2258" s="40">
        <f t="shared" si="500"/>
        <v>0</v>
      </c>
      <c r="H2258" s="40">
        <f t="shared" si="500"/>
        <v>0</v>
      </c>
      <c r="I2258" s="40">
        <f t="shared" si="500"/>
        <v>0</v>
      </c>
      <c r="J2258" s="40">
        <f t="shared" si="500"/>
        <v>0</v>
      </c>
      <c r="K2258" s="40">
        <f t="shared" si="500"/>
        <v>0</v>
      </c>
      <c r="L2258" s="40">
        <f t="shared" si="500"/>
        <v>0</v>
      </c>
      <c r="M2258" s="40">
        <f t="shared" si="500"/>
        <v>0</v>
      </c>
      <c r="N2258" s="40">
        <f t="shared" si="500"/>
        <v>0</v>
      </c>
      <c r="O2258" s="40">
        <f t="shared" si="500"/>
        <v>16410.560000000001</v>
      </c>
      <c r="P2258" s="40">
        <f t="shared" si="500"/>
        <v>0</v>
      </c>
      <c r="Q2258" s="40">
        <f t="shared" si="500"/>
        <v>1981.18</v>
      </c>
      <c r="R2258" s="40">
        <f t="shared" si="500"/>
        <v>0</v>
      </c>
      <c r="S2258" s="40">
        <f t="shared" si="500"/>
        <v>0</v>
      </c>
      <c r="T2258" s="40">
        <f t="shared" si="500"/>
        <v>0</v>
      </c>
      <c r="U2258" s="40">
        <f t="shared" si="500"/>
        <v>0</v>
      </c>
      <c r="V2258" s="40">
        <f t="shared" si="500"/>
        <v>0</v>
      </c>
      <c r="W2258" s="40">
        <f t="shared" si="500"/>
        <v>0</v>
      </c>
      <c r="X2258" s="40">
        <f t="shared" si="500"/>
        <v>0</v>
      </c>
      <c r="Y2258" s="40">
        <f t="shared" si="500"/>
        <v>0</v>
      </c>
      <c r="Z2258" s="40">
        <f>Z2257+Z2256</f>
        <v>18391.740000000002</v>
      </c>
      <c r="AA2258" s="40">
        <f>AA2257+AA2256</f>
        <v>4923.9199999999946</v>
      </c>
      <c r="AB2258" s="41">
        <f>Z2258/D2258</f>
        <v>0.78881489951388917</v>
      </c>
      <c r="AC2258" s="43"/>
      <c r="AE2258" s="138"/>
      <c r="AF2258" s="138"/>
      <c r="AG2258" s="138"/>
      <c r="AH2258" s="138"/>
      <c r="AI2258" s="138"/>
      <c r="AJ2258" s="138"/>
      <c r="AK2258" s="138"/>
    </row>
    <row r="2259" spans="1:37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  <c r="AE2259" s="138"/>
      <c r="AF2259" s="138"/>
      <c r="AG2259" s="138"/>
      <c r="AH2259" s="138"/>
      <c r="AI2259" s="138"/>
      <c r="AJ2259" s="138"/>
      <c r="AK2259" s="138"/>
    </row>
    <row r="2260" spans="1:37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  <c r="AE2260" s="138"/>
      <c r="AF2260" s="138"/>
      <c r="AG2260" s="138"/>
      <c r="AH2260" s="138"/>
      <c r="AI2260" s="138"/>
      <c r="AJ2260" s="138"/>
      <c r="AK2260" s="138"/>
    </row>
    <row r="2261" spans="1:37" s="33" customFormat="1" ht="1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  <c r="AE2261" s="138"/>
      <c r="AF2261" s="138"/>
      <c r="AG2261" s="138"/>
      <c r="AH2261" s="138"/>
      <c r="AI2261" s="138"/>
      <c r="AJ2261" s="138"/>
      <c r="AK2261" s="138"/>
    </row>
    <row r="2262" spans="1:37" s="33" customFormat="1" ht="18" hidden="1" customHeight="1" x14ac:dyDescent="0.2">
      <c r="A2262" s="49" t="s">
        <v>34</v>
      </c>
      <c r="B2262" s="50">
        <f>[1]consoCURRENT!E46327</f>
        <v>0</v>
      </c>
      <c r="C2262" s="50">
        <f>[1]consoCURRENT!F46327</f>
        <v>0</v>
      </c>
      <c r="D2262" s="50">
        <f>[1]consoCURRENT!G46327</f>
        <v>0</v>
      </c>
      <c r="E2262" s="50">
        <f>[1]consoCURRENT!H46327</f>
        <v>0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0</v>
      </c>
      <c r="O2262" s="50">
        <f>[1]consoCURRENT!R46327</f>
        <v>0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  <c r="AE2262" s="138"/>
      <c r="AF2262" s="138"/>
      <c r="AG2262" s="138"/>
      <c r="AH2262" s="138"/>
      <c r="AI2262" s="138"/>
      <c r="AJ2262" s="138"/>
      <c r="AK2262" s="138"/>
    </row>
    <row r="2263" spans="1:37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  <c r="AE2263" s="138"/>
      <c r="AF2263" s="138"/>
      <c r="AG2263" s="138"/>
      <c r="AH2263" s="138"/>
      <c r="AI2263" s="138"/>
      <c r="AJ2263" s="138"/>
      <c r="AK2263" s="138"/>
    </row>
    <row r="2264" spans="1:37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  <c r="AE2264" s="138"/>
      <c r="AF2264" s="138"/>
      <c r="AG2264" s="138"/>
      <c r="AH2264" s="138"/>
      <c r="AI2264" s="138"/>
      <c r="AJ2264" s="138"/>
      <c r="AK2264" s="138"/>
    </row>
    <row r="2265" spans="1:37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  <c r="AE2265" s="138"/>
      <c r="AF2265" s="138"/>
      <c r="AG2265" s="138"/>
      <c r="AH2265" s="138"/>
      <c r="AI2265" s="138"/>
      <c r="AJ2265" s="138"/>
      <c r="AK2265" s="138"/>
    </row>
    <row r="2266" spans="1:37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1">SUM(E2262:E2265)</f>
        <v>0</v>
      </c>
      <c r="F2266" s="40">
        <f t="shared" si="501"/>
        <v>0</v>
      </c>
      <c r="G2266" s="40">
        <f t="shared" si="501"/>
        <v>0</v>
      </c>
      <c r="H2266" s="40">
        <f t="shared" si="501"/>
        <v>0</v>
      </c>
      <c r="I2266" s="40">
        <f t="shared" si="501"/>
        <v>0</v>
      </c>
      <c r="J2266" s="40">
        <f t="shared" si="501"/>
        <v>0</v>
      </c>
      <c r="K2266" s="40">
        <f t="shared" si="501"/>
        <v>0</v>
      </c>
      <c r="L2266" s="40">
        <f t="shared" si="501"/>
        <v>0</v>
      </c>
      <c r="M2266" s="40">
        <f t="shared" si="501"/>
        <v>0</v>
      </c>
      <c r="N2266" s="40">
        <f t="shared" si="501"/>
        <v>0</v>
      </c>
      <c r="O2266" s="40">
        <f t="shared" si="501"/>
        <v>0</v>
      </c>
      <c r="P2266" s="40">
        <f t="shared" si="501"/>
        <v>0</v>
      </c>
      <c r="Q2266" s="40">
        <f t="shared" si="501"/>
        <v>0</v>
      </c>
      <c r="R2266" s="40">
        <f t="shared" si="501"/>
        <v>0</v>
      </c>
      <c r="S2266" s="40">
        <f t="shared" si="501"/>
        <v>0</v>
      </c>
      <c r="T2266" s="40">
        <f t="shared" si="501"/>
        <v>0</v>
      </c>
      <c r="U2266" s="40">
        <f t="shared" si="501"/>
        <v>0</v>
      </c>
      <c r="V2266" s="40">
        <f t="shared" si="501"/>
        <v>0</v>
      </c>
      <c r="W2266" s="40">
        <f t="shared" si="501"/>
        <v>0</v>
      </c>
      <c r="X2266" s="40">
        <f t="shared" si="501"/>
        <v>0</v>
      </c>
      <c r="Y2266" s="40">
        <f t="shared" si="501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  <c r="AE2266" s="138"/>
      <c r="AF2266" s="138"/>
      <c r="AG2266" s="138"/>
      <c r="AH2266" s="138"/>
      <c r="AI2266" s="138"/>
      <c r="AJ2266" s="138"/>
      <c r="AK2266" s="138"/>
    </row>
    <row r="2267" spans="1:37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  <c r="AE2267" s="138"/>
      <c r="AF2267" s="138"/>
      <c r="AG2267" s="138"/>
      <c r="AH2267" s="138"/>
      <c r="AI2267" s="138"/>
      <c r="AJ2267" s="138"/>
      <c r="AK2267" s="138"/>
    </row>
    <row r="2268" spans="1:37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2">E2267+E2266</f>
        <v>0</v>
      </c>
      <c r="F2268" s="40">
        <f t="shared" si="502"/>
        <v>0</v>
      </c>
      <c r="G2268" s="40">
        <f t="shared" si="502"/>
        <v>0</v>
      </c>
      <c r="H2268" s="40">
        <f t="shared" si="502"/>
        <v>0</v>
      </c>
      <c r="I2268" s="40">
        <f t="shared" si="502"/>
        <v>0</v>
      </c>
      <c r="J2268" s="40">
        <f t="shared" si="502"/>
        <v>0</v>
      </c>
      <c r="K2268" s="40">
        <f t="shared" si="502"/>
        <v>0</v>
      </c>
      <c r="L2268" s="40">
        <f t="shared" si="502"/>
        <v>0</v>
      </c>
      <c r="M2268" s="40">
        <f t="shared" si="502"/>
        <v>0</v>
      </c>
      <c r="N2268" s="40">
        <f t="shared" si="502"/>
        <v>0</v>
      </c>
      <c r="O2268" s="40">
        <f t="shared" si="502"/>
        <v>0</v>
      </c>
      <c r="P2268" s="40">
        <f t="shared" si="502"/>
        <v>0</v>
      </c>
      <c r="Q2268" s="40">
        <f t="shared" si="502"/>
        <v>0</v>
      </c>
      <c r="R2268" s="40">
        <f t="shared" si="502"/>
        <v>0</v>
      </c>
      <c r="S2268" s="40">
        <f t="shared" si="502"/>
        <v>0</v>
      </c>
      <c r="T2268" s="40">
        <f t="shared" si="502"/>
        <v>0</v>
      </c>
      <c r="U2268" s="40">
        <f t="shared" si="502"/>
        <v>0</v>
      </c>
      <c r="V2268" s="40">
        <f t="shared" si="502"/>
        <v>0</v>
      </c>
      <c r="W2268" s="40">
        <f t="shared" si="502"/>
        <v>0</v>
      </c>
      <c r="X2268" s="40">
        <f t="shared" si="502"/>
        <v>0</v>
      </c>
      <c r="Y2268" s="40">
        <f t="shared" si="502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  <c r="AE2268" s="138"/>
      <c r="AF2268" s="138"/>
      <c r="AG2268" s="138"/>
      <c r="AH2268" s="138"/>
      <c r="AI2268" s="138"/>
      <c r="AJ2268" s="138"/>
      <c r="AK2268" s="138"/>
    </row>
    <row r="2269" spans="1:37" s="72" customFormat="1" ht="22.3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  <c r="AE2269" s="138"/>
      <c r="AF2269" s="138"/>
      <c r="AG2269" s="138"/>
      <c r="AH2269" s="138"/>
      <c r="AI2269" s="138"/>
      <c r="AJ2269" s="138"/>
      <c r="AK2269" s="138"/>
    </row>
    <row r="2270" spans="1:37" s="72" customFormat="1" ht="22.3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  <c r="AE2270" s="138"/>
      <c r="AF2270" s="138"/>
      <c r="AG2270" s="138"/>
      <c r="AH2270" s="138"/>
      <c r="AI2270" s="138"/>
      <c r="AJ2270" s="138"/>
      <c r="AK2270" s="138"/>
    </row>
    <row r="2271" spans="1:37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  <c r="AE2271" s="138"/>
      <c r="AF2271" s="138"/>
      <c r="AG2271" s="138"/>
      <c r="AH2271" s="138"/>
      <c r="AI2271" s="138"/>
      <c r="AJ2271" s="138"/>
      <c r="AK2271" s="138"/>
    </row>
    <row r="2272" spans="1:37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  <c r="AE2272" s="138"/>
      <c r="AF2272" s="138"/>
      <c r="AG2272" s="138"/>
      <c r="AH2272" s="138"/>
      <c r="AI2272" s="138"/>
      <c r="AJ2272" s="138"/>
      <c r="AK2272" s="138"/>
    </row>
    <row r="2273" spans="1:37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-1.5832483768463135E-8</v>
      </c>
      <c r="D2273" s="31">
        <f>[1]consoCURRENT!G46653</f>
        <v>1385894282.5799997</v>
      </c>
      <c r="E2273" s="31">
        <f>[1]consoCURRENT!H46653</f>
        <v>158623198.69</v>
      </c>
      <c r="F2273" s="31">
        <f>[1]consoCURRENT!I46653</f>
        <v>214402484.29000002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158518932.66999999</v>
      </c>
      <c r="J2273" s="31">
        <f>[1]consoCURRENT!M46653</f>
        <v>213338605.39000002</v>
      </c>
      <c r="K2273" s="31">
        <f>[1]consoCURRENT!N46653</f>
        <v>0</v>
      </c>
      <c r="L2273" s="31">
        <f>[1]consoCURRENT!O46653</f>
        <v>0</v>
      </c>
      <c r="M2273" s="31">
        <f>[1]consoCURRENT!P46653</f>
        <v>371857538.06000006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373025682.98000002</v>
      </c>
      <c r="AA2273" s="31">
        <f>D2273-Z2273</f>
        <v>1012868599.5999997</v>
      </c>
      <c r="AB2273" s="38">
        <f>Z2273/D2273</f>
        <v>0.269158829550527</v>
      </c>
      <c r="AC2273" s="32"/>
      <c r="AE2273" s="138"/>
      <c r="AF2273" s="138"/>
      <c r="AG2273" s="138"/>
      <c r="AH2273" s="138"/>
      <c r="AI2273" s="138"/>
      <c r="AJ2273" s="138"/>
      <c r="AK2273" s="138"/>
    </row>
    <row r="2274" spans="1:37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  <c r="AE2274" s="138"/>
      <c r="AF2274" s="138"/>
      <c r="AG2274" s="138"/>
      <c r="AH2274" s="138"/>
      <c r="AI2274" s="138"/>
      <c r="AJ2274" s="138"/>
      <c r="AK2274" s="138"/>
    </row>
    <row r="2275" spans="1:37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  <c r="AE2275" s="138"/>
      <c r="AF2275" s="138"/>
      <c r="AG2275" s="138"/>
      <c r="AH2275" s="138"/>
      <c r="AI2275" s="138"/>
      <c r="AJ2275" s="138"/>
      <c r="AK2275" s="138"/>
    </row>
    <row r="2276" spans="1:37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-1.5832483768463135E-8</v>
      </c>
      <c r="D2276" s="40">
        <f>SUM(D2272:D2275)</f>
        <v>1385894282.5799997</v>
      </c>
      <c r="E2276" s="40">
        <f t="shared" ref="E2276:Y2276" si="503">SUM(E2272:E2275)</f>
        <v>158623198.69</v>
      </c>
      <c r="F2276" s="40">
        <f t="shared" si="503"/>
        <v>214402484.29000002</v>
      </c>
      <c r="G2276" s="40">
        <f t="shared" si="503"/>
        <v>0</v>
      </c>
      <c r="H2276" s="40">
        <f t="shared" si="503"/>
        <v>0</v>
      </c>
      <c r="I2276" s="40">
        <f t="shared" si="503"/>
        <v>158518932.66999999</v>
      </c>
      <c r="J2276" s="40">
        <f t="shared" si="503"/>
        <v>213338605.39000002</v>
      </c>
      <c r="K2276" s="40">
        <f t="shared" si="503"/>
        <v>0</v>
      </c>
      <c r="L2276" s="40">
        <f t="shared" si="503"/>
        <v>0</v>
      </c>
      <c r="M2276" s="40">
        <f t="shared" si="503"/>
        <v>371857538.06000006</v>
      </c>
      <c r="N2276" s="40">
        <f t="shared" si="503"/>
        <v>104266.02</v>
      </c>
      <c r="O2276" s="40">
        <f t="shared" si="503"/>
        <v>0</v>
      </c>
      <c r="P2276" s="40">
        <f t="shared" si="503"/>
        <v>0</v>
      </c>
      <c r="Q2276" s="40">
        <f t="shared" si="503"/>
        <v>0</v>
      </c>
      <c r="R2276" s="40">
        <f t="shared" si="503"/>
        <v>1063878.8999999999</v>
      </c>
      <c r="S2276" s="40">
        <f t="shared" si="503"/>
        <v>0</v>
      </c>
      <c r="T2276" s="40">
        <f t="shared" si="503"/>
        <v>0</v>
      </c>
      <c r="U2276" s="40">
        <f t="shared" si="503"/>
        <v>0</v>
      </c>
      <c r="V2276" s="40">
        <f t="shared" si="503"/>
        <v>0</v>
      </c>
      <c r="W2276" s="40">
        <f t="shared" si="503"/>
        <v>0</v>
      </c>
      <c r="X2276" s="40">
        <f t="shared" si="503"/>
        <v>0</v>
      </c>
      <c r="Y2276" s="40">
        <f t="shared" si="503"/>
        <v>0</v>
      </c>
      <c r="Z2276" s="40">
        <f>SUM(Z2272:Z2275)</f>
        <v>373025682.98000002</v>
      </c>
      <c r="AA2276" s="40">
        <f>SUM(AA2272:AA2275)</f>
        <v>1012868599.5999997</v>
      </c>
      <c r="AB2276" s="59">
        <f>Z2276/D2276</f>
        <v>0.269158829550527</v>
      </c>
      <c r="AC2276" s="32"/>
      <c r="AE2276" s="138"/>
      <c r="AF2276" s="138"/>
      <c r="AG2276" s="138"/>
      <c r="AH2276" s="138"/>
      <c r="AI2276" s="138"/>
      <c r="AJ2276" s="138"/>
      <c r="AK2276" s="138"/>
    </row>
    <row r="2277" spans="1:37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  <c r="AE2277" s="138"/>
      <c r="AF2277" s="138"/>
      <c r="AG2277" s="138"/>
      <c r="AH2277" s="138"/>
      <c r="AI2277" s="138"/>
      <c r="AJ2277" s="138"/>
      <c r="AK2277" s="138"/>
    </row>
    <row r="2278" spans="1:37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-1.5832483768463135E-8</v>
      </c>
      <c r="D2278" s="40">
        <f>D2277+D2276</f>
        <v>1385894282.5799997</v>
      </c>
      <c r="E2278" s="40">
        <f t="shared" ref="E2278:Y2278" si="504">E2277+E2276</f>
        <v>158623198.69</v>
      </c>
      <c r="F2278" s="40">
        <f t="shared" si="504"/>
        <v>214402484.29000002</v>
      </c>
      <c r="G2278" s="40">
        <f t="shared" si="504"/>
        <v>0</v>
      </c>
      <c r="H2278" s="40">
        <f t="shared" si="504"/>
        <v>0</v>
      </c>
      <c r="I2278" s="40">
        <f t="shared" si="504"/>
        <v>158518932.66999999</v>
      </c>
      <c r="J2278" s="40">
        <f t="shared" si="504"/>
        <v>213338605.39000002</v>
      </c>
      <c r="K2278" s="40">
        <f t="shared" si="504"/>
        <v>0</v>
      </c>
      <c r="L2278" s="40">
        <f t="shared" si="504"/>
        <v>0</v>
      </c>
      <c r="M2278" s="40">
        <f t="shared" si="504"/>
        <v>371857538.06000006</v>
      </c>
      <c r="N2278" s="40">
        <f t="shared" si="504"/>
        <v>104266.02</v>
      </c>
      <c r="O2278" s="40">
        <f t="shared" si="504"/>
        <v>0</v>
      </c>
      <c r="P2278" s="40">
        <f t="shared" si="504"/>
        <v>0</v>
      </c>
      <c r="Q2278" s="40">
        <f t="shared" si="504"/>
        <v>0</v>
      </c>
      <c r="R2278" s="40">
        <f t="shared" si="504"/>
        <v>1063878.8999999999</v>
      </c>
      <c r="S2278" s="40">
        <f t="shared" si="504"/>
        <v>0</v>
      </c>
      <c r="T2278" s="40">
        <f t="shared" si="504"/>
        <v>0</v>
      </c>
      <c r="U2278" s="40">
        <f t="shared" si="504"/>
        <v>0</v>
      </c>
      <c r="V2278" s="40">
        <f t="shared" si="504"/>
        <v>0</v>
      </c>
      <c r="W2278" s="40">
        <f t="shared" si="504"/>
        <v>0</v>
      </c>
      <c r="X2278" s="40">
        <f t="shared" si="504"/>
        <v>0</v>
      </c>
      <c r="Y2278" s="40">
        <f t="shared" si="504"/>
        <v>0</v>
      </c>
      <c r="Z2278" s="40">
        <f>Z2277+Z2276</f>
        <v>373025682.98000002</v>
      </c>
      <c r="AA2278" s="40">
        <f>AA2277+AA2276</f>
        <v>1012868599.5999997</v>
      </c>
      <c r="AB2278" s="41">
        <f>Z2278/D2278</f>
        <v>0.269158829550527</v>
      </c>
      <c r="AC2278" s="43"/>
      <c r="AE2278" s="138"/>
      <c r="AF2278" s="138"/>
      <c r="AG2278" s="138"/>
      <c r="AH2278" s="138"/>
      <c r="AI2278" s="138"/>
      <c r="AJ2278" s="138"/>
      <c r="AK2278" s="138"/>
    </row>
    <row r="2279" spans="1:37" s="72" customFormat="1" ht="22.3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  <c r="AE2279" s="138"/>
      <c r="AF2279" s="138"/>
      <c r="AG2279" s="138"/>
      <c r="AH2279" s="138"/>
      <c r="AI2279" s="138"/>
      <c r="AJ2279" s="138"/>
      <c r="AK2279" s="138"/>
    </row>
    <row r="2280" spans="1:37" s="72" customFormat="1" ht="22.3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  <c r="AE2280" s="138"/>
      <c r="AF2280" s="138"/>
      <c r="AG2280" s="138"/>
      <c r="AH2280" s="138"/>
      <c r="AI2280" s="138"/>
      <c r="AJ2280" s="138"/>
      <c r="AK2280" s="138"/>
    </row>
    <row r="2281" spans="1:37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  <c r="AE2281" s="138"/>
      <c r="AF2281" s="138"/>
      <c r="AG2281" s="138"/>
      <c r="AH2281" s="138"/>
      <c r="AI2281" s="138"/>
      <c r="AJ2281" s="138"/>
      <c r="AK2281" s="138"/>
    </row>
    <row r="2282" spans="1:37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  <c r="AE2282" s="138"/>
      <c r="AF2282" s="138"/>
      <c r="AG2282" s="138"/>
      <c r="AH2282" s="138"/>
      <c r="AI2282" s="138"/>
      <c r="AJ2282" s="138"/>
      <c r="AK2282" s="138"/>
    </row>
    <row r="2283" spans="1:37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7539195.0200000005</v>
      </c>
      <c r="E2283" s="31">
        <f>[1]consoCURRENT!H46866</f>
        <v>870222.3600000001</v>
      </c>
      <c r="F2283" s="31">
        <f>[1]consoCURRENT!I46866</f>
        <v>2051146.75</v>
      </c>
      <c r="G2283" s="31">
        <f>[1]consoCURRENT!J46866</f>
        <v>0</v>
      </c>
      <c r="H2283" s="31">
        <f>[1]consoCURRENT!K46866</f>
        <v>0</v>
      </c>
      <c r="I2283" s="31">
        <f>[1]consoCURRENT!L46866</f>
        <v>870222.3600000001</v>
      </c>
      <c r="J2283" s="31">
        <f>[1]consoCURRENT!M46866</f>
        <v>1536412.6700000002</v>
      </c>
      <c r="K2283" s="31">
        <f>[1]consoCURRENT!N46866</f>
        <v>0</v>
      </c>
      <c r="L2283" s="31">
        <f>[1]consoCURRENT!O46866</f>
        <v>0</v>
      </c>
      <c r="M2283" s="31">
        <f>[1]consoCURRENT!P46866</f>
        <v>2406635.0300000003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2921369.1100000003</v>
      </c>
      <c r="AA2283" s="31">
        <f>D2283-Z2283</f>
        <v>4617825.91</v>
      </c>
      <c r="AB2283" s="38">
        <f>Z2283/D2283</f>
        <v>0.38749085310171483</v>
      </c>
      <c r="AC2283" s="32"/>
      <c r="AE2283" s="138"/>
      <c r="AF2283" s="138"/>
      <c r="AG2283" s="138"/>
      <c r="AH2283" s="138"/>
      <c r="AI2283" s="138"/>
      <c r="AJ2283" s="138"/>
      <c r="AK2283" s="138"/>
    </row>
    <row r="2284" spans="1:37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  <c r="AE2284" s="138"/>
      <c r="AF2284" s="138"/>
      <c r="AG2284" s="138"/>
      <c r="AH2284" s="138"/>
      <c r="AI2284" s="138"/>
      <c r="AJ2284" s="138"/>
      <c r="AK2284" s="138"/>
    </row>
    <row r="2285" spans="1:37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  <c r="AE2285" s="138"/>
      <c r="AF2285" s="138"/>
      <c r="AG2285" s="138"/>
      <c r="AH2285" s="138"/>
      <c r="AI2285" s="138"/>
      <c r="AJ2285" s="138"/>
      <c r="AK2285" s="138"/>
    </row>
    <row r="2286" spans="1:37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7539195.0200000005</v>
      </c>
      <c r="E2286" s="40">
        <f t="shared" ref="E2286:Y2286" si="505">SUM(E2282:E2285)</f>
        <v>870222.3600000001</v>
      </c>
      <c r="F2286" s="40">
        <f t="shared" si="505"/>
        <v>2051146.75</v>
      </c>
      <c r="G2286" s="40">
        <f t="shared" si="505"/>
        <v>0</v>
      </c>
      <c r="H2286" s="40">
        <f t="shared" si="505"/>
        <v>0</v>
      </c>
      <c r="I2286" s="40">
        <f t="shared" si="505"/>
        <v>870222.3600000001</v>
      </c>
      <c r="J2286" s="40">
        <f t="shared" si="505"/>
        <v>1536412.6700000002</v>
      </c>
      <c r="K2286" s="40">
        <f t="shared" si="505"/>
        <v>0</v>
      </c>
      <c r="L2286" s="40">
        <f t="shared" si="505"/>
        <v>0</v>
      </c>
      <c r="M2286" s="40">
        <f t="shared" si="505"/>
        <v>2406635.0300000003</v>
      </c>
      <c r="N2286" s="40">
        <f t="shared" si="505"/>
        <v>0</v>
      </c>
      <c r="O2286" s="40">
        <f t="shared" si="505"/>
        <v>0</v>
      </c>
      <c r="P2286" s="40">
        <f t="shared" si="505"/>
        <v>0</v>
      </c>
      <c r="Q2286" s="40">
        <f t="shared" si="505"/>
        <v>175762.15</v>
      </c>
      <c r="R2286" s="40">
        <f t="shared" si="505"/>
        <v>338971.93</v>
      </c>
      <c r="S2286" s="40">
        <f t="shared" si="505"/>
        <v>0</v>
      </c>
      <c r="T2286" s="40">
        <f t="shared" si="505"/>
        <v>0</v>
      </c>
      <c r="U2286" s="40">
        <f t="shared" si="505"/>
        <v>0</v>
      </c>
      <c r="V2286" s="40">
        <f t="shared" si="505"/>
        <v>0</v>
      </c>
      <c r="W2286" s="40">
        <f t="shared" si="505"/>
        <v>0</v>
      </c>
      <c r="X2286" s="40">
        <f t="shared" si="505"/>
        <v>0</v>
      </c>
      <c r="Y2286" s="40">
        <f t="shared" si="505"/>
        <v>0</v>
      </c>
      <c r="Z2286" s="40">
        <f>SUM(Z2282:Z2285)</f>
        <v>2921369.1100000003</v>
      </c>
      <c r="AA2286" s="40">
        <f>SUM(AA2282:AA2285)</f>
        <v>4617825.91</v>
      </c>
      <c r="AB2286" s="41">
        <f>Z2286/D2286</f>
        <v>0.38749085310171483</v>
      </c>
      <c r="AC2286" s="32"/>
      <c r="AE2286" s="138"/>
      <c r="AF2286" s="138"/>
      <c r="AG2286" s="138"/>
      <c r="AH2286" s="138"/>
      <c r="AI2286" s="138"/>
      <c r="AJ2286" s="138"/>
      <c r="AK2286" s="138"/>
    </row>
    <row r="2287" spans="1:37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  <c r="AE2287" s="138"/>
      <c r="AF2287" s="138"/>
      <c r="AG2287" s="138"/>
      <c r="AH2287" s="138"/>
      <c r="AI2287" s="138"/>
      <c r="AJ2287" s="138"/>
      <c r="AK2287" s="138"/>
    </row>
    <row r="2288" spans="1:37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7539195.0200000005</v>
      </c>
      <c r="E2288" s="40">
        <f t="shared" ref="E2288:Y2288" si="506">E2287+E2286</f>
        <v>870222.3600000001</v>
      </c>
      <c r="F2288" s="40">
        <f t="shared" si="506"/>
        <v>2051146.75</v>
      </c>
      <c r="G2288" s="40">
        <f t="shared" si="506"/>
        <v>0</v>
      </c>
      <c r="H2288" s="40">
        <f t="shared" si="506"/>
        <v>0</v>
      </c>
      <c r="I2288" s="40">
        <f t="shared" si="506"/>
        <v>870222.3600000001</v>
      </c>
      <c r="J2288" s="40">
        <f t="shared" si="506"/>
        <v>1536412.6700000002</v>
      </c>
      <c r="K2288" s="40">
        <f t="shared" si="506"/>
        <v>0</v>
      </c>
      <c r="L2288" s="40">
        <f t="shared" si="506"/>
        <v>0</v>
      </c>
      <c r="M2288" s="40">
        <f t="shared" si="506"/>
        <v>2406635.0300000003</v>
      </c>
      <c r="N2288" s="40">
        <f t="shared" si="506"/>
        <v>0</v>
      </c>
      <c r="O2288" s="40">
        <f t="shared" si="506"/>
        <v>0</v>
      </c>
      <c r="P2288" s="40">
        <f t="shared" si="506"/>
        <v>0</v>
      </c>
      <c r="Q2288" s="40">
        <f t="shared" si="506"/>
        <v>175762.15</v>
      </c>
      <c r="R2288" s="40">
        <f t="shared" si="506"/>
        <v>338971.93</v>
      </c>
      <c r="S2288" s="40">
        <f t="shared" si="506"/>
        <v>0</v>
      </c>
      <c r="T2288" s="40">
        <f t="shared" si="506"/>
        <v>0</v>
      </c>
      <c r="U2288" s="40">
        <f t="shared" si="506"/>
        <v>0</v>
      </c>
      <c r="V2288" s="40">
        <f t="shared" si="506"/>
        <v>0</v>
      </c>
      <c r="W2288" s="40">
        <f t="shared" si="506"/>
        <v>0</v>
      </c>
      <c r="X2288" s="40">
        <f t="shared" si="506"/>
        <v>0</v>
      </c>
      <c r="Y2288" s="40">
        <f t="shared" si="506"/>
        <v>0</v>
      </c>
      <c r="Z2288" s="40">
        <f>Z2287+Z2286</f>
        <v>2921369.1100000003</v>
      </c>
      <c r="AA2288" s="40">
        <f>AA2287+AA2286</f>
        <v>4617825.91</v>
      </c>
      <c r="AB2288" s="41">
        <f>Z2288/D2288</f>
        <v>0.38749085310171483</v>
      </c>
      <c r="AC2288" s="43"/>
      <c r="AE2288" s="138"/>
      <c r="AF2288" s="138"/>
      <c r="AG2288" s="138"/>
      <c r="AH2288" s="138"/>
      <c r="AI2288" s="138"/>
      <c r="AJ2288" s="138"/>
      <c r="AK2288" s="138"/>
    </row>
    <row r="2289" spans="1:37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  <c r="AE2289" s="138"/>
      <c r="AF2289" s="138"/>
      <c r="AG2289" s="138"/>
      <c r="AH2289" s="138"/>
      <c r="AI2289" s="138"/>
      <c r="AJ2289" s="138"/>
      <c r="AK2289" s="138"/>
    </row>
    <row r="2290" spans="1:37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  <c r="AE2290" s="138"/>
      <c r="AF2290" s="138"/>
      <c r="AG2290" s="138"/>
      <c r="AH2290" s="138"/>
      <c r="AI2290" s="138"/>
      <c r="AJ2290" s="138"/>
      <c r="AK2290" s="138"/>
    </row>
    <row r="2291" spans="1:37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  <c r="AE2291" s="138"/>
      <c r="AF2291" s="138"/>
      <c r="AG2291" s="138"/>
      <c r="AH2291" s="138"/>
      <c r="AI2291" s="138"/>
      <c r="AJ2291" s="138"/>
      <c r="AK2291" s="138"/>
    </row>
    <row r="2292" spans="1:37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  <c r="AE2292" s="138"/>
      <c r="AF2292" s="138"/>
      <c r="AG2292" s="138"/>
      <c r="AH2292" s="138"/>
      <c r="AI2292" s="138"/>
      <c r="AJ2292" s="138"/>
      <c r="AK2292" s="138"/>
    </row>
    <row r="2293" spans="1:37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2330770.2599999998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3391682.85</v>
      </c>
      <c r="AA2293" s="31">
        <f>D2293-Z2293</f>
        <v>2336.879999996163</v>
      </c>
      <c r="AB2293" s="38">
        <f>Z2293/D2293</f>
        <v>0.99931147129778286</v>
      </c>
      <c r="AC2293" s="32"/>
      <c r="AE2293" s="138"/>
      <c r="AF2293" s="138"/>
      <c r="AG2293" s="138"/>
      <c r="AH2293" s="138"/>
      <c r="AI2293" s="138"/>
      <c r="AJ2293" s="138"/>
      <c r="AK2293" s="138"/>
    </row>
    <row r="2294" spans="1:37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  <c r="AE2294" s="138"/>
      <c r="AF2294" s="138"/>
      <c r="AG2294" s="138"/>
      <c r="AH2294" s="138"/>
      <c r="AI2294" s="138"/>
      <c r="AJ2294" s="138"/>
      <c r="AK2294" s="138"/>
    </row>
    <row r="2295" spans="1:37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  <c r="AE2295" s="138"/>
      <c r="AF2295" s="138"/>
      <c r="AG2295" s="138"/>
      <c r="AH2295" s="138"/>
      <c r="AI2295" s="138"/>
      <c r="AJ2295" s="138"/>
      <c r="AK2295" s="138"/>
    </row>
    <row r="2296" spans="1:37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7">SUM(E2292:E2295)</f>
        <v>1060912.5899999999</v>
      </c>
      <c r="F2296" s="40">
        <f t="shared" si="507"/>
        <v>2330770.2599999998</v>
      </c>
      <c r="G2296" s="40">
        <f t="shared" si="507"/>
        <v>0</v>
      </c>
      <c r="H2296" s="40">
        <f t="shared" si="507"/>
        <v>0</v>
      </c>
      <c r="I2296" s="40">
        <f t="shared" si="507"/>
        <v>680000</v>
      </c>
      <c r="J2296" s="40">
        <f t="shared" si="507"/>
        <v>2330770.2599999998</v>
      </c>
      <c r="K2296" s="40">
        <f t="shared" si="507"/>
        <v>0</v>
      </c>
      <c r="L2296" s="40">
        <f t="shared" si="507"/>
        <v>0</v>
      </c>
      <c r="M2296" s="40">
        <f t="shared" si="507"/>
        <v>3010770.26</v>
      </c>
      <c r="N2296" s="40">
        <f t="shared" si="507"/>
        <v>43251</v>
      </c>
      <c r="O2296" s="40">
        <f t="shared" si="507"/>
        <v>221024.99000000002</v>
      </c>
      <c r="P2296" s="40">
        <f t="shared" si="507"/>
        <v>116636.6</v>
      </c>
      <c r="Q2296" s="40">
        <f t="shared" si="507"/>
        <v>0</v>
      </c>
      <c r="R2296" s="40">
        <f t="shared" si="507"/>
        <v>0</v>
      </c>
      <c r="S2296" s="40">
        <f t="shared" si="507"/>
        <v>0</v>
      </c>
      <c r="T2296" s="40">
        <f t="shared" si="507"/>
        <v>0</v>
      </c>
      <c r="U2296" s="40">
        <f t="shared" si="507"/>
        <v>0</v>
      </c>
      <c r="V2296" s="40">
        <f t="shared" si="507"/>
        <v>0</v>
      </c>
      <c r="W2296" s="40">
        <f t="shared" si="507"/>
        <v>0</v>
      </c>
      <c r="X2296" s="40">
        <f t="shared" si="507"/>
        <v>0</v>
      </c>
      <c r="Y2296" s="40">
        <f t="shared" si="507"/>
        <v>0</v>
      </c>
      <c r="Z2296" s="40">
        <f>SUM(Z2292:Z2295)</f>
        <v>3391682.85</v>
      </c>
      <c r="AA2296" s="40">
        <f>SUM(AA2292:AA2295)</f>
        <v>2336.879999996163</v>
      </c>
      <c r="AB2296" s="41">
        <f>Z2296/D2296</f>
        <v>0.99931147129778286</v>
      </c>
      <c r="AC2296" s="32"/>
      <c r="AE2296" s="138"/>
      <c r="AF2296" s="138"/>
      <c r="AG2296" s="138"/>
      <c r="AH2296" s="138"/>
      <c r="AI2296" s="138"/>
      <c r="AJ2296" s="138"/>
      <c r="AK2296" s="138"/>
    </row>
    <row r="2297" spans="1:37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  <c r="AE2297" s="138"/>
      <c r="AF2297" s="138"/>
      <c r="AG2297" s="138"/>
      <c r="AH2297" s="138"/>
      <c r="AI2297" s="138"/>
      <c r="AJ2297" s="138"/>
      <c r="AK2297" s="138"/>
    </row>
    <row r="2298" spans="1:37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8">E2297+E2296</f>
        <v>1060912.5899999999</v>
      </c>
      <c r="F2298" s="40">
        <f t="shared" si="508"/>
        <v>2330770.2599999998</v>
      </c>
      <c r="G2298" s="40">
        <f t="shared" si="508"/>
        <v>0</v>
      </c>
      <c r="H2298" s="40">
        <f t="shared" si="508"/>
        <v>0</v>
      </c>
      <c r="I2298" s="40">
        <f t="shared" si="508"/>
        <v>680000</v>
      </c>
      <c r="J2298" s="40">
        <f t="shared" si="508"/>
        <v>2330770.2599999998</v>
      </c>
      <c r="K2298" s="40">
        <f t="shared" si="508"/>
        <v>0</v>
      </c>
      <c r="L2298" s="40">
        <f t="shared" si="508"/>
        <v>0</v>
      </c>
      <c r="M2298" s="40">
        <f t="shared" si="508"/>
        <v>3010770.26</v>
      </c>
      <c r="N2298" s="40">
        <f t="shared" si="508"/>
        <v>43251</v>
      </c>
      <c r="O2298" s="40">
        <f t="shared" si="508"/>
        <v>221024.99000000002</v>
      </c>
      <c r="P2298" s="40">
        <f t="shared" si="508"/>
        <v>116636.6</v>
      </c>
      <c r="Q2298" s="40">
        <f t="shared" si="508"/>
        <v>0</v>
      </c>
      <c r="R2298" s="40">
        <f t="shared" si="508"/>
        <v>0</v>
      </c>
      <c r="S2298" s="40">
        <f t="shared" si="508"/>
        <v>0</v>
      </c>
      <c r="T2298" s="40">
        <f t="shared" si="508"/>
        <v>0</v>
      </c>
      <c r="U2298" s="40">
        <f t="shared" si="508"/>
        <v>0</v>
      </c>
      <c r="V2298" s="40">
        <f t="shared" si="508"/>
        <v>0</v>
      </c>
      <c r="W2298" s="40">
        <f t="shared" si="508"/>
        <v>0</v>
      </c>
      <c r="X2298" s="40">
        <f t="shared" si="508"/>
        <v>0</v>
      </c>
      <c r="Y2298" s="40">
        <f t="shared" si="508"/>
        <v>0</v>
      </c>
      <c r="Z2298" s="40">
        <f>Z2297+Z2296</f>
        <v>3391682.85</v>
      </c>
      <c r="AA2298" s="40">
        <f>AA2297+AA2296</f>
        <v>2336.879999996163</v>
      </c>
      <c r="AB2298" s="41">
        <f>Z2298/D2298</f>
        <v>0.99931147129778286</v>
      </c>
      <c r="AC2298" s="43"/>
      <c r="AE2298" s="138"/>
      <c r="AF2298" s="138"/>
      <c r="AG2298" s="138"/>
      <c r="AH2298" s="138"/>
      <c r="AI2298" s="138"/>
      <c r="AJ2298" s="138"/>
      <c r="AK2298" s="138"/>
    </row>
    <row r="2299" spans="1:37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  <c r="AE2299" s="138"/>
      <c r="AF2299" s="138"/>
      <c r="AG2299" s="138"/>
      <c r="AH2299" s="138"/>
      <c r="AI2299" s="138"/>
      <c r="AJ2299" s="138"/>
      <c r="AK2299" s="138"/>
    </row>
    <row r="2300" spans="1:37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  <c r="AE2300" s="138"/>
      <c r="AF2300" s="138"/>
      <c r="AG2300" s="138"/>
      <c r="AH2300" s="138"/>
      <c r="AI2300" s="138"/>
      <c r="AJ2300" s="138"/>
      <c r="AK2300" s="138"/>
    </row>
    <row r="2301" spans="1:37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  <c r="AE2301" s="138"/>
      <c r="AF2301" s="138"/>
      <c r="AG2301" s="138"/>
      <c r="AH2301" s="138"/>
      <c r="AI2301" s="138"/>
      <c r="AJ2301" s="138"/>
      <c r="AK2301" s="138"/>
    </row>
    <row r="2302" spans="1:37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  <c r="AE2302" s="138"/>
      <c r="AF2302" s="138"/>
      <c r="AG2302" s="138"/>
      <c r="AH2302" s="138"/>
      <c r="AI2302" s="138"/>
      <c r="AJ2302" s="138"/>
      <c r="AK2302" s="138"/>
    </row>
    <row r="2303" spans="1:37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50312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50312</v>
      </c>
      <c r="K2303" s="31">
        <f>[1]consoCURRENT!N47292</f>
        <v>0</v>
      </c>
      <c r="L2303" s="31">
        <f>[1]consoCURRENT!O47292</f>
        <v>0</v>
      </c>
      <c r="M2303" s="31">
        <f>[1]consoCURRENT!P47292</f>
        <v>50312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456217</v>
      </c>
      <c r="AA2303" s="31">
        <f>D2303-Z2303</f>
        <v>3627894.74</v>
      </c>
      <c r="AB2303" s="38">
        <f>Z2303/D2303</f>
        <v>0.11170531783736161</v>
      </c>
      <c r="AC2303" s="32"/>
      <c r="AE2303" s="138"/>
      <c r="AF2303" s="138"/>
      <c r="AG2303" s="138"/>
      <c r="AH2303" s="138"/>
      <c r="AI2303" s="138"/>
      <c r="AJ2303" s="138"/>
      <c r="AK2303" s="138"/>
    </row>
    <row r="2304" spans="1:37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  <c r="AE2304" s="138"/>
      <c r="AF2304" s="138"/>
      <c r="AG2304" s="138"/>
      <c r="AH2304" s="138"/>
      <c r="AI2304" s="138"/>
      <c r="AJ2304" s="138"/>
      <c r="AK2304" s="138"/>
    </row>
    <row r="2305" spans="1:37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  <c r="AE2305" s="138"/>
      <c r="AF2305" s="138"/>
      <c r="AG2305" s="138"/>
      <c r="AH2305" s="138"/>
      <c r="AI2305" s="138"/>
      <c r="AJ2305" s="138"/>
      <c r="AK2305" s="138"/>
    </row>
    <row r="2306" spans="1:37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9">SUM(E2302:E2305)</f>
        <v>405905</v>
      </c>
      <c r="F2306" s="40">
        <f t="shared" si="509"/>
        <v>50312</v>
      </c>
      <c r="G2306" s="40">
        <f t="shared" si="509"/>
        <v>0</v>
      </c>
      <c r="H2306" s="40">
        <f t="shared" si="509"/>
        <v>0</v>
      </c>
      <c r="I2306" s="40">
        <f t="shared" si="509"/>
        <v>0</v>
      </c>
      <c r="J2306" s="40">
        <f t="shared" si="509"/>
        <v>50312</v>
      </c>
      <c r="K2306" s="40">
        <f t="shared" si="509"/>
        <v>0</v>
      </c>
      <c r="L2306" s="40">
        <f t="shared" si="509"/>
        <v>0</v>
      </c>
      <c r="M2306" s="40">
        <f t="shared" si="509"/>
        <v>50312</v>
      </c>
      <c r="N2306" s="40">
        <f t="shared" si="509"/>
        <v>0</v>
      </c>
      <c r="O2306" s="40">
        <f t="shared" si="509"/>
        <v>29728</v>
      </c>
      <c r="P2306" s="40">
        <f t="shared" si="509"/>
        <v>376177</v>
      </c>
      <c r="Q2306" s="40">
        <f t="shared" si="509"/>
        <v>0</v>
      </c>
      <c r="R2306" s="40">
        <f t="shared" si="509"/>
        <v>0</v>
      </c>
      <c r="S2306" s="40">
        <f t="shared" si="509"/>
        <v>0</v>
      </c>
      <c r="T2306" s="40">
        <f t="shared" si="509"/>
        <v>0</v>
      </c>
      <c r="U2306" s="40">
        <f t="shared" si="509"/>
        <v>0</v>
      </c>
      <c r="V2306" s="40">
        <f t="shared" si="509"/>
        <v>0</v>
      </c>
      <c r="W2306" s="40">
        <f t="shared" si="509"/>
        <v>0</v>
      </c>
      <c r="X2306" s="40">
        <f t="shared" si="509"/>
        <v>0</v>
      </c>
      <c r="Y2306" s="40">
        <f t="shared" si="509"/>
        <v>0</v>
      </c>
      <c r="Z2306" s="40">
        <f>SUM(Z2302:Z2305)</f>
        <v>456217</v>
      </c>
      <c r="AA2306" s="40">
        <f>SUM(AA2302:AA2305)</f>
        <v>3627894.74</v>
      </c>
      <c r="AB2306" s="41">
        <f>Z2306/D2306</f>
        <v>0.11170531783736161</v>
      </c>
      <c r="AC2306" s="32"/>
      <c r="AE2306" s="138"/>
      <c r="AF2306" s="138"/>
      <c r="AG2306" s="138"/>
      <c r="AH2306" s="138"/>
      <c r="AI2306" s="138"/>
      <c r="AJ2306" s="138"/>
      <c r="AK2306" s="138"/>
    </row>
    <row r="2307" spans="1:37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  <c r="AE2307" s="138"/>
      <c r="AF2307" s="138"/>
      <c r="AG2307" s="138"/>
      <c r="AH2307" s="138"/>
      <c r="AI2307" s="138"/>
      <c r="AJ2307" s="138"/>
      <c r="AK2307" s="138"/>
    </row>
    <row r="2308" spans="1:37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10">E2307+E2306</f>
        <v>405905</v>
      </c>
      <c r="F2308" s="40">
        <f t="shared" si="510"/>
        <v>50312</v>
      </c>
      <c r="G2308" s="40">
        <f t="shared" si="510"/>
        <v>0</v>
      </c>
      <c r="H2308" s="40">
        <f t="shared" si="510"/>
        <v>0</v>
      </c>
      <c r="I2308" s="40">
        <f t="shared" si="510"/>
        <v>0</v>
      </c>
      <c r="J2308" s="40">
        <f t="shared" si="510"/>
        <v>50312</v>
      </c>
      <c r="K2308" s="40">
        <f t="shared" si="510"/>
        <v>0</v>
      </c>
      <c r="L2308" s="40">
        <f t="shared" si="510"/>
        <v>0</v>
      </c>
      <c r="M2308" s="40">
        <f t="shared" si="510"/>
        <v>50312</v>
      </c>
      <c r="N2308" s="40">
        <f t="shared" si="510"/>
        <v>0</v>
      </c>
      <c r="O2308" s="40">
        <f t="shared" si="510"/>
        <v>29728</v>
      </c>
      <c r="P2308" s="40">
        <f t="shared" si="510"/>
        <v>376177</v>
      </c>
      <c r="Q2308" s="40">
        <f t="shared" si="510"/>
        <v>0</v>
      </c>
      <c r="R2308" s="40">
        <f t="shared" si="510"/>
        <v>0</v>
      </c>
      <c r="S2308" s="40">
        <f t="shared" si="510"/>
        <v>0</v>
      </c>
      <c r="T2308" s="40">
        <f t="shared" si="510"/>
        <v>0</v>
      </c>
      <c r="U2308" s="40">
        <f t="shared" si="510"/>
        <v>0</v>
      </c>
      <c r="V2308" s="40">
        <f t="shared" si="510"/>
        <v>0</v>
      </c>
      <c r="W2308" s="40">
        <f t="shared" si="510"/>
        <v>0</v>
      </c>
      <c r="X2308" s="40">
        <f t="shared" si="510"/>
        <v>0</v>
      </c>
      <c r="Y2308" s="40">
        <f t="shared" si="510"/>
        <v>0</v>
      </c>
      <c r="Z2308" s="40">
        <f>Z2307+Z2306</f>
        <v>456217</v>
      </c>
      <c r="AA2308" s="40">
        <f>AA2307+AA2306</f>
        <v>3627894.74</v>
      </c>
      <c r="AB2308" s="41">
        <f>Z2308/D2308</f>
        <v>0.11170531783736161</v>
      </c>
      <c r="AC2308" s="43"/>
      <c r="AE2308" s="138"/>
      <c r="AF2308" s="138"/>
      <c r="AG2308" s="138"/>
      <c r="AH2308" s="138"/>
      <c r="AI2308" s="138"/>
      <c r="AJ2308" s="138"/>
      <c r="AK2308" s="138"/>
    </row>
    <row r="2309" spans="1:37" s="72" customFormat="1" ht="22.3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  <c r="AE2309" s="138"/>
      <c r="AF2309" s="138"/>
      <c r="AG2309" s="138"/>
      <c r="AH2309" s="138"/>
      <c r="AI2309" s="138"/>
      <c r="AJ2309" s="138"/>
      <c r="AK2309" s="138"/>
    </row>
    <row r="2310" spans="1:37" s="72" customFormat="1" ht="22.3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  <c r="AE2310" s="138"/>
      <c r="AF2310" s="138"/>
      <c r="AG2310" s="138"/>
      <c r="AH2310" s="138"/>
      <c r="AI2310" s="138"/>
      <c r="AJ2310" s="138"/>
      <c r="AK2310" s="138"/>
    </row>
    <row r="2311" spans="1:37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  <c r="AE2311" s="138"/>
      <c r="AF2311" s="138"/>
      <c r="AG2311" s="138"/>
      <c r="AH2311" s="138"/>
      <c r="AI2311" s="138"/>
      <c r="AJ2311" s="138"/>
      <c r="AK2311" s="138"/>
    </row>
    <row r="2312" spans="1:37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  <c r="AE2312" s="138"/>
      <c r="AF2312" s="138"/>
      <c r="AG2312" s="138"/>
      <c r="AH2312" s="138"/>
      <c r="AI2312" s="138"/>
      <c r="AJ2312" s="138"/>
      <c r="AK2312" s="138"/>
    </row>
    <row r="2313" spans="1:37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1.862645149230957E-9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3559952.8499999996</v>
      </c>
      <c r="G2313" s="31">
        <f>[1]consoCURRENT!J47505</f>
        <v>0</v>
      </c>
      <c r="H2313" s="31">
        <f>[1]consoCURRENT!K47505</f>
        <v>0</v>
      </c>
      <c r="I2313" s="31">
        <f>[1]consoCURRENT!L47505</f>
        <v>29218211.519999996</v>
      </c>
      <c r="J2313" s="31">
        <f>[1]consoCURRENT!M47505</f>
        <v>7598546.9900000002</v>
      </c>
      <c r="K2313" s="31">
        <f>[1]consoCURRENT!N47505</f>
        <v>0</v>
      </c>
      <c r="L2313" s="31">
        <f>[1]consoCURRENT!O47505</f>
        <v>0</v>
      </c>
      <c r="M2313" s="31">
        <f>[1]consoCURRENT!P47505</f>
        <v>36816758.509999998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41451146.219999999</v>
      </c>
      <c r="AA2313" s="31">
        <f>D2313-Z2313</f>
        <v>5675145.950000003</v>
      </c>
      <c r="AB2313" s="38">
        <f>Z2313/D2313</f>
        <v>0.87957580177265193</v>
      </c>
      <c r="AC2313" s="32"/>
      <c r="AE2313" s="138"/>
      <c r="AF2313" s="138"/>
      <c r="AG2313" s="138"/>
      <c r="AH2313" s="138"/>
      <c r="AI2313" s="138"/>
      <c r="AJ2313" s="138"/>
      <c r="AK2313" s="138"/>
    </row>
    <row r="2314" spans="1:37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  <c r="AE2314" s="138"/>
      <c r="AF2314" s="138"/>
      <c r="AG2314" s="138"/>
      <c r="AH2314" s="138"/>
      <c r="AI2314" s="138"/>
      <c r="AJ2314" s="138"/>
      <c r="AK2314" s="138"/>
    </row>
    <row r="2315" spans="1:37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  <c r="AE2315" s="138"/>
      <c r="AF2315" s="138"/>
      <c r="AG2315" s="138"/>
      <c r="AH2315" s="138"/>
      <c r="AI2315" s="138"/>
      <c r="AJ2315" s="138"/>
      <c r="AK2315" s="138"/>
    </row>
    <row r="2316" spans="1:37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1.862645149230957E-9</v>
      </c>
      <c r="D2316" s="40">
        <f>SUM(D2312:D2315)</f>
        <v>47126292.170000002</v>
      </c>
      <c r="E2316" s="40">
        <f t="shared" ref="E2316:Y2316" si="511">SUM(E2312:E2315)</f>
        <v>37891193.369999997</v>
      </c>
      <c r="F2316" s="40">
        <f t="shared" si="511"/>
        <v>3559952.8499999996</v>
      </c>
      <c r="G2316" s="40">
        <f t="shared" si="511"/>
        <v>0</v>
      </c>
      <c r="H2316" s="40">
        <f t="shared" si="511"/>
        <v>0</v>
      </c>
      <c r="I2316" s="40">
        <f t="shared" si="511"/>
        <v>29218211.519999996</v>
      </c>
      <c r="J2316" s="40">
        <f t="shared" si="511"/>
        <v>7598546.9900000002</v>
      </c>
      <c r="K2316" s="40">
        <f t="shared" si="511"/>
        <v>0</v>
      </c>
      <c r="L2316" s="40">
        <f t="shared" si="511"/>
        <v>0</v>
      </c>
      <c r="M2316" s="40">
        <f t="shared" si="511"/>
        <v>36816758.509999998</v>
      </c>
      <c r="N2316" s="40">
        <f t="shared" si="511"/>
        <v>8538778.4000000004</v>
      </c>
      <c r="O2316" s="40">
        <f t="shared" si="511"/>
        <v>13373.45</v>
      </c>
      <c r="P2316" s="40">
        <f t="shared" si="511"/>
        <v>120830</v>
      </c>
      <c r="Q2316" s="40">
        <f t="shared" si="511"/>
        <v>31394.73</v>
      </c>
      <c r="R2316" s="40">
        <f t="shared" si="511"/>
        <v>-4069988.87</v>
      </c>
      <c r="S2316" s="40">
        <f t="shared" si="511"/>
        <v>0</v>
      </c>
      <c r="T2316" s="40">
        <f t="shared" si="511"/>
        <v>0</v>
      </c>
      <c r="U2316" s="40">
        <f t="shared" si="511"/>
        <v>0</v>
      </c>
      <c r="V2316" s="40">
        <f t="shared" si="511"/>
        <v>0</v>
      </c>
      <c r="W2316" s="40">
        <f t="shared" si="511"/>
        <v>0</v>
      </c>
      <c r="X2316" s="40">
        <f t="shared" si="511"/>
        <v>0</v>
      </c>
      <c r="Y2316" s="40">
        <f t="shared" si="511"/>
        <v>0</v>
      </c>
      <c r="Z2316" s="40">
        <f>SUM(Z2312:Z2315)</f>
        <v>41451146.219999999</v>
      </c>
      <c r="AA2316" s="40">
        <f>SUM(AA2312:AA2315)</f>
        <v>5675145.950000003</v>
      </c>
      <c r="AB2316" s="41">
        <f>Z2316/D2316</f>
        <v>0.87957580177265193</v>
      </c>
      <c r="AC2316" s="32"/>
      <c r="AE2316" s="138"/>
      <c r="AF2316" s="138"/>
      <c r="AG2316" s="138"/>
      <c r="AH2316" s="138"/>
      <c r="AI2316" s="138"/>
      <c r="AJ2316" s="138"/>
      <c r="AK2316" s="138"/>
    </row>
    <row r="2317" spans="1:37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  <c r="AE2317" s="138"/>
      <c r="AF2317" s="138"/>
      <c r="AG2317" s="138"/>
      <c r="AH2317" s="138"/>
      <c r="AI2317" s="138"/>
      <c r="AJ2317" s="138"/>
      <c r="AK2317" s="138"/>
    </row>
    <row r="2318" spans="1:37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1.862645149230957E-9</v>
      </c>
      <c r="D2318" s="40">
        <f>D2317+D2316</f>
        <v>47126292.170000002</v>
      </c>
      <c r="E2318" s="40">
        <f t="shared" ref="E2318:Y2318" si="512">E2317+E2316</f>
        <v>37891193.369999997</v>
      </c>
      <c r="F2318" s="40">
        <f t="shared" si="512"/>
        <v>3559952.8499999996</v>
      </c>
      <c r="G2318" s="40">
        <f t="shared" si="512"/>
        <v>0</v>
      </c>
      <c r="H2318" s="40">
        <f t="shared" si="512"/>
        <v>0</v>
      </c>
      <c r="I2318" s="40">
        <f t="shared" si="512"/>
        <v>29218211.519999996</v>
      </c>
      <c r="J2318" s="40">
        <f t="shared" si="512"/>
        <v>7598546.9900000002</v>
      </c>
      <c r="K2318" s="40">
        <f t="shared" si="512"/>
        <v>0</v>
      </c>
      <c r="L2318" s="40">
        <f t="shared" si="512"/>
        <v>0</v>
      </c>
      <c r="M2318" s="40">
        <f t="shared" si="512"/>
        <v>36816758.509999998</v>
      </c>
      <c r="N2318" s="40">
        <f t="shared" si="512"/>
        <v>8538778.4000000004</v>
      </c>
      <c r="O2318" s="40">
        <f t="shared" si="512"/>
        <v>13373.45</v>
      </c>
      <c r="P2318" s="40">
        <f t="shared" si="512"/>
        <v>120830</v>
      </c>
      <c r="Q2318" s="40">
        <f t="shared" si="512"/>
        <v>31394.73</v>
      </c>
      <c r="R2318" s="40">
        <f t="shared" si="512"/>
        <v>-4069988.87</v>
      </c>
      <c r="S2318" s="40">
        <f t="shared" si="512"/>
        <v>0</v>
      </c>
      <c r="T2318" s="40">
        <f t="shared" si="512"/>
        <v>0</v>
      </c>
      <c r="U2318" s="40">
        <f t="shared" si="512"/>
        <v>0</v>
      </c>
      <c r="V2318" s="40">
        <f t="shared" si="512"/>
        <v>0</v>
      </c>
      <c r="W2318" s="40">
        <f t="shared" si="512"/>
        <v>0</v>
      </c>
      <c r="X2318" s="40">
        <f t="shared" si="512"/>
        <v>0</v>
      </c>
      <c r="Y2318" s="40">
        <f t="shared" si="512"/>
        <v>0</v>
      </c>
      <c r="Z2318" s="40">
        <f>Z2317+Z2316</f>
        <v>41451146.219999999</v>
      </c>
      <c r="AA2318" s="40">
        <f>AA2317+AA2316</f>
        <v>5675145.950000003</v>
      </c>
      <c r="AB2318" s="41">
        <f>Z2318/D2318</f>
        <v>0.87957580177265193</v>
      </c>
      <c r="AC2318" s="43"/>
      <c r="AE2318" s="138"/>
      <c r="AF2318" s="138"/>
      <c r="AG2318" s="138"/>
      <c r="AH2318" s="138"/>
      <c r="AI2318" s="138"/>
      <c r="AJ2318" s="138"/>
      <c r="AK2318" s="138"/>
    </row>
    <row r="2319" spans="1:37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  <c r="AE2319" s="138"/>
      <c r="AF2319" s="138"/>
      <c r="AG2319" s="138"/>
      <c r="AH2319" s="138"/>
      <c r="AI2319" s="138"/>
      <c r="AJ2319" s="138"/>
      <c r="AK2319" s="138"/>
    </row>
    <row r="2320" spans="1:37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  <c r="AE2320" s="138"/>
      <c r="AF2320" s="138"/>
      <c r="AG2320" s="138"/>
      <c r="AH2320" s="138"/>
      <c r="AI2320" s="138"/>
      <c r="AJ2320" s="138"/>
      <c r="AK2320" s="138"/>
    </row>
    <row r="2321" spans="1:37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  <c r="AE2321" s="138"/>
      <c r="AF2321" s="138"/>
      <c r="AG2321" s="138"/>
      <c r="AH2321" s="138"/>
      <c r="AI2321" s="138"/>
      <c r="AJ2321" s="138"/>
      <c r="AK2321" s="138"/>
    </row>
    <row r="2322" spans="1:37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  <c r="AE2322" s="138"/>
      <c r="AF2322" s="138"/>
      <c r="AG2322" s="138"/>
      <c r="AH2322" s="138"/>
      <c r="AI2322" s="138"/>
      <c r="AJ2322" s="138"/>
      <c r="AK2322" s="138"/>
    </row>
    <row r="2323" spans="1:37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6972637.1299999999</v>
      </c>
      <c r="G2323" s="31">
        <f>[1]consoCURRENT!J47718</f>
        <v>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6972637.1299999999</v>
      </c>
      <c r="K2323" s="31">
        <f>[1]consoCURRENT!N47718</f>
        <v>0</v>
      </c>
      <c r="L2323" s="31">
        <f>[1]consoCURRENT!O47718</f>
        <v>0</v>
      </c>
      <c r="M2323" s="31">
        <f>[1]consoCURRENT!P47718</f>
        <v>15051483.130000001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15051483.130000001</v>
      </c>
      <c r="AA2323" s="31">
        <f>D2323-Z2323</f>
        <v>1510354.4799999986</v>
      </c>
      <c r="AB2323" s="38">
        <f>Z2323/D2323</f>
        <v>0.90880513892443615</v>
      </c>
      <c r="AC2323" s="32"/>
      <c r="AE2323" s="138"/>
      <c r="AF2323" s="138"/>
      <c r="AG2323" s="138"/>
      <c r="AH2323" s="138"/>
      <c r="AI2323" s="138"/>
      <c r="AJ2323" s="138"/>
      <c r="AK2323" s="138"/>
    </row>
    <row r="2324" spans="1:37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  <c r="AE2324" s="138"/>
      <c r="AF2324" s="138"/>
      <c r="AG2324" s="138"/>
      <c r="AH2324" s="138"/>
      <c r="AI2324" s="138"/>
      <c r="AJ2324" s="138"/>
      <c r="AK2324" s="138"/>
    </row>
    <row r="2325" spans="1:37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  <c r="AE2325" s="138"/>
      <c r="AF2325" s="138"/>
      <c r="AG2325" s="138"/>
      <c r="AH2325" s="138"/>
      <c r="AI2325" s="138"/>
      <c r="AJ2325" s="138"/>
      <c r="AK2325" s="138"/>
    </row>
    <row r="2326" spans="1:37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3">SUM(E2322:E2325)</f>
        <v>8078846</v>
      </c>
      <c r="F2326" s="40">
        <f t="shared" si="513"/>
        <v>6972637.1299999999</v>
      </c>
      <c r="G2326" s="40">
        <f t="shared" si="513"/>
        <v>0</v>
      </c>
      <c r="H2326" s="40">
        <f t="shared" si="513"/>
        <v>0</v>
      </c>
      <c r="I2326" s="40">
        <f t="shared" si="513"/>
        <v>8078846</v>
      </c>
      <c r="J2326" s="40">
        <f t="shared" si="513"/>
        <v>6972637.1299999999</v>
      </c>
      <c r="K2326" s="40">
        <f t="shared" si="513"/>
        <v>0</v>
      </c>
      <c r="L2326" s="40">
        <f t="shared" si="513"/>
        <v>0</v>
      </c>
      <c r="M2326" s="40">
        <f t="shared" si="513"/>
        <v>15051483.130000001</v>
      </c>
      <c r="N2326" s="40">
        <f t="shared" si="513"/>
        <v>0</v>
      </c>
      <c r="O2326" s="40">
        <f t="shared" si="513"/>
        <v>0</v>
      </c>
      <c r="P2326" s="40">
        <f t="shared" si="513"/>
        <v>0</v>
      </c>
      <c r="Q2326" s="40">
        <f t="shared" si="513"/>
        <v>0</v>
      </c>
      <c r="R2326" s="40">
        <f t="shared" si="513"/>
        <v>0</v>
      </c>
      <c r="S2326" s="40">
        <f t="shared" si="513"/>
        <v>0</v>
      </c>
      <c r="T2326" s="40">
        <f t="shared" si="513"/>
        <v>0</v>
      </c>
      <c r="U2326" s="40">
        <f t="shared" si="513"/>
        <v>0</v>
      </c>
      <c r="V2326" s="40">
        <f t="shared" si="513"/>
        <v>0</v>
      </c>
      <c r="W2326" s="40">
        <f t="shared" si="513"/>
        <v>0</v>
      </c>
      <c r="X2326" s="40">
        <f t="shared" si="513"/>
        <v>0</v>
      </c>
      <c r="Y2326" s="40">
        <f t="shared" si="513"/>
        <v>0</v>
      </c>
      <c r="Z2326" s="40">
        <f>SUM(Z2322:Z2325)</f>
        <v>15051483.130000001</v>
      </c>
      <c r="AA2326" s="40">
        <f>SUM(AA2322:AA2325)</f>
        <v>1510354.4799999986</v>
      </c>
      <c r="AB2326" s="41">
        <f>Z2326/D2326</f>
        <v>0.90880513892443615</v>
      </c>
      <c r="AC2326" s="32"/>
      <c r="AE2326" s="138"/>
      <c r="AF2326" s="138"/>
      <c r="AG2326" s="138"/>
      <c r="AH2326" s="138"/>
      <c r="AI2326" s="138"/>
      <c r="AJ2326" s="138"/>
      <c r="AK2326" s="138"/>
    </row>
    <row r="2327" spans="1:37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  <c r="AE2327" s="138"/>
      <c r="AF2327" s="138"/>
      <c r="AG2327" s="138"/>
      <c r="AH2327" s="138"/>
      <c r="AI2327" s="138"/>
      <c r="AJ2327" s="138"/>
      <c r="AK2327" s="138"/>
    </row>
    <row r="2328" spans="1:37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4">E2327+E2326</f>
        <v>8078846</v>
      </c>
      <c r="F2328" s="40">
        <f t="shared" si="514"/>
        <v>6972637.1299999999</v>
      </c>
      <c r="G2328" s="40">
        <f t="shared" si="514"/>
        <v>0</v>
      </c>
      <c r="H2328" s="40">
        <f t="shared" si="514"/>
        <v>0</v>
      </c>
      <c r="I2328" s="40">
        <f t="shared" si="514"/>
        <v>8078846</v>
      </c>
      <c r="J2328" s="40">
        <f t="shared" si="514"/>
        <v>6972637.1299999999</v>
      </c>
      <c r="K2328" s="40">
        <f t="shared" si="514"/>
        <v>0</v>
      </c>
      <c r="L2328" s="40">
        <f t="shared" si="514"/>
        <v>0</v>
      </c>
      <c r="M2328" s="40">
        <f t="shared" si="514"/>
        <v>15051483.130000001</v>
      </c>
      <c r="N2328" s="40">
        <f t="shared" si="514"/>
        <v>0</v>
      </c>
      <c r="O2328" s="40">
        <f t="shared" si="514"/>
        <v>0</v>
      </c>
      <c r="P2328" s="40">
        <f t="shared" si="514"/>
        <v>0</v>
      </c>
      <c r="Q2328" s="40">
        <f t="shared" si="514"/>
        <v>0</v>
      </c>
      <c r="R2328" s="40">
        <f t="shared" si="514"/>
        <v>0</v>
      </c>
      <c r="S2328" s="40">
        <f t="shared" si="514"/>
        <v>0</v>
      </c>
      <c r="T2328" s="40">
        <f t="shared" si="514"/>
        <v>0</v>
      </c>
      <c r="U2328" s="40">
        <f t="shared" si="514"/>
        <v>0</v>
      </c>
      <c r="V2328" s="40">
        <f t="shared" si="514"/>
        <v>0</v>
      </c>
      <c r="W2328" s="40">
        <f t="shared" si="514"/>
        <v>0</v>
      </c>
      <c r="X2328" s="40">
        <f t="shared" si="514"/>
        <v>0</v>
      </c>
      <c r="Y2328" s="40">
        <f t="shared" si="514"/>
        <v>0</v>
      </c>
      <c r="Z2328" s="40">
        <f>Z2327+Z2326</f>
        <v>15051483.130000001</v>
      </c>
      <c r="AA2328" s="40">
        <f>AA2327+AA2326</f>
        <v>1510354.4799999986</v>
      </c>
      <c r="AB2328" s="41">
        <f>Z2328/D2328</f>
        <v>0.90880513892443615</v>
      </c>
      <c r="AC2328" s="43"/>
      <c r="AE2328" s="138"/>
      <c r="AF2328" s="138"/>
      <c r="AG2328" s="138"/>
      <c r="AH2328" s="138"/>
      <c r="AI2328" s="138"/>
      <c r="AJ2328" s="138"/>
      <c r="AK2328" s="138"/>
    </row>
    <row r="2329" spans="1:37" s="72" customFormat="1" ht="22.35" customHeight="1" x14ac:dyDescent="0.25">
      <c r="A2329" s="70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1"/>
      <c r="AA2329" s="48"/>
      <c r="AB2329" s="37"/>
      <c r="AC2329" s="71"/>
      <c r="AE2329" s="138"/>
      <c r="AF2329" s="138"/>
      <c r="AG2329" s="138"/>
      <c r="AH2329" s="138"/>
      <c r="AI2329" s="138"/>
      <c r="AJ2329" s="138"/>
      <c r="AK2329" s="138"/>
    </row>
    <row r="2330" spans="1:37" s="72" customFormat="1" ht="22.35" hidden="1" customHeight="1" x14ac:dyDescent="0.25">
      <c r="A2330" s="70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1"/>
      <c r="AA2330" s="48"/>
      <c r="AB2330" s="37"/>
      <c r="AC2330" s="71"/>
      <c r="AE2330" s="138"/>
      <c r="AF2330" s="138"/>
      <c r="AG2330" s="138"/>
      <c r="AH2330" s="138"/>
      <c r="AI2330" s="138"/>
      <c r="AJ2330" s="138"/>
      <c r="AK2330" s="138"/>
    </row>
    <row r="2331" spans="1:37" s="33" customFormat="1" ht="15" customHeight="1" x14ac:dyDescent="0.25">
      <c r="A2331" s="47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  <c r="AE2331" s="138"/>
      <c r="AF2331" s="138"/>
      <c r="AG2331" s="138"/>
      <c r="AH2331" s="138"/>
      <c r="AI2331" s="138"/>
      <c r="AJ2331" s="138"/>
      <c r="AK2331" s="138"/>
    </row>
    <row r="2332" spans="1:37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0</v>
      </c>
      <c r="D2332" s="31">
        <f>D2322+D2312+D2302+D2292+D2282+D2272+D2092</f>
        <v>0</v>
      </c>
      <c r="E2332" s="31">
        <f t="shared" ref="E2332:Y2335" si="515">E2322+E2312+E2302+E2292+E2282+E2272+E2092</f>
        <v>0</v>
      </c>
      <c r="F2332" s="31">
        <f t="shared" si="515"/>
        <v>0</v>
      </c>
      <c r="G2332" s="31">
        <f t="shared" si="515"/>
        <v>0</v>
      </c>
      <c r="H2332" s="31">
        <f t="shared" si="515"/>
        <v>0</v>
      </c>
      <c r="I2332" s="31">
        <f t="shared" si="515"/>
        <v>0</v>
      </c>
      <c r="J2332" s="31">
        <f t="shared" si="515"/>
        <v>0</v>
      </c>
      <c r="K2332" s="31">
        <f t="shared" si="515"/>
        <v>0</v>
      </c>
      <c r="L2332" s="31">
        <f t="shared" si="515"/>
        <v>0</v>
      </c>
      <c r="M2332" s="31">
        <f t="shared" si="515"/>
        <v>0</v>
      </c>
      <c r="N2332" s="31">
        <f t="shared" si="515"/>
        <v>0</v>
      </c>
      <c r="O2332" s="31">
        <f t="shared" si="515"/>
        <v>0</v>
      </c>
      <c r="P2332" s="31">
        <f t="shared" si="515"/>
        <v>0</v>
      </c>
      <c r="Q2332" s="31">
        <f t="shared" si="515"/>
        <v>0</v>
      </c>
      <c r="R2332" s="31">
        <f t="shared" si="515"/>
        <v>0</v>
      </c>
      <c r="S2332" s="31">
        <f t="shared" si="515"/>
        <v>0</v>
      </c>
      <c r="T2332" s="31">
        <f t="shared" si="515"/>
        <v>0</v>
      </c>
      <c r="U2332" s="31">
        <f t="shared" si="515"/>
        <v>0</v>
      </c>
      <c r="V2332" s="31">
        <f t="shared" si="515"/>
        <v>0</v>
      </c>
      <c r="W2332" s="31">
        <f t="shared" si="515"/>
        <v>0</v>
      </c>
      <c r="X2332" s="31">
        <f t="shared" si="515"/>
        <v>0</v>
      </c>
      <c r="Y2332" s="31">
        <f t="shared" si="515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  <c r="AE2332" s="138"/>
      <c r="AF2332" s="138"/>
      <c r="AG2332" s="138"/>
      <c r="AH2332" s="138"/>
      <c r="AI2332" s="138"/>
      <c r="AJ2332" s="138"/>
      <c r="AK2332" s="138"/>
    </row>
    <row r="2333" spans="1:37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-3.4924596548080444E-9</v>
      </c>
      <c r="D2333" s="31">
        <f>D2323+D2313+D2303+D2293+D2283+D2273+D2093</f>
        <v>1468704208.9199996</v>
      </c>
      <c r="E2333" s="31">
        <f t="shared" si="515"/>
        <v>208054075.20999998</v>
      </c>
      <c r="F2333" s="31">
        <f t="shared" si="515"/>
        <v>230865412.91000003</v>
      </c>
      <c r="G2333" s="31">
        <f t="shared" si="515"/>
        <v>0</v>
      </c>
      <c r="H2333" s="31">
        <f t="shared" si="515"/>
        <v>0</v>
      </c>
      <c r="I2333" s="31">
        <f t="shared" si="515"/>
        <v>198076160.80999997</v>
      </c>
      <c r="J2333" s="31">
        <f t="shared" si="515"/>
        <v>232695677.00000003</v>
      </c>
      <c r="K2333" s="31">
        <f t="shared" si="515"/>
        <v>0</v>
      </c>
      <c r="L2333" s="31">
        <f t="shared" si="515"/>
        <v>0</v>
      </c>
      <c r="M2333" s="31">
        <f t="shared" si="515"/>
        <v>430771837.81000006</v>
      </c>
      <c r="N2333" s="31">
        <f t="shared" si="515"/>
        <v>8708815.4199999999</v>
      </c>
      <c r="O2333" s="31">
        <f t="shared" si="515"/>
        <v>450023.16</v>
      </c>
      <c r="P2333" s="31">
        <f t="shared" si="515"/>
        <v>819075.82</v>
      </c>
      <c r="Q2333" s="31">
        <f t="shared" si="515"/>
        <v>361262.45</v>
      </c>
      <c r="R2333" s="31">
        <f t="shared" si="515"/>
        <v>-2191526.54</v>
      </c>
      <c r="S2333" s="31">
        <f t="shared" si="515"/>
        <v>0</v>
      </c>
      <c r="T2333" s="31">
        <f t="shared" si="515"/>
        <v>0</v>
      </c>
      <c r="U2333" s="31">
        <f t="shared" si="515"/>
        <v>0</v>
      </c>
      <c r="V2333" s="31">
        <f t="shared" si="515"/>
        <v>0</v>
      </c>
      <c r="W2333" s="31">
        <f t="shared" si="515"/>
        <v>0</v>
      </c>
      <c r="X2333" s="31">
        <f t="shared" si="515"/>
        <v>0</v>
      </c>
      <c r="Y2333" s="31">
        <f t="shared" si="515"/>
        <v>0</v>
      </c>
      <c r="Z2333" s="31">
        <f>SUM(M2333:Y2333)</f>
        <v>438919488.12000006</v>
      </c>
      <c r="AA2333" s="31">
        <f>D2333-Z2333</f>
        <v>1029784720.7999995</v>
      </c>
      <c r="AB2333" s="38">
        <f>Z2333/D2333</f>
        <v>0.29884811758165802</v>
      </c>
      <c r="AC2333" s="32"/>
      <c r="AE2333" s="138"/>
      <c r="AF2333" s="138"/>
      <c r="AG2333" s="138"/>
      <c r="AH2333" s="138"/>
      <c r="AI2333" s="138"/>
      <c r="AJ2333" s="138"/>
      <c r="AK2333" s="138"/>
    </row>
    <row r="2334" spans="1:37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5"/>
        <v>0</v>
      </c>
      <c r="F2334" s="31">
        <f t="shared" si="515"/>
        <v>0</v>
      </c>
      <c r="G2334" s="31">
        <f t="shared" si="515"/>
        <v>0</v>
      </c>
      <c r="H2334" s="31">
        <f t="shared" si="515"/>
        <v>0</v>
      </c>
      <c r="I2334" s="31">
        <f t="shared" si="515"/>
        <v>0</v>
      </c>
      <c r="J2334" s="31">
        <f t="shared" si="515"/>
        <v>0</v>
      </c>
      <c r="K2334" s="31">
        <f t="shared" si="515"/>
        <v>0</v>
      </c>
      <c r="L2334" s="31">
        <f t="shared" si="515"/>
        <v>0</v>
      </c>
      <c r="M2334" s="31">
        <f t="shared" si="515"/>
        <v>0</v>
      </c>
      <c r="N2334" s="31">
        <f t="shared" si="515"/>
        <v>0</v>
      </c>
      <c r="O2334" s="31">
        <f t="shared" si="515"/>
        <v>0</v>
      </c>
      <c r="P2334" s="31">
        <f t="shared" si="515"/>
        <v>0</v>
      </c>
      <c r="Q2334" s="31">
        <f t="shared" si="515"/>
        <v>0</v>
      </c>
      <c r="R2334" s="31">
        <f t="shared" si="515"/>
        <v>0</v>
      </c>
      <c r="S2334" s="31">
        <f t="shared" si="515"/>
        <v>0</v>
      </c>
      <c r="T2334" s="31">
        <f t="shared" si="515"/>
        <v>0</v>
      </c>
      <c r="U2334" s="31">
        <f t="shared" si="515"/>
        <v>0</v>
      </c>
      <c r="V2334" s="31">
        <f t="shared" si="515"/>
        <v>0</v>
      </c>
      <c r="W2334" s="31">
        <f t="shared" si="515"/>
        <v>0</v>
      </c>
      <c r="X2334" s="31">
        <f t="shared" si="515"/>
        <v>0</v>
      </c>
      <c r="Y2334" s="31">
        <f t="shared" si="515"/>
        <v>0</v>
      </c>
      <c r="Z2334" s="31">
        <f>SUM(M2334:Y2334)</f>
        <v>0</v>
      </c>
      <c r="AA2334" s="31">
        <f>D2334-Z2334</f>
        <v>0</v>
      </c>
      <c r="AB2334" s="38"/>
      <c r="AC2334" s="32"/>
      <c r="AE2334" s="138"/>
      <c r="AF2334" s="138"/>
      <c r="AG2334" s="138"/>
      <c r="AH2334" s="138"/>
      <c r="AI2334" s="138"/>
      <c r="AJ2334" s="138"/>
      <c r="AK2334" s="138"/>
    </row>
    <row r="2335" spans="1:37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-3.4924596548080444E-9</v>
      </c>
      <c r="D2335" s="31">
        <f>D2325+D2315+D2305+D2295+D2285+D2275+D2095</f>
        <v>0</v>
      </c>
      <c r="E2335" s="31">
        <f t="shared" si="515"/>
        <v>0</v>
      </c>
      <c r="F2335" s="31">
        <f t="shared" si="515"/>
        <v>0</v>
      </c>
      <c r="G2335" s="31">
        <f t="shared" si="515"/>
        <v>0</v>
      </c>
      <c r="H2335" s="31">
        <f t="shared" si="515"/>
        <v>0</v>
      </c>
      <c r="I2335" s="31">
        <f t="shared" si="515"/>
        <v>0</v>
      </c>
      <c r="J2335" s="31">
        <f t="shared" si="515"/>
        <v>0</v>
      </c>
      <c r="K2335" s="31">
        <f t="shared" si="515"/>
        <v>0</v>
      </c>
      <c r="L2335" s="31">
        <f t="shared" si="515"/>
        <v>0</v>
      </c>
      <c r="M2335" s="31">
        <f t="shared" si="515"/>
        <v>0</v>
      </c>
      <c r="N2335" s="31">
        <f t="shared" si="515"/>
        <v>0</v>
      </c>
      <c r="O2335" s="31">
        <f t="shared" si="515"/>
        <v>0</v>
      </c>
      <c r="P2335" s="31">
        <f t="shared" si="515"/>
        <v>0</v>
      </c>
      <c r="Q2335" s="31">
        <f t="shared" si="515"/>
        <v>0</v>
      </c>
      <c r="R2335" s="31">
        <f t="shared" si="515"/>
        <v>0</v>
      </c>
      <c r="S2335" s="31">
        <f t="shared" si="515"/>
        <v>0</v>
      </c>
      <c r="T2335" s="31">
        <f t="shared" si="515"/>
        <v>0</v>
      </c>
      <c r="U2335" s="31">
        <f t="shared" si="515"/>
        <v>0</v>
      </c>
      <c r="V2335" s="31">
        <f t="shared" si="515"/>
        <v>0</v>
      </c>
      <c r="W2335" s="31">
        <f t="shared" si="515"/>
        <v>0</v>
      </c>
      <c r="X2335" s="31">
        <f t="shared" si="515"/>
        <v>0</v>
      </c>
      <c r="Y2335" s="31">
        <f t="shared" si="515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  <c r="AE2335" s="138"/>
      <c r="AF2335" s="138"/>
      <c r="AG2335" s="138"/>
      <c r="AH2335" s="138"/>
      <c r="AI2335" s="138"/>
      <c r="AJ2335" s="138"/>
      <c r="AK2335" s="138"/>
    </row>
    <row r="2336" spans="1:37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-6.9849193096160889E-9</v>
      </c>
      <c r="D2336" s="40">
        <f>SUM(D2332:D2335)</f>
        <v>1468704208.9199996</v>
      </c>
      <c r="E2336" s="40">
        <f t="shared" ref="E2336:Y2336" si="516">SUM(E2332:E2335)</f>
        <v>208054075.20999998</v>
      </c>
      <c r="F2336" s="40">
        <f t="shared" si="516"/>
        <v>230865412.91000003</v>
      </c>
      <c r="G2336" s="40">
        <f t="shared" si="516"/>
        <v>0</v>
      </c>
      <c r="H2336" s="40">
        <f t="shared" si="516"/>
        <v>0</v>
      </c>
      <c r="I2336" s="40">
        <f t="shared" si="516"/>
        <v>198076160.80999997</v>
      </c>
      <c r="J2336" s="40">
        <f t="shared" si="516"/>
        <v>232695677.00000003</v>
      </c>
      <c r="K2336" s="40">
        <f t="shared" si="516"/>
        <v>0</v>
      </c>
      <c r="L2336" s="40">
        <f t="shared" si="516"/>
        <v>0</v>
      </c>
      <c r="M2336" s="40">
        <f t="shared" si="516"/>
        <v>430771837.81000006</v>
      </c>
      <c r="N2336" s="40">
        <f t="shared" si="516"/>
        <v>8708815.4199999999</v>
      </c>
      <c r="O2336" s="40">
        <f t="shared" si="516"/>
        <v>450023.16</v>
      </c>
      <c r="P2336" s="40">
        <f t="shared" si="516"/>
        <v>819075.82</v>
      </c>
      <c r="Q2336" s="40">
        <f t="shared" si="516"/>
        <v>361262.45</v>
      </c>
      <c r="R2336" s="40">
        <f t="shared" si="516"/>
        <v>-2191526.54</v>
      </c>
      <c r="S2336" s="40">
        <f t="shared" si="516"/>
        <v>0</v>
      </c>
      <c r="T2336" s="40">
        <f t="shared" si="516"/>
        <v>0</v>
      </c>
      <c r="U2336" s="40">
        <f t="shared" si="516"/>
        <v>0</v>
      </c>
      <c r="V2336" s="40">
        <f t="shared" si="516"/>
        <v>0</v>
      </c>
      <c r="W2336" s="40">
        <f t="shared" si="516"/>
        <v>0</v>
      </c>
      <c r="X2336" s="40">
        <f t="shared" si="516"/>
        <v>0</v>
      </c>
      <c r="Y2336" s="40">
        <f t="shared" si="516"/>
        <v>0</v>
      </c>
      <c r="Z2336" s="40">
        <f>SUM(Z2332:Z2335)</f>
        <v>438919488.12000006</v>
      </c>
      <c r="AA2336" s="40">
        <f>SUM(AA2332:AA2335)</f>
        <v>1029784720.7999995</v>
      </c>
      <c r="AB2336" s="41">
        <f>Z2336/D2336</f>
        <v>0.29884811758165802</v>
      </c>
      <c r="AC2336" s="32"/>
      <c r="AE2336" s="138"/>
      <c r="AF2336" s="138"/>
      <c r="AG2336" s="138"/>
      <c r="AH2336" s="138"/>
      <c r="AI2336" s="138"/>
      <c r="AJ2336" s="138"/>
      <c r="AK2336" s="138"/>
    </row>
    <row r="2337" spans="1:37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7">E2327+E2317+E2307+E2297+E2287+E2277+E2097</f>
        <v>0</v>
      </c>
      <c r="F2337" s="31">
        <f t="shared" si="517"/>
        <v>0</v>
      </c>
      <c r="G2337" s="31">
        <f t="shared" si="517"/>
        <v>0</v>
      </c>
      <c r="H2337" s="31">
        <f t="shared" si="517"/>
        <v>0</v>
      </c>
      <c r="I2337" s="31">
        <f t="shared" si="517"/>
        <v>0</v>
      </c>
      <c r="J2337" s="31">
        <f t="shared" si="517"/>
        <v>0</v>
      </c>
      <c r="K2337" s="31">
        <f t="shared" si="517"/>
        <v>0</v>
      </c>
      <c r="L2337" s="31">
        <f t="shared" si="517"/>
        <v>0</v>
      </c>
      <c r="M2337" s="31">
        <f t="shared" si="517"/>
        <v>0</v>
      </c>
      <c r="N2337" s="31">
        <f t="shared" si="517"/>
        <v>0</v>
      </c>
      <c r="O2337" s="31">
        <f t="shared" si="517"/>
        <v>0</v>
      </c>
      <c r="P2337" s="31">
        <f t="shared" si="517"/>
        <v>0</v>
      </c>
      <c r="Q2337" s="31">
        <f t="shared" si="517"/>
        <v>0</v>
      </c>
      <c r="R2337" s="31">
        <f t="shared" si="517"/>
        <v>0</v>
      </c>
      <c r="S2337" s="31">
        <f t="shared" si="517"/>
        <v>0</v>
      </c>
      <c r="T2337" s="31">
        <f t="shared" si="517"/>
        <v>0</v>
      </c>
      <c r="U2337" s="31">
        <f t="shared" si="517"/>
        <v>0</v>
      </c>
      <c r="V2337" s="31">
        <f t="shared" si="517"/>
        <v>0</v>
      </c>
      <c r="W2337" s="31">
        <f t="shared" si="517"/>
        <v>0</v>
      </c>
      <c r="X2337" s="31">
        <f t="shared" si="517"/>
        <v>0</v>
      </c>
      <c r="Y2337" s="31">
        <f t="shared" si="517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  <c r="AE2337" s="138"/>
      <c r="AF2337" s="138"/>
      <c r="AG2337" s="138"/>
      <c r="AH2337" s="138"/>
      <c r="AI2337" s="138"/>
      <c r="AJ2337" s="138"/>
      <c r="AK2337" s="138"/>
    </row>
    <row r="2338" spans="1:37" s="33" customFormat="1" ht="25.35" customHeight="1" x14ac:dyDescent="0.25">
      <c r="A2338" s="39" t="s">
        <v>40</v>
      </c>
      <c r="B2338" s="40">
        <f t="shared" ref="B2338:Z2338" si="518">B2337+B2336</f>
        <v>1468704208.9200003</v>
      </c>
      <c r="C2338" s="40">
        <f t="shared" si="518"/>
        <v>-6.9849193096160889E-9</v>
      </c>
      <c r="D2338" s="40">
        <f t="shared" si="518"/>
        <v>1468704208.9199996</v>
      </c>
      <c r="E2338" s="40">
        <f t="shared" si="518"/>
        <v>208054075.20999998</v>
      </c>
      <c r="F2338" s="40">
        <f t="shared" si="518"/>
        <v>230865412.91000003</v>
      </c>
      <c r="G2338" s="40">
        <f t="shared" si="518"/>
        <v>0</v>
      </c>
      <c r="H2338" s="40">
        <f t="shared" si="518"/>
        <v>0</v>
      </c>
      <c r="I2338" s="40">
        <f t="shared" si="518"/>
        <v>198076160.80999997</v>
      </c>
      <c r="J2338" s="40">
        <f t="shared" si="518"/>
        <v>232695677.00000003</v>
      </c>
      <c r="K2338" s="40">
        <f t="shared" si="518"/>
        <v>0</v>
      </c>
      <c r="L2338" s="40">
        <f t="shared" si="518"/>
        <v>0</v>
      </c>
      <c r="M2338" s="40">
        <f t="shared" si="518"/>
        <v>430771837.81000006</v>
      </c>
      <c r="N2338" s="40">
        <f t="shared" si="518"/>
        <v>8708815.4199999999</v>
      </c>
      <c r="O2338" s="40">
        <f t="shared" si="518"/>
        <v>450023.16</v>
      </c>
      <c r="P2338" s="40">
        <f t="shared" si="518"/>
        <v>819075.82</v>
      </c>
      <c r="Q2338" s="40">
        <f t="shared" si="518"/>
        <v>361262.45</v>
      </c>
      <c r="R2338" s="40">
        <f t="shared" si="518"/>
        <v>-2191526.54</v>
      </c>
      <c r="S2338" s="40">
        <f t="shared" si="518"/>
        <v>0</v>
      </c>
      <c r="T2338" s="40">
        <f t="shared" si="518"/>
        <v>0</v>
      </c>
      <c r="U2338" s="40">
        <f t="shared" si="518"/>
        <v>0</v>
      </c>
      <c r="V2338" s="40">
        <f t="shared" si="518"/>
        <v>0</v>
      </c>
      <c r="W2338" s="40">
        <f t="shared" si="518"/>
        <v>0</v>
      </c>
      <c r="X2338" s="40">
        <f t="shared" si="518"/>
        <v>0</v>
      </c>
      <c r="Y2338" s="40">
        <f t="shared" si="518"/>
        <v>0</v>
      </c>
      <c r="Z2338" s="40">
        <f t="shared" si="518"/>
        <v>438919488.12000006</v>
      </c>
      <c r="AA2338" s="40">
        <f>AA2337+AA2336</f>
        <v>1029784720.7999995</v>
      </c>
      <c r="AB2338" s="41">
        <f>Z2338/D2338</f>
        <v>0.29884811758165802</v>
      </c>
      <c r="AC2338" s="43"/>
      <c r="AE2338" s="138"/>
      <c r="AF2338" s="138"/>
      <c r="AG2338" s="138"/>
      <c r="AH2338" s="138"/>
      <c r="AI2338" s="138"/>
      <c r="AJ2338" s="138"/>
      <c r="AK2338" s="138"/>
    </row>
    <row r="2339" spans="1:37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  <c r="AE2339" s="138"/>
      <c r="AF2339" s="138"/>
      <c r="AG2339" s="138"/>
      <c r="AH2339" s="138"/>
      <c r="AI2339" s="138"/>
      <c r="AJ2339" s="138"/>
      <c r="AK2339" s="138"/>
    </row>
    <row r="2340" spans="1:37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  <c r="AE2340" s="138"/>
      <c r="AF2340" s="138"/>
      <c r="AG2340" s="138"/>
      <c r="AH2340" s="138"/>
      <c r="AI2340" s="138"/>
      <c r="AJ2340" s="138"/>
      <c r="AK2340" s="138"/>
    </row>
    <row r="2341" spans="1:37" s="33" customFormat="1" ht="20.100000000000001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  <c r="AE2341" s="138"/>
      <c r="AF2341" s="138"/>
      <c r="AG2341" s="138"/>
      <c r="AH2341" s="138"/>
      <c r="AI2341" s="138"/>
      <c r="AJ2341" s="138"/>
      <c r="AK2341" s="138"/>
    </row>
    <row r="2342" spans="1:37" s="33" customFormat="1" ht="27" customHeight="1" x14ac:dyDescent="0.2">
      <c r="A2342" s="36" t="s">
        <v>34</v>
      </c>
      <c r="B2342" s="31">
        <f t="shared" ref="B2342:Y2347" si="519">B2332+B2080</f>
        <v>0</v>
      </c>
      <c r="C2342" s="31">
        <f t="shared" si="519"/>
        <v>0</v>
      </c>
      <c r="D2342" s="31">
        <f t="shared" si="519"/>
        <v>0</v>
      </c>
      <c r="E2342" s="31">
        <f t="shared" si="519"/>
        <v>0</v>
      </c>
      <c r="F2342" s="31">
        <f t="shared" si="519"/>
        <v>0</v>
      </c>
      <c r="G2342" s="31">
        <f t="shared" si="519"/>
        <v>0</v>
      </c>
      <c r="H2342" s="31">
        <f t="shared" si="519"/>
        <v>0</v>
      </c>
      <c r="I2342" s="31">
        <f t="shared" si="519"/>
        <v>0</v>
      </c>
      <c r="J2342" s="31">
        <f t="shared" si="519"/>
        <v>0</v>
      </c>
      <c r="K2342" s="31">
        <f t="shared" si="519"/>
        <v>0</v>
      </c>
      <c r="L2342" s="31">
        <f t="shared" si="519"/>
        <v>0</v>
      </c>
      <c r="M2342" s="31">
        <f t="shared" si="519"/>
        <v>0</v>
      </c>
      <c r="N2342" s="31">
        <f t="shared" si="519"/>
        <v>0</v>
      </c>
      <c r="O2342" s="31">
        <f t="shared" si="519"/>
        <v>0</v>
      </c>
      <c r="P2342" s="31">
        <f t="shared" si="519"/>
        <v>0</v>
      </c>
      <c r="Q2342" s="31">
        <f t="shared" si="519"/>
        <v>0</v>
      </c>
      <c r="R2342" s="31">
        <f t="shared" si="519"/>
        <v>0</v>
      </c>
      <c r="S2342" s="31">
        <f t="shared" si="519"/>
        <v>0</v>
      </c>
      <c r="T2342" s="31">
        <f t="shared" si="519"/>
        <v>0</v>
      </c>
      <c r="U2342" s="31">
        <f t="shared" si="519"/>
        <v>0</v>
      </c>
      <c r="V2342" s="31">
        <f t="shared" si="519"/>
        <v>0</v>
      </c>
      <c r="W2342" s="31">
        <f t="shared" si="519"/>
        <v>0</v>
      </c>
      <c r="X2342" s="31">
        <f t="shared" si="519"/>
        <v>0</v>
      </c>
      <c r="Y2342" s="31">
        <f t="shared" si="519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138"/>
      <c r="AF2342" s="138"/>
      <c r="AG2342" s="138"/>
      <c r="AH2342" s="138"/>
      <c r="AI2342" s="138"/>
      <c r="AJ2342" s="138"/>
      <c r="AK2342" s="138"/>
    </row>
    <row r="2343" spans="1:37" s="33" customFormat="1" ht="27.75" customHeight="1" x14ac:dyDescent="0.2">
      <c r="A2343" s="36" t="s">
        <v>35</v>
      </c>
      <c r="B2343" s="31">
        <f t="shared" si="519"/>
        <v>4183774047.0100002</v>
      </c>
      <c r="C2343" s="31">
        <f t="shared" si="519"/>
        <v>-161053806</v>
      </c>
      <c r="D2343" s="31">
        <f t="shared" si="519"/>
        <v>4022720241.0099988</v>
      </c>
      <c r="E2343" s="31">
        <f t="shared" si="519"/>
        <v>1498654620.2100003</v>
      </c>
      <c r="F2343" s="31">
        <f t="shared" si="519"/>
        <v>811107433.6400001</v>
      </c>
      <c r="G2343" s="31">
        <f t="shared" si="519"/>
        <v>0</v>
      </c>
      <c r="H2343" s="31">
        <f t="shared" si="519"/>
        <v>0</v>
      </c>
      <c r="I2343" s="31">
        <f t="shared" si="519"/>
        <v>1008119932.7500001</v>
      </c>
      <c r="J2343" s="31">
        <f t="shared" si="519"/>
        <v>694801507.40999997</v>
      </c>
      <c r="K2343" s="31">
        <f t="shared" si="519"/>
        <v>0</v>
      </c>
      <c r="L2343" s="31">
        <f t="shared" si="519"/>
        <v>0</v>
      </c>
      <c r="M2343" s="31">
        <f t="shared" si="519"/>
        <v>1702921440.1599998</v>
      </c>
      <c r="N2343" s="31">
        <f t="shared" si="519"/>
        <v>201763468.28</v>
      </c>
      <c r="O2343" s="31">
        <f t="shared" si="519"/>
        <v>261556282.34999999</v>
      </c>
      <c r="P2343" s="31">
        <f t="shared" si="519"/>
        <v>27214936.829999998</v>
      </c>
      <c r="Q2343" s="31">
        <f t="shared" si="519"/>
        <v>89086999.030000001</v>
      </c>
      <c r="R2343" s="31">
        <f t="shared" si="519"/>
        <v>27218927.199999999</v>
      </c>
      <c r="S2343" s="31">
        <f t="shared" si="519"/>
        <v>0</v>
      </c>
      <c r="T2343" s="31">
        <f t="shared" si="519"/>
        <v>0</v>
      </c>
      <c r="U2343" s="31">
        <f t="shared" si="519"/>
        <v>0</v>
      </c>
      <c r="V2343" s="31">
        <f t="shared" si="519"/>
        <v>0</v>
      </c>
      <c r="W2343" s="31">
        <f t="shared" si="519"/>
        <v>0</v>
      </c>
      <c r="X2343" s="31">
        <f t="shared" si="519"/>
        <v>0</v>
      </c>
      <c r="Y2343" s="31">
        <f t="shared" si="519"/>
        <v>0</v>
      </c>
      <c r="Z2343" s="31">
        <f>SUM(M2343:Y2343)</f>
        <v>2309762053.8499999</v>
      </c>
      <c r="AA2343" s="31">
        <f>D2343-Z2343</f>
        <v>1712958187.1599989</v>
      </c>
      <c r="AB2343" s="38">
        <f>Z2343/D2343</f>
        <v>0.57417914134393788</v>
      </c>
      <c r="AC2343" s="32"/>
      <c r="AE2343" s="138"/>
      <c r="AF2343" s="138"/>
      <c r="AG2343" s="138"/>
      <c r="AH2343" s="138"/>
      <c r="AI2343" s="138"/>
      <c r="AJ2343" s="138"/>
      <c r="AK2343" s="138"/>
    </row>
    <row r="2344" spans="1:37" s="33" customFormat="1" ht="27" hidden="1" customHeight="1" x14ac:dyDescent="0.2">
      <c r="A2344" s="36" t="s">
        <v>36</v>
      </c>
      <c r="B2344" s="31">
        <f t="shared" si="519"/>
        <v>0</v>
      </c>
      <c r="C2344" s="31">
        <f t="shared" si="519"/>
        <v>0</v>
      </c>
      <c r="D2344" s="31">
        <f t="shared" si="519"/>
        <v>0</v>
      </c>
      <c r="E2344" s="31">
        <f t="shared" si="519"/>
        <v>0</v>
      </c>
      <c r="F2344" s="31">
        <f t="shared" si="519"/>
        <v>0</v>
      </c>
      <c r="G2344" s="31">
        <f t="shared" si="519"/>
        <v>0</v>
      </c>
      <c r="H2344" s="31">
        <f t="shared" si="519"/>
        <v>0</v>
      </c>
      <c r="I2344" s="31">
        <f t="shared" si="519"/>
        <v>0</v>
      </c>
      <c r="J2344" s="31">
        <f t="shared" si="519"/>
        <v>0</v>
      </c>
      <c r="K2344" s="31">
        <f t="shared" si="519"/>
        <v>0</v>
      </c>
      <c r="L2344" s="31">
        <f t="shared" si="519"/>
        <v>0</v>
      </c>
      <c r="M2344" s="31">
        <f t="shared" si="519"/>
        <v>0</v>
      </c>
      <c r="N2344" s="31">
        <f t="shared" si="519"/>
        <v>0</v>
      </c>
      <c r="O2344" s="31">
        <f t="shared" si="519"/>
        <v>0</v>
      </c>
      <c r="P2344" s="31">
        <f t="shared" si="519"/>
        <v>0</v>
      </c>
      <c r="Q2344" s="31">
        <f t="shared" si="519"/>
        <v>0</v>
      </c>
      <c r="R2344" s="31">
        <f t="shared" si="519"/>
        <v>0</v>
      </c>
      <c r="S2344" s="31">
        <f t="shared" si="519"/>
        <v>0</v>
      </c>
      <c r="T2344" s="31">
        <f t="shared" si="519"/>
        <v>0</v>
      </c>
      <c r="U2344" s="31">
        <f t="shared" si="519"/>
        <v>0</v>
      </c>
      <c r="V2344" s="31">
        <f t="shared" si="519"/>
        <v>0</v>
      </c>
      <c r="W2344" s="31">
        <f t="shared" si="519"/>
        <v>0</v>
      </c>
      <c r="X2344" s="31">
        <f t="shared" si="519"/>
        <v>0</v>
      </c>
      <c r="Y2344" s="31">
        <f t="shared" si="519"/>
        <v>0</v>
      </c>
      <c r="Z2344" s="31">
        <f>SUM(M2344:Y2344)</f>
        <v>0</v>
      </c>
      <c r="AA2344" s="31">
        <f>D2344-Z2344</f>
        <v>0</v>
      </c>
      <c r="AB2344" s="38"/>
      <c r="AC2344" s="32"/>
      <c r="AE2344" s="138"/>
      <c r="AF2344" s="138"/>
      <c r="AG2344" s="138"/>
      <c r="AH2344" s="138"/>
      <c r="AI2344" s="138"/>
      <c r="AJ2344" s="138"/>
      <c r="AK2344" s="138"/>
    </row>
    <row r="2345" spans="1:37" s="33" customFormat="1" ht="28.35" customHeight="1" x14ac:dyDescent="0.2">
      <c r="A2345" s="36" t="s">
        <v>37</v>
      </c>
      <c r="B2345" s="31">
        <f t="shared" si="519"/>
        <v>481030298.84000003</v>
      </c>
      <c r="C2345" s="31">
        <f t="shared" si="519"/>
        <v>161053806</v>
      </c>
      <c r="D2345" s="31">
        <f t="shared" si="519"/>
        <v>642084104.84000003</v>
      </c>
      <c r="E2345" s="31">
        <f t="shared" si="519"/>
        <v>194537052.38999999</v>
      </c>
      <c r="F2345" s="31">
        <f t="shared" si="519"/>
        <v>150934129.47</v>
      </c>
      <c r="G2345" s="31">
        <f t="shared" si="519"/>
        <v>0</v>
      </c>
      <c r="H2345" s="31">
        <f t="shared" si="519"/>
        <v>0</v>
      </c>
      <c r="I2345" s="31">
        <f t="shared" si="519"/>
        <v>68417551.409999996</v>
      </c>
      <c r="J2345" s="31">
        <f t="shared" si="519"/>
        <v>10575659.16</v>
      </c>
      <c r="K2345" s="31">
        <f t="shared" si="519"/>
        <v>0</v>
      </c>
      <c r="L2345" s="31">
        <f t="shared" si="519"/>
        <v>0</v>
      </c>
      <c r="M2345" s="31">
        <f t="shared" si="519"/>
        <v>78993210.570000008</v>
      </c>
      <c r="N2345" s="31">
        <f t="shared" si="519"/>
        <v>0</v>
      </c>
      <c r="O2345" s="31">
        <f t="shared" si="519"/>
        <v>126119500.98</v>
      </c>
      <c r="P2345" s="31">
        <f t="shared" si="519"/>
        <v>0</v>
      </c>
      <c r="Q2345" s="31">
        <f t="shared" si="519"/>
        <v>4538840</v>
      </c>
      <c r="R2345" s="31">
        <f t="shared" si="519"/>
        <v>135819630.31</v>
      </c>
      <c r="S2345" s="31">
        <f t="shared" si="519"/>
        <v>0</v>
      </c>
      <c r="T2345" s="31">
        <f t="shared" si="519"/>
        <v>0</v>
      </c>
      <c r="U2345" s="31">
        <f t="shared" si="519"/>
        <v>0</v>
      </c>
      <c r="V2345" s="31">
        <f t="shared" si="519"/>
        <v>0</v>
      </c>
      <c r="W2345" s="31">
        <f t="shared" si="519"/>
        <v>0</v>
      </c>
      <c r="X2345" s="31">
        <f t="shared" si="519"/>
        <v>0</v>
      </c>
      <c r="Y2345" s="31">
        <f t="shared" si="519"/>
        <v>0</v>
      </c>
      <c r="Z2345" s="31">
        <f>SUM(M2345:Y2345)</f>
        <v>345471181.86000001</v>
      </c>
      <c r="AA2345" s="31">
        <f>D2345-Z2345</f>
        <v>296612922.98000002</v>
      </c>
      <c r="AB2345" s="38">
        <f>Z2345/D2345</f>
        <v>0.53804661921367369</v>
      </c>
      <c r="AC2345" s="32"/>
      <c r="AE2345" s="138"/>
      <c r="AF2345" s="138"/>
      <c r="AG2345" s="138"/>
      <c r="AH2345" s="138"/>
      <c r="AI2345" s="138"/>
      <c r="AJ2345" s="138"/>
      <c r="AK2345" s="138"/>
    </row>
    <row r="2346" spans="1:37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20">SUM(D2342:D2345)</f>
        <v>4664804345.8499985</v>
      </c>
      <c r="E2346" s="40">
        <f t="shared" si="520"/>
        <v>1693191672.6000004</v>
      </c>
      <c r="F2346" s="40">
        <f t="shared" si="520"/>
        <v>962041563.11000013</v>
      </c>
      <c r="G2346" s="40">
        <f t="shared" si="520"/>
        <v>0</v>
      </c>
      <c r="H2346" s="40">
        <f t="shared" si="520"/>
        <v>0</v>
      </c>
      <c r="I2346" s="40">
        <f t="shared" si="520"/>
        <v>1076537484.1600001</v>
      </c>
      <c r="J2346" s="40">
        <f t="shared" si="520"/>
        <v>705377166.56999993</v>
      </c>
      <c r="K2346" s="40">
        <f t="shared" si="520"/>
        <v>0</v>
      </c>
      <c r="L2346" s="40">
        <f t="shared" si="520"/>
        <v>0</v>
      </c>
      <c r="M2346" s="40">
        <f t="shared" si="520"/>
        <v>1781914650.7299998</v>
      </c>
      <c r="N2346" s="40">
        <f t="shared" si="520"/>
        <v>201763468.28</v>
      </c>
      <c r="O2346" s="40">
        <f t="shared" si="520"/>
        <v>387675783.32999998</v>
      </c>
      <c r="P2346" s="40">
        <f t="shared" si="520"/>
        <v>27214936.829999998</v>
      </c>
      <c r="Q2346" s="40">
        <f t="shared" si="520"/>
        <v>93625839.030000001</v>
      </c>
      <c r="R2346" s="40">
        <f t="shared" si="520"/>
        <v>163038557.50999999</v>
      </c>
      <c r="S2346" s="40">
        <f t="shared" si="520"/>
        <v>0</v>
      </c>
      <c r="T2346" s="40">
        <f t="shared" si="520"/>
        <v>0</v>
      </c>
      <c r="U2346" s="40">
        <f t="shared" si="520"/>
        <v>0</v>
      </c>
      <c r="V2346" s="40">
        <f t="shared" si="520"/>
        <v>0</v>
      </c>
      <c r="W2346" s="40">
        <f t="shared" si="520"/>
        <v>0</v>
      </c>
      <c r="X2346" s="40">
        <f t="shared" si="520"/>
        <v>0</v>
      </c>
      <c r="Y2346" s="40">
        <f t="shared" si="520"/>
        <v>0</v>
      </c>
      <c r="Z2346" s="40">
        <f>SUM(Z2342:Z2345)</f>
        <v>2655233235.71</v>
      </c>
      <c r="AA2346" s="40">
        <f t="shared" si="520"/>
        <v>2009571110.1399989</v>
      </c>
      <c r="AB2346" s="41">
        <f>Z2346/D2346</f>
        <v>0.56920570271552862</v>
      </c>
      <c r="AC2346" s="32"/>
      <c r="AE2346" s="138"/>
      <c r="AF2346" s="138"/>
      <c r="AG2346" s="138"/>
      <c r="AH2346" s="138"/>
      <c r="AI2346" s="138"/>
      <c r="AJ2346" s="138"/>
      <c r="AK2346" s="138"/>
    </row>
    <row r="2347" spans="1:37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9"/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  <c r="AE2347" s="138"/>
      <c r="AF2347" s="138"/>
      <c r="AG2347" s="138"/>
      <c r="AH2347" s="138"/>
      <c r="AI2347" s="138"/>
      <c r="AJ2347" s="138"/>
      <c r="AK2347" s="138"/>
    </row>
    <row r="2348" spans="1:37" s="33" customFormat="1" ht="33.6" customHeight="1" x14ac:dyDescent="0.25">
      <c r="A2348" s="39" t="s">
        <v>40</v>
      </c>
      <c r="B2348" s="40">
        <f t="shared" ref="B2348:AA2348" si="521">B2347+B2346</f>
        <v>4664804345.8500004</v>
      </c>
      <c r="C2348" s="40">
        <f t="shared" si="521"/>
        <v>0</v>
      </c>
      <c r="D2348" s="40">
        <f t="shared" si="521"/>
        <v>4664804345.8499985</v>
      </c>
      <c r="E2348" s="40">
        <f t="shared" si="521"/>
        <v>1693191672.6000004</v>
      </c>
      <c r="F2348" s="40">
        <f t="shared" si="521"/>
        <v>962041563.11000013</v>
      </c>
      <c r="G2348" s="40">
        <f t="shared" si="521"/>
        <v>0</v>
      </c>
      <c r="H2348" s="40">
        <f t="shared" si="521"/>
        <v>0</v>
      </c>
      <c r="I2348" s="40">
        <f t="shared" si="521"/>
        <v>1076537484.1600001</v>
      </c>
      <c r="J2348" s="40">
        <f t="shared" si="521"/>
        <v>705377166.56999993</v>
      </c>
      <c r="K2348" s="40">
        <f t="shared" si="521"/>
        <v>0</v>
      </c>
      <c r="L2348" s="40">
        <f t="shared" si="521"/>
        <v>0</v>
      </c>
      <c r="M2348" s="40">
        <f t="shared" si="521"/>
        <v>1781914650.7299998</v>
      </c>
      <c r="N2348" s="40">
        <f t="shared" si="521"/>
        <v>201763468.28</v>
      </c>
      <c r="O2348" s="40">
        <f t="shared" si="521"/>
        <v>387675783.32999998</v>
      </c>
      <c r="P2348" s="40">
        <f t="shared" si="521"/>
        <v>27214936.829999998</v>
      </c>
      <c r="Q2348" s="40">
        <f t="shared" si="521"/>
        <v>93625839.030000001</v>
      </c>
      <c r="R2348" s="40">
        <f t="shared" si="521"/>
        <v>163038557.50999999</v>
      </c>
      <c r="S2348" s="40">
        <f t="shared" si="521"/>
        <v>0</v>
      </c>
      <c r="T2348" s="40">
        <f t="shared" si="521"/>
        <v>0</v>
      </c>
      <c r="U2348" s="40">
        <f t="shared" si="521"/>
        <v>0</v>
      </c>
      <c r="V2348" s="40">
        <f t="shared" si="521"/>
        <v>0</v>
      </c>
      <c r="W2348" s="40">
        <f t="shared" si="521"/>
        <v>0</v>
      </c>
      <c r="X2348" s="40">
        <f t="shared" si="521"/>
        <v>0</v>
      </c>
      <c r="Y2348" s="40">
        <f t="shared" si="521"/>
        <v>0</v>
      </c>
      <c r="Z2348" s="40">
        <f t="shared" si="521"/>
        <v>2655233235.71</v>
      </c>
      <c r="AA2348" s="40">
        <f t="shared" si="521"/>
        <v>2009571110.1399989</v>
      </c>
      <c r="AB2348" s="41">
        <f>Z2348/D2348</f>
        <v>0.56920570271552862</v>
      </c>
      <c r="AC2348" s="43"/>
      <c r="AE2348" s="138"/>
      <c r="AF2348" s="138"/>
      <c r="AG2348" s="138"/>
      <c r="AH2348" s="138"/>
      <c r="AI2348" s="138"/>
      <c r="AJ2348" s="138"/>
      <c r="AK2348" s="138"/>
    </row>
    <row r="2349" spans="1:37" s="72" customFormat="1" ht="22.35" hidden="1" customHeight="1" x14ac:dyDescent="0.25">
      <c r="A2349" s="70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1"/>
      <c r="AA2349" s="48"/>
      <c r="AB2349" s="37"/>
      <c r="AC2349" s="71"/>
      <c r="AE2349" s="138"/>
      <c r="AF2349" s="138"/>
      <c r="AG2349" s="138"/>
      <c r="AH2349" s="138"/>
      <c r="AI2349" s="138"/>
      <c r="AJ2349" s="138"/>
      <c r="AK2349" s="138"/>
    </row>
    <row r="2350" spans="1:37" s="72" customFormat="1" ht="22.35" hidden="1" customHeight="1" x14ac:dyDescent="0.25">
      <c r="A2350" s="70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1"/>
      <c r="AA2350" s="48"/>
      <c r="AB2350" s="37"/>
      <c r="AC2350" s="71"/>
      <c r="AE2350" s="138"/>
      <c r="AF2350" s="138"/>
      <c r="AG2350" s="138"/>
      <c r="AH2350" s="138"/>
      <c r="AI2350" s="138"/>
      <c r="AJ2350" s="138"/>
      <c r="AK2350" s="138"/>
    </row>
    <row r="2351" spans="1:37" s="33" customFormat="1" ht="20.45" hidden="1" customHeight="1" x14ac:dyDescent="0.25">
      <c r="A2351" s="75" t="s">
        <v>122</v>
      </c>
      <c r="B2351" s="48">
        <f>B2088-B2086</f>
        <v>-3196100136.9299998</v>
      </c>
      <c r="C2351" s="48">
        <f>C2088-C2086</f>
        <v>117841344000</v>
      </c>
      <c r="D2351" s="48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  <c r="AE2351" s="138"/>
      <c r="AF2351" s="138"/>
      <c r="AG2351" s="138"/>
      <c r="AH2351" s="138"/>
      <c r="AI2351" s="138"/>
      <c r="AJ2351" s="138"/>
      <c r="AK2351" s="138"/>
    </row>
    <row r="2352" spans="1:37" s="33" customFormat="1" ht="15" hidden="1" customHeight="1" x14ac:dyDescent="0.25">
      <c r="A2352" s="76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  <c r="AE2352" s="138"/>
      <c r="AF2352" s="138"/>
      <c r="AG2352" s="138"/>
      <c r="AH2352" s="138"/>
      <c r="AI2352" s="138"/>
      <c r="AJ2352" s="138"/>
      <c r="AK2352" s="138"/>
    </row>
    <row r="2353" spans="1:37" s="33" customFormat="1" ht="22.35" hidden="1" customHeight="1" x14ac:dyDescent="0.25">
      <c r="A2353" s="47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  <c r="AE2353" s="138"/>
      <c r="AF2353" s="138"/>
      <c r="AG2353" s="138"/>
      <c r="AH2353" s="138"/>
      <c r="AI2353" s="138"/>
      <c r="AJ2353" s="138"/>
      <c r="AK2353" s="138"/>
    </row>
    <row r="2354" spans="1:37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2">E2364+E2374</f>
        <v>0</v>
      </c>
      <c r="F2354" s="31">
        <f t="shared" si="522"/>
        <v>0</v>
      </c>
      <c r="G2354" s="31">
        <f t="shared" si="522"/>
        <v>0</v>
      </c>
      <c r="H2354" s="31">
        <f t="shared" si="522"/>
        <v>0</v>
      </c>
      <c r="I2354" s="31">
        <f t="shared" si="522"/>
        <v>0</v>
      </c>
      <c r="J2354" s="31">
        <f t="shared" si="522"/>
        <v>0</v>
      </c>
      <c r="K2354" s="31">
        <f t="shared" si="522"/>
        <v>0</v>
      </c>
      <c r="L2354" s="31">
        <f t="shared" si="522"/>
        <v>0</v>
      </c>
      <c r="M2354" s="31">
        <f t="shared" si="522"/>
        <v>0</v>
      </c>
      <c r="N2354" s="31">
        <f t="shared" si="522"/>
        <v>0</v>
      </c>
      <c r="O2354" s="31">
        <f t="shared" si="522"/>
        <v>0</v>
      </c>
      <c r="P2354" s="31">
        <f t="shared" si="522"/>
        <v>0</v>
      </c>
      <c r="Q2354" s="31">
        <f t="shared" si="522"/>
        <v>0</v>
      </c>
      <c r="R2354" s="31">
        <f t="shared" si="522"/>
        <v>0</v>
      </c>
      <c r="S2354" s="31">
        <f t="shared" si="522"/>
        <v>0</v>
      </c>
      <c r="T2354" s="31">
        <f t="shared" si="522"/>
        <v>0</v>
      </c>
      <c r="U2354" s="31">
        <f t="shared" si="522"/>
        <v>0</v>
      </c>
      <c r="V2354" s="31">
        <f t="shared" si="522"/>
        <v>0</v>
      </c>
      <c r="W2354" s="31">
        <f t="shared" si="522"/>
        <v>0</v>
      </c>
      <c r="X2354" s="31">
        <f t="shared" si="522"/>
        <v>0</v>
      </c>
      <c r="Y2354" s="31">
        <f t="shared" si="522"/>
        <v>0</v>
      </c>
      <c r="Z2354" s="31">
        <f>SUM(M2354:Y2354)</f>
        <v>0</v>
      </c>
      <c r="AA2354" s="31">
        <f>D2354-Z2354</f>
        <v>0</v>
      </c>
      <c r="AB2354" s="38"/>
      <c r="AC2354" s="32"/>
      <c r="AE2354" s="138"/>
      <c r="AF2354" s="138"/>
      <c r="AG2354" s="138"/>
      <c r="AH2354" s="138"/>
      <c r="AI2354" s="138"/>
      <c r="AJ2354" s="138"/>
      <c r="AK2354" s="138"/>
    </row>
    <row r="2355" spans="1:37" s="33" customFormat="1" ht="18" hidden="1" customHeight="1" x14ac:dyDescent="0.2">
      <c r="A2355" s="36" t="s">
        <v>35</v>
      </c>
      <c r="B2355" s="31">
        <f t="shared" ref="B2355:Y2357" si="523">B2365+B2375</f>
        <v>0</v>
      </c>
      <c r="C2355" s="31">
        <f t="shared" si="523"/>
        <v>0</v>
      </c>
      <c r="D2355" s="31">
        <f t="shared" si="523"/>
        <v>0</v>
      </c>
      <c r="E2355" s="31">
        <f t="shared" si="523"/>
        <v>0</v>
      </c>
      <c r="F2355" s="31">
        <f t="shared" si="523"/>
        <v>0</v>
      </c>
      <c r="G2355" s="31">
        <f t="shared" si="523"/>
        <v>0</v>
      </c>
      <c r="H2355" s="31">
        <f t="shared" si="523"/>
        <v>0</v>
      </c>
      <c r="I2355" s="31">
        <f t="shared" si="523"/>
        <v>0</v>
      </c>
      <c r="J2355" s="31">
        <f t="shared" si="523"/>
        <v>0</v>
      </c>
      <c r="K2355" s="31">
        <f t="shared" si="523"/>
        <v>0</v>
      </c>
      <c r="L2355" s="31">
        <f t="shared" si="523"/>
        <v>0</v>
      </c>
      <c r="M2355" s="31">
        <f t="shared" si="523"/>
        <v>0</v>
      </c>
      <c r="N2355" s="31">
        <f t="shared" si="523"/>
        <v>0</v>
      </c>
      <c r="O2355" s="31">
        <f t="shared" si="523"/>
        <v>0</v>
      </c>
      <c r="P2355" s="31">
        <f t="shared" si="523"/>
        <v>0</v>
      </c>
      <c r="Q2355" s="31">
        <f t="shared" si="523"/>
        <v>0</v>
      </c>
      <c r="R2355" s="31">
        <f t="shared" si="523"/>
        <v>0</v>
      </c>
      <c r="S2355" s="31">
        <f t="shared" si="523"/>
        <v>0</v>
      </c>
      <c r="T2355" s="31">
        <f t="shared" si="523"/>
        <v>0</v>
      </c>
      <c r="U2355" s="31">
        <f t="shared" si="523"/>
        <v>0</v>
      </c>
      <c r="V2355" s="31">
        <f t="shared" si="523"/>
        <v>0</v>
      </c>
      <c r="W2355" s="31">
        <f t="shared" si="523"/>
        <v>0</v>
      </c>
      <c r="X2355" s="31">
        <f t="shared" si="523"/>
        <v>0</v>
      </c>
      <c r="Y2355" s="31">
        <f t="shared" si="523"/>
        <v>0</v>
      </c>
      <c r="Z2355" s="31">
        <f>SUM(M2355:Y2355)</f>
        <v>0</v>
      </c>
      <c r="AA2355" s="31">
        <f>D2355-Z2355</f>
        <v>0</v>
      </c>
      <c r="AB2355" s="38"/>
      <c r="AC2355" s="32"/>
      <c r="AE2355" s="138"/>
      <c r="AF2355" s="138"/>
      <c r="AG2355" s="138"/>
      <c r="AH2355" s="138"/>
      <c r="AI2355" s="138"/>
      <c r="AJ2355" s="138"/>
      <c r="AK2355" s="138"/>
    </row>
    <row r="2356" spans="1:37" s="33" customFormat="1" ht="18" hidden="1" customHeight="1" x14ac:dyDescent="0.2">
      <c r="A2356" s="36" t="s">
        <v>36</v>
      </c>
      <c r="B2356" s="31">
        <f t="shared" si="523"/>
        <v>0</v>
      </c>
      <c r="C2356" s="31">
        <f t="shared" si="523"/>
        <v>0</v>
      </c>
      <c r="D2356" s="31">
        <f t="shared" si="523"/>
        <v>0</v>
      </c>
      <c r="E2356" s="31">
        <f t="shared" si="523"/>
        <v>0</v>
      </c>
      <c r="F2356" s="31">
        <f t="shared" si="523"/>
        <v>0</v>
      </c>
      <c r="G2356" s="31">
        <f t="shared" si="523"/>
        <v>0</v>
      </c>
      <c r="H2356" s="31">
        <f t="shared" si="523"/>
        <v>0</v>
      </c>
      <c r="I2356" s="31">
        <f t="shared" si="523"/>
        <v>0</v>
      </c>
      <c r="J2356" s="31">
        <f t="shared" si="523"/>
        <v>0</v>
      </c>
      <c r="K2356" s="31">
        <f t="shared" si="523"/>
        <v>0</v>
      </c>
      <c r="L2356" s="31">
        <f t="shared" si="523"/>
        <v>0</v>
      </c>
      <c r="M2356" s="31">
        <f t="shared" si="523"/>
        <v>0</v>
      </c>
      <c r="N2356" s="31">
        <f t="shared" si="523"/>
        <v>0</v>
      </c>
      <c r="O2356" s="31">
        <f t="shared" si="523"/>
        <v>0</v>
      </c>
      <c r="P2356" s="31">
        <f t="shared" si="523"/>
        <v>0</v>
      </c>
      <c r="Q2356" s="31">
        <f t="shared" si="523"/>
        <v>0</v>
      </c>
      <c r="R2356" s="31">
        <f t="shared" si="523"/>
        <v>0</v>
      </c>
      <c r="S2356" s="31">
        <f t="shared" si="523"/>
        <v>0</v>
      </c>
      <c r="T2356" s="31">
        <f t="shared" si="523"/>
        <v>0</v>
      </c>
      <c r="U2356" s="31">
        <f t="shared" si="523"/>
        <v>0</v>
      </c>
      <c r="V2356" s="31">
        <f t="shared" si="523"/>
        <v>0</v>
      </c>
      <c r="W2356" s="31">
        <f t="shared" si="523"/>
        <v>0</v>
      </c>
      <c r="X2356" s="31">
        <f t="shared" si="523"/>
        <v>0</v>
      </c>
      <c r="Y2356" s="31">
        <f t="shared" si="523"/>
        <v>0</v>
      </c>
      <c r="Z2356" s="31">
        <f>SUM(M2356:Y2356)</f>
        <v>0</v>
      </c>
      <c r="AA2356" s="31">
        <f>D2356-Z2356</f>
        <v>0</v>
      </c>
      <c r="AB2356" s="38"/>
      <c r="AC2356" s="32"/>
      <c r="AE2356" s="138"/>
      <c r="AF2356" s="138"/>
      <c r="AG2356" s="138"/>
      <c r="AH2356" s="138"/>
      <c r="AI2356" s="138"/>
      <c r="AJ2356" s="138"/>
      <c r="AK2356" s="138"/>
    </row>
    <row r="2357" spans="1:37" s="33" customFormat="1" ht="18" hidden="1" customHeight="1" x14ac:dyDescent="0.2">
      <c r="A2357" s="36" t="s">
        <v>37</v>
      </c>
      <c r="B2357" s="31">
        <f t="shared" si="523"/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/>
      <c r="AC2357" s="32"/>
      <c r="AE2357" s="138"/>
      <c r="AF2357" s="138"/>
      <c r="AG2357" s="138"/>
      <c r="AH2357" s="138"/>
      <c r="AI2357" s="138"/>
      <c r="AJ2357" s="138"/>
      <c r="AK2357" s="138"/>
    </row>
    <row r="2358" spans="1:37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4">SUM(E2354:E2357)</f>
        <v>0</v>
      </c>
      <c r="F2358" s="40">
        <f t="shared" si="524"/>
        <v>0</v>
      </c>
      <c r="G2358" s="40">
        <f t="shared" si="524"/>
        <v>0</v>
      </c>
      <c r="H2358" s="40">
        <f t="shared" si="524"/>
        <v>0</v>
      </c>
      <c r="I2358" s="40">
        <f t="shared" si="524"/>
        <v>0</v>
      </c>
      <c r="J2358" s="40">
        <f t="shared" si="524"/>
        <v>0</v>
      </c>
      <c r="K2358" s="40">
        <f t="shared" si="524"/>
        <v>0</v>
      </c>
      <c r="L2358" s="40">
        <f t="shared" si="524"/>
        <v>0</v>
      </c>
      <c r="M2358" s="40">
        <f t="shared" si="524"/>
        <v>0</v>
      </c>
      <c r="N2358" s="40">
        <f t="shared" si="524"/>
        <v>0</v>
      </c>
      <c r="O2358" s="40">
        <f t="shared" si="524"/>
        <v>0</v>
      </c>
      <c r="P2358" s="40">
        <f t="shared" si="524"/>
        <v>0</v>
      </c>
      <c r="Q2358" s="40">
        <f t="shared" si="524"/>
        <v>0</v>
      </c>
      <c r="R2358" s="40">
        <f t="shared" si="524"/>
        <v>0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0</v>
      </c>
      <c r="AA2358" s="40">
        <f t="shared" si="524"/>
        <v>0</v>
      </c>
      <c r="AB2358" s="41"/>
      <c r="AC2358" s="32"/>
      <c r="AE2358" s="138"/>
      <c r="AF2358" s="138"/>
      <c r="AG2358" s="138"/>
      <c r="AH2358" s="138"/>
      <c r="AI2358" s="138"/>
      <c r="AJ2358" s="138"/>
      <c r="AK2358" s="138"/>
    </row>
    <row r="2359" spans="1:37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5">D2369+D2379</f>
        <v>0</v>
      </c>
      <c r="E2359" s="31">
        <f t="shared" si="525"/>
        <v>0</v>
      </c>
      <c r="F2359" s="31">
        <f t="shared" si="525"/>
        <v>0</v>
      </c>
      <c r="G2359" s="31">
        <f t="shared" si="525"/>
        <v>0</v>
      </c>
      <c r="H2359" s="31">
        <f t="shared" si="525"/>
        <v>0</v>
      </c>
      <c r="I2359" s="31">
        <f t="shared" si="525"/>
        <v>0</v>
      </c>
      <c r="J2359" s="31">
        <f t="shared" si="525"/>
        <v>0</v>
      </c>
      <c r="K2359" s="31">
        <f t="shared" si="525"/>
        <v>0</v>
      </c>
      <c r="L2359" s="31">
        <f t="shared" si="525"/>
        <v>0</v>
      </c>
      <c r="M2359" s="31">
        <f t="shared" si="525"/>
        <v>0</v>
      </c>
      <c r="N2359" s="31">
        <f t="shared" si="525"/>
        <v>0</v>
      </c>
      <c r="O2359" s="31">
        <f t="shared" si="525"/>
        <v>0</v>
      </c>
      <c r="P2359" s="31">
        <f t="shared" si="525"/>
        <v>0</v>
      </c>
      <c r="Q2359" s="31">
        <f t="shared" si="525"/>
        <v>0</v>
      </c>
      <c r="R2359" s="31">
        <f t="shared" si="525"/>
        <v>0</v>
      </c>
      <c r="S2359" s="31">
        <f t="shared" si="525"/>
        <v>0</v>
      </c>
      <c r="T2359" s="31">
        <f t="shared" si="525"/>
        <v>0</v>
      </c>
      <c r="U2359" s="31">
        <f t="shared" si="525"/>
        <v>0</v>
      </c>
      <c r="V2359" s="31">
        <f t="shared" si="525"/>
        <v>0</v>
      </c>
      <c r="W2359" s="31">
        <f t="shared" si="525"/>
        <v>0</v>
      </c>
      <c r="X2359" s="31">
        <f t="shared" si="525"/>
        <v>0</v>
      </c>
      <c r="Y2359" s="31">
        <f t="shared" si="525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  <c r="AE2359" s="138"/>
      <c r="AF2359" s="138"/>
      <c r="AG2359" s="138"/>
      <c r="AH2359" s="138"/>
      <c r="AI2359" s="138"/>
      <c r="AJ2359" s="138"/>
      <c r="AK2359" s="138"/>
    </row>
    <row r="2360" spans="1:37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6">E2359+E2358</f>
        <v>0</v>
      </c>
      <c r="F2360" s="40">
        <f t="shared" si="526"/>
        <v>0</v>
      </c>
      <c r="G2360" s="40">
        <f t="shared" si="526"/>
        <v>0</v>
      </c>
      <c r="H2360" s="40">
        <f t="shared" si="526"/>
        <v>0</v>
      </c>
      <c r="I2360" s="40">
        <f t="shared" si="526"/>
        <v>0</v>
      </c>
      <c r="J2360" s="40">
        <f t="shared" si="526"/>
        <v>0</v>
      </c>
      <c r="K2360" s="40">
        <f t="shared" si="526"/>
        <v>0</v>
      </c>
      <c r="L2360" s="40">
        <f t="shared" si="526"/>
        <v>0</v>
      </c>
      <c r="M2360" s="40">
        <f t="shared" si="526"/>
        <v>0</v>
      </c>
      <c r="N2360" s="40">
        <f t="shared" si="526"/>
        <v>0</v>
      </c>
      <c r="O2360" s="40">
        <f t="shared" si="526"/>
        <v>0</v>
      </c>
      <c r="P2360" s="40">
        <f t="shared" si="526"/>
        <v>0</v>
      </c>
      <c r="Q2360" s="40">
        <f t="shared" si="526"/>
        <v>0</v>
      </c>
      <c r="R2360" s="40">
        <f t="shared" si="526"/>
        <v>0</v>
      </c>
      <c r="S2360" s="40">
        <f t="shared" si="526"/>
        <v>0</v>
      </c>
      <c r="T2360" s="40">
        <f t="shared" si="526"/>
        <v>0</v>
      </c>
      <c r="U2360" s="40">
        <f t="shared" si="526"/>
        <v>0</v>
      </c>
      <c r="V2360" s="40">
        <f t="shared" si="526"/>
        <v>0</v>
      </c>
      <c r="W2360" s="40">
        <f t="shared" si="526"/>
        <v>0</v>
      </c>
      <c r="X2360" s="40">
        <f t="shared" si="526"/>
        <v>0</v>
      </c>
      <c r="Y2360" s="40">
        <f t="shared" si="526"/>
        <v>0</v>
      </c>
      <c r="Z2360" s="40">
        <f t="shared" si="526"/>
        <v>0</v>
      </c>
      <c r="AA2360" s="40">
        <f t="shared" si="526"/>
        <v>0</v>
      </c>
      <c r="AB2360" s="41" t="e">
        <f>Z2360/D2360</f>
        <v>#DIV/0!</v>
      </c>
      <c r="AC2360" s="43"/>
      <c r="AE2360" s="138"/>
      <c r="AF2360" s="138"/>
      <c r="AG2360" s="138"/>
      <c r="AH2360" s="138"/>
      <c r="AI2360" s="138"/>
      <c r="AJ2360" s="138"/>
      <c r="AK2360" s="138"/>
    </row>
    <row r="2361" spans="1:37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  <c r="AE2361" s="138"/>
      <c r="AF2361" s="138"/>
      <c r="AG2361" s="138"/>
      <c r="AH2361" s="138"/>
      <c r="AI2361" s="138"/>
      <c r="AJ2361" s="138"/>
      <c r="AK2361" s="138"/>
    </row>
    <row r="2362" spans="1:37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  <c r="AE2362" s="138"/>
      <c r="AF2362" s="138"/>
      <c r="AG2362" s="138"/>
      <c r="AH2362" s="138"/>
      <c r="AI2362" s="138"/>
      <c r="AJ2362" s="138"/>
      <c r="AK2362" s="138"/>
    </row>
    <row r="2363" spans="1:37" s="33" customFormat="1" ht="1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  <c r="AE2363" s="138"/>
      <c r="AF2363" s="138"/>
      <c r="AG2363" s="138"/>
      <c r="AH2363" s="138"/>
      <c r="AI2363" s="138"/>
      <c r="AJ2363" s="138"/>
      <c r="AK2363" s="138"/>
    </row>
    <row r="2364" spans="1:37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  <c r="AE2364" s="138"/>
      <c r="AF2364" s="138"/>
      <c r="AG2364" s="138"/>
      <c r="AH2364" s="138"/>
      <c r="AI2364" s="138"/>
      <c r="AJ2364" s="138"/>
      <c r="AK2364" s="138"/>
    </row>
    <row r="2365" spans="1:37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  <c r="AE2365" s="138"/>
      <c r="AF2365" s="138"/>
      <c r="AG2365" s="138"/>
      <c r="AH2365" s="138"/>
      <c r="AI2365" s="138"/>
      <c r="AJ2365" s="138"/>
      <c r="AK2365" s="138"/>
    </row>
    <row r="2366" spans="1:37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  <c r="AE2366" s="138"/>
      <c r="AF2366" s="138"/>
      <c r="AG2366" s="138"/>
      <c r="AH2366" s="138"/>
      <c r="AI2366" s="138"/>
      <c r="AJ2366" s="138"/>
      <c r="AK2366" s="138"/>
    </row>
    <row r="2367" spans="1:37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  <c r="AE2367" s="138"/>
      <c r="AF2367" s="138"/>
      <c r="AG2367" s="138"/>
      <c r="AH2367" s="138"/>
      <c r="AI2367" s="138"/>
      <c r="AJ2367" s="138"/>
      <c r="AK2367" s="138"/>
    </row>
    <row r="2368" spans="1:37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  <c r="AE2368" s="138"/>
      <c r="AF2368" s="138"/>
      <c r="AG2368" s="138"/>
      <c r="AH2368" s="138"/>
      <c r="AI2368" s="138"/>
      <c r="AJ2368" s="138"/>
      <c r="AK2368" s="138"/>
    </row>
    <row r="2369" spans="1:37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  <c r="AE2369" s="138"/>
      <c r="AF2369" s="138"/>
      <c r="AG2369" s="138"/>
      <c r="AH2369" s="138"/>
      <c r="AI2369" s="138"/>
      <c r="AJ2369" s="138"/>
      <c r="AK2369" s="138"/>
    </row>
    <row r="2370" spans="1:37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8">E2369+E2368</f>
        <v>0</v>
      </c>
      <c r="F2370" s="40">
        <f t="shared" si="528"/>
        <v>0</v>
      </c>
      <c r="G2370" s="40">
        <f t="shared" si="528"/>
        <v>0</v>
      </c>
      <c r="H2370" s="40">
        <f t="shared" si="528"/>
        <v>0</v>
      </c>
      <c r="I2370" s="40">
        <f t="shared" si="528"/>
        <v>0</v>
      </c>
      <c r="J2370" s="40">
        <f t="shared" si="528"/>
        <v>0</v>
      </c>
      <c r="K2370" s="40">
        <f t="shared" si="528"/>
        <v>0</v>
      </c>
      <c r="L2370" s="40">
        <f t="shared" si="528"/>
        <v>0</v>
      </c>
      <c r="M2370" s="40">
        <f t="shared" si="528"/>
        <v>0</v>
      </c>
      <c r="N2370" s="40">
        <f t="shared" si="528"/>
        <v>0</v>
      </c>
      <c r="O2370" s="40">
        <f t="shared" si="528"/>
        <v>0</v>
      </c>
      <c r="P2370" s="40">
        <f t="shared" si="528"/>
        <v>0</v>
      </c>
      <c r="Q2370" s="40">
        <f t="shared" si="528"/>
        <v>0</v>
      </c>
      <c r="R2370" s="40">
        <f t="shared" si="528"/>
        <v>0</v>
      </c>
      <c r="S2370" s="40">
        <f t="shared" si="528"/>
        <v>0</v>
      </c>
      <c r="T2370" s="40">
        <f t="shared" si="528"/>
        <v>0</v>
      </c>
      <c r="U2370" s="40">
        <f t="shared" si="528"/>
        <v>0</v>
      </c>
      <c r="V2370" s="40">
        <f t="shared" si="528"/>
        <v>0</v>
      </c>
      <c r="W2370" s="40">
        <f t="shared" si="528"/>
        <v>0</v>
      </c>
      <c r="X2370" s="40">
        <f t="shared" si="528"/>
        <v>0</v>
      </c>
      <c r="Y2370" s="40">
        <f t="shared" si="528"/>
        <v>0</v>
      </c>
      <c r="Z2370" s="40">
        <f t="shared" si="528"/>
        <v>0</v>
      </c>
      <c r="AA2370" s="40">
        <f t="shared" si="528"/>
        <v>0</v>
      </c>
      <c r="AB2370" s="41" t="e">
        <f>Z2370/D2370</f>
        <v>#DIV/0!</v>
      </c>
      <c r="AC2370" s="43"/>
      <c r="AE2370" s="138"/>
      <c r="AF2370" s="138"/>
      <c r="AG2370" s="138"/>
      <c r="AH2370" s="138"/>
      <c r="AI2370" s="138"/>
      <c r="AJ2370" s="138"/>
      <c r="AK2370" s="138"/>
    </row>
    <row r="2371" spans="1:37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  <c r="AE2371" s="138"/>
      <c r="AF2371" s="138"/>
      <c r="AG2371" s="138"/>
      <c r="AH2371" s="138"/>
      <c r="AI2371" s="138"/>
      <c r="AJ2371" s="138"/>
      <c r="AK2371" s="138"/>
    </row>
    <row r="2372" spans="1:37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  <c r="AE2372" s="138"/>
      <c r="AF2372" s="138"/>
      <c r="AG2372" s="138"/>
      <c r="AH2372" s="138"/>
      <c r="AI2372" s="138"/>
      <c r="AJ2372" s="138"/>
      <c r="AK2372" s="138"/>
    </row>
    <row r="2373" spans="1:37" s="33" customFormat="1" ht="15" hidden="1" customHeight="1" x14ac:dyDescent="0.25">
      <c r="A2373" s="47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  <c r="AE2373" s="138"/>
      <c r="AF2373" s="138"/>
      <c r="AG2373" s="138"/>
      <c r="AH2373" s="138"/>
      <c r="AI2373" s="138"/>
      <c r="AJ2373" s="138"/>
      <c r="AK2373" s="138"/>
    </row>
    <row r="2374" spans="1:37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  <c r="AE2374" s="138"/>
      <c r="AF2374" s="138"/>
      <c r="AG2374" s="138"/>
      <c r="AH2374" s="138"/>
      <c r="AI2374" s="138"/>
      <c r="AJ2374" s="138"/>
      <c r="AK2374" s="138"/>
    </row>
    <row r="2375" spans="1:37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  <c r="AE2375" s="138"/>
      <c r="AF2375" s="138"/>
      <c r="AG2375" s="138"/>
      <c r="AH2375" s="138"/>
      <c r="AI2375" s="138"/>
      <c r="AJ2375" s="138"/>
      <c r="AK2375" s="138"/>
    </row>
    <row r="2376" spans="1:37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  <c r="AE2376" s="138"/>
      <c r="AF2376" s="138"/>
      <c r="AG2376" s="138"/>
      <c r="AH2376" s="138"/>
      <c r="AI2376" s="138"/>
      <c r="AJ2376" s="138"/>
      <c r="AK2376" s="138"/>
    </row>
    <row r="2377" spans="1:37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  <c r="AE2377" s="138"/>
      <c r="AF2377" s="138"/>
      <c r="AG2377" s="138"/>
      <c r="AH2377" s="138"/>
      <c r="AI2377" s="138"/>
      <c r="AJ2377" s="138"/>
      <c r="AK2377" s="138"/>
    </row>
    <row r="2378" spans="1:37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9">SUM(E2374:E2377)</f>
        <v>0</v>
      </c>
      <c r="F2378" s="40">
        <f t="shared" si="529"/>
        <v>0</v>
      </c>
      <c r="G2378" s="40">
        <f t="shared" si="529"/>
        <v>0</v>
      </c>
      <c r="H2378" s="40">
        <f t="shared" si="529"/>
        <v>0</v>
      </c>
      <c r="I2378" s="40">
        <f t="shared" si="529"/>
        <v>0</v>
      </c>
      <c r="J2378" s="40">
        <f t="shared" si="529"/>
        <v>0</v>
      </c>
      <c r="K2378" s="40">
        <f t="shared" si="529"/>
        <v>0</v>
      </c>
      <c r="L2378" s="40">
        <f t="shared" si="529"/>
        <v>0</v>
      </c>
      <c r="M2378" s="40">
        <f t="shared" si="529"/>
        <v>0</v>
      </c>
      <c r="N2378" s="40">
        <f t="shared" si="529"/>
        <v>0</v>
      </c>
      <c r="O2378" s="40">
        <f t="shared" si="529"/>
        <v>0</v>
      </c>
      <c r="P2378" s="40">
        <f t="shared" si="529"/>
        <v>0</v>
      </c>
      <c r="Q2378" s="40">
        <f t="shared" si="529"/>
        <v>0</v>
      </c>
      <c r="R2378" s="40">
        <f t="shared" si="529"/>
        <v>0</v>
      </c>
      <c r="S2378" s="40">
        <f t="shared" si="529"/>
        <v>0</v>
      </c>
      <c r="T2378" s="40">
        <f t="shared" si="529"/>
        <v>0</v>
      </c>
      <c r="U2378" s="40">
        <f t="shared" si="529"/>
        <v>0</v>
      </c>
      <c r="V2378" s="40">
        <f t="shared" si="529"/>
        <v>0</v>
      </c>
      <c r="W2378" s="40">
        <f t="shared" si="529"/>
        <v>0</v>
      </c>
      <c r="X2378" s="40">
        <f t="shared" si="529"/>
        <v>0</v>
      </c>
      <c r="Y2378" s="40">
        <f t="shared" si="529"/>
        <v>0</v>
      </c>
      <c r="Z2378" s="40">
        <f t="shared" si="529"/>
        <v>0</v>
      </c>
      <c r="AA2378" s="40">
        <f t="shared" si="529"/>
        <v>0</v>
      </c>
      <c r="AB2378" s="41"/>
      <c r="AC2378" s="32"/>
      <c r="AE2378" s="138"/>
      <c r="AF2378" s="138"/>
      <c r="AG2378" s="138"/>
      <c r="AH2378" s="138"/>
      <c r="AI2378" s="138"/>
      <c r="AJ2378" s="138"/>
      <c r="AK2378" s="138"/>
    </row>
    <row r="2379" spans="1:37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  <c r="AE2379" s="138"/>
      <c r="AF2379" s="138"/>
      <c r="AG2379" s="138"/>
      <c r="AH2379" s="138"/>
      <c r="AI2379" s="138"/>
      <c r="AJ2379" s="138"/>
      <c r="AK2379" s="138"/>
    </row>
    <row r="2380" spans="1:37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0">E2379+E2378</f>
        <v>0</v>
      </c>
      <c r="F2380" s="40">
        <f t="shared" si="530"/>
        <v>0</v>
      </c>
      <c r="G2380" s="40">
        <f t="shared" si="530"/>
        <v>0</v>
      </c>
      <c r="H2380" s="40">
        <f t="shared" si="530"/>
        <v>0</v>
      </c>
      <c r="I2380" s="40">
        <f t="shared" si="530"/>
        <v>0</v>
      </c>
      <c r="J2380" s="40">
        <f t="shared" si="530"/>
        <v>0</v>
      </c>
      <c r="K2380" s="40">
        <f t="shared" si="530"/>
        <v>0</v>
      </c>
      <c r="L2380" s="40">
        <f t="shared" si="530"/>
        <v>0</v>
      </c>
      <c r="M2380" s="40">
        <f t="shared" si="530"/>
        <v>0</v>
      </c>
      <c r="N2380" s="40">
        <f t="shared" si="530"/>
        <v>0</v>
      </c>
      <c r="O2380" s="40">
        <f t="shared" si="530"/>
        <v>0</v>
      </c>
      <c r="P2380" s="40">
        <f t="shared" si="530"/>
        <v>0</v>
      </c>
      <c r="Q2380" s="40">
        <f t="shared" si="530"/>
        <v>0</v>
      </c>
      <c r="R2380" s="40">
        <f t="shared" si="530"/>
        <v>0</v>
      </c>
      <c r="S2380" s="40">
        <f t="shared" si="530"/>
        <v>0</v>
      </c>
      <c r="T2380" s="40">
        <f t="shared" si="530"/>
        <v>0</v>
      </c>
      <c r="U2380" s="40">
        <f t="shared" si="530"/>
        <v>0</v>
      </c>
      <c r="V2380" s="40">
        <f t="shared" si="530"/>
        <v>0</v>
      </c>
      <c r="W2380" s="40">
        <f t="shared" si="530"/>
        <v>0</v>
      </c>
      <c r="X2380" s="40">
        <f t="shared" si="530"/>
        <v>0</v>
      </c>
      <c r="Y2380" s="40">
        <f t="shared" si="530"/>
        <v>0</v>
      </c>
      <c r="Z2380" s="40">
        <f t="shared" si="530"/>
        <v>0</v>
      </c>
      <c r="AA2380" s="40">
        <f t="shared" si="530"/>
        <v>0</v>
      </c>
      <c r="AB2380" s="41" t="e">
        <f>Z2380/D2380</f>
        <v>#DIV/0!</v>
      </c>
      <c r="AC2380" s="43"/>
      <c r="AE2380" s="138"/>
      <c r="AF2380" s="138"/>
      <c r="AG2380" s="138"/>
      <c r="AH2380" s="138"/>
      <c r="AI2380" s="138"/>
      <c r="AJ2380" s="138"/>
      <c r="AK2380" s="138"/>
    </row>
    <row r="2381" spans="1:37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  <c r="AE2381" s="138"/>
      <c r="AF2381" s="138"/>
      <c r="AG2381" s="138"/>
      <c r="AH2381" s="138"/>
      <c r="AI2381" s="138"/>
      <c r="AJ2381" s="138"/>
      <c r="AK2381" s="138"/>
    </row>
    <row r="2382" spans="1:37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  <c r="AE2382" s="138"/>
      <c r="AF2382" s="138"/>
      <c r="AG2382" s="138"/>
      <c r="AH2382" s="138"/>
      <c r="AI2382" s="138"/>
      <c r="AJ2382" s="138"/>
      <c r="AK2382" s="138"/>
    </row>
    <row r="2383" spans="1:37" s="33" customFormat="1" ht="1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  <c r="AE2383" s="138"/>
      <c r="AF2383" s="138"/>
      <c r="AG2383" s="138"/>
      <c r="AH2383" s="138"/>
      <c r="AI2383" s="138"/>
      <c r="AJ2383" s="138"/>
      <c r="AK2383" s="138"/>
    </row>
    <row r="2384" spans="1:37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  <c r="AE2384" s="138"/>
      <c r="AF2384" s="138"/>
      <c r="AG2384" s="138"/>
      <c r="AH2384" s="138"/>
      <c r="AI2384" s="138"/>
      <c r="AJ2384" s="138"/>
      <c r="AK2384" s="138"/>
    </row>
    <row r="2385" spans="1:37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  <c r="AE2385" s="138"/>
      <c r="AF2385" s="138"/>
      <c r="AG2385" s="138"/>
      <c r="AH2385" s="138"/>
      <c r="AI2385" s="138"/>
      <c r="AJ2385" s="138"/>
      <c r="AK2385" s="138"/>
    </row>
    <row r="2386" spans="1:37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  <c r="AE2386" s="138"/>
      <c r="AF2386" s="138"/>
      <c r="AG2386" s="138"/>
      <c r="AH2386" s="138"/>
      <c r="AI2386" s="138"/>
      <c r="AJ2386" s="138"/>
      <c r="AK2386" s="138"/>
    </row>
    <row r="2387" spans="1:37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  <c r="AE2387" s="138"/>
      <c r="AF2387" s="138"/>
      <c r="AG2387" s="138"/>
      <c r="AH2387" s="138"/>
      <c r="AI2387" s="138"/>
      <c r="AJ2387" s="138"/>
      <c r="AK2387" s="138"/>
    </row>
    <row r="2388" spans="1:37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1">SUM(E2384:E2387)</f>
        <v>0</v>
      </c>
      <c r="F2388" s="40">
        <f t="shared" si="531"/>
        <v>0</v>
      </c>
      <c r="G2388" s="40">
        <f t="shared" si="531"/>
        <v>0</v>
      </c>
      <c r="H2388" s="40">
        <f t="shared" si="531"/>
        <v>0</v>
      </c>
      <c r="I2388" s="40">
        <f t="shared" si="531"/>
        <v>0</v>
      </c>
      <c r="J2388" s="40">
        <f t="shared" si="531"/>
        <v>0</v>
      </c>
      <c r="K2388" s="40">
        <f t="shared" si="531"/>
        <v>0</v>
      </c>
      <c r="L2388" s="40">
        <f t="shared" si="531"/>
        <v>0</v>
      </c>
      <c r="M2388" s="40">
        <f t="shared" si="531"/>
        <v>0</v>
      </c>
      <c r="N2388" s="40">
        <f t="shared" si="531"/>
        <v>0</v>
      </c>
      <c r="O2388" s="40">
        <f t="shared" si="531"/>
        <v>0</v>
      </c>
      <c r="P2388" s="40">
        <f t="shared" si="531"/>
        <v>0</v>
      </c>
      <c r="Q2388" s="40">
        <f t="shared" si="531"/>
        <v>0</v>
      </c>
      <c r="R2388" s="40">
        <f t="shared" si="531"/>
        <v>0</v>
      </c>
      <c r="S2388" s="40">
        <f t="shared" si="531"/>
        <v>0</v>
      </c>
      <c r="T2388" s="40">
        <f t="shared" si="531"/>
        <v>0</v>
      </c>
      <c r="U2388" s="40">
        <f t="shared" si="531"/>
        <v>0</v>
      </c>
      <c r="V2388" s="40">
        <f t="shared" si="531"/>
        <v>0</v>
      </c>
      <c r="W2388" s="40">
        <f t="shared" si="531"/>
        <v>0</v>
      </c>
      <c r="X2388" s="40">
        <f t="shared" si="531"/>
        <v>0</v>
      </c>
      <c r="Y2388" s="40">
        <f t="shared" si="531"/>
        <v>0</v>
      </c>
      <c r="Z2388" s="40">
        <f t="shared" si="531"/>
        <v>0</v>
      </c>
      <c r="AA2388" s="40">
        <f t="shared" si="531"/>
        <v>0</v>
      </c>
      <c r="AB2388" s="41" t="e">
        <f>Z2388/D2388</f>
        <v>#DIV/0!</v>
      </c>
      <c r="AC2388" s="32"/>
      <c r="AE2388" s="138"/>
      <c r="AF2388" s="138"/>
      <c r="AG2388" s="138"/>
      <c r="AH2388" s="138"/>
      <c r="AI2388" s="138"/>
      <c r="AJ2388" s="138"/>
      <c r="AK2388" s="138"/>
    </row>
    <row r="2389" spans="1:37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  <c r="AE2389" s="138"/>
      <c r="AF2389" s="138"/>
      <c r="AG2389" s="138"/>
      <c r="AH2389" s="138"/>
      <c r="AI2389" s="138"/>
      <c r="AJ2389" s="138"/>
      <c r="AK2389" s="138"/>
    </row>
    <row r="2390" spans="1:37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2">E2389+E2388</f>
        <v>0</v>
      </c>
      <c r="F2390" s="40">
        <f t="shared" si="532"/>
        <v>0</v>
      </c>
      <c r="G2390" s="40">
        <f t="shared" si="532"/>
        <v>0</v>
      </c>
      <c r="H2390" s="40">
        <f t="shared" si="532"/>
        <v>0</v>
      </c>
      <c r="I2390" s="40">
        <f t="shared" si="532"/>
        <v>0</v>
      </c>
      <c r="J2390" s="40">
        <f t="shared" si="532"/>
        <v>0</v>
      </c>
      <c r="K2390" s="40">
        <f t="shared" si="532"/>
        <v>0</v>
      </c>
      <c r="L2390" s="40">
        <f t="shared" si="532"/>
        <v>0</v>
      </c>
      <c r="M2390" s="40">
        <f t="shared" si="532"/>
        <v>0</v>
      </c>
      <c r="N2390" s="40">
        <f t="shared" si="532"/>
        <v>0</v>
      </c>
      <c r="O2390" s="40">
        <f t="shared" si="532"/>
        <v>0</v>
      </c>
      <c r="P2390" s="40">
        <f t="shared" si="532"/>
        <v>0</v>
      </c>
      <c r="Q2390" s="40">
        <f t="shared" si="532"/>
        <v>0</v>
      </c>
      <c r="R2390" s="40">
        <f t="shared" si="532"/>
        <v>0</v>
      </c>
      <c r="S2390" s="40">
        <f t="shared" si="532"/>
        <v>0</v>
      </c>
      <c r="T2390" s="40">
        <f t="shared" si="532"/>
        <v>0</v>
      </c>
      <c r="U2390" s="40">
        <f t="shared" si="532"/>
        <v>0</v>
      </c>
      <c r="V2390" s="40">
        <f t="shared" si="532"/>
        <v>0</v>
      </c>
      <c r="W2390" s="40">
        <f t="shared" si="532"/>
        <v>0</v>
      </c>
      <c r="X2390" s="40">
        <f t="shared" si="532"/>
        <v>0</v>
      </c>
      <c r="Y2390" s="40">
        <f t="shared" si="532"/>
        <v>0</v>
      </c>
      <c r="Z2390" s="40">
        <f t="shared" si="532"/>
        <v>0</v>
      </c>
      <c r="AA2390" s="40">
        <f t="shared" si="532"/>
        <v>0</v>
      </c>
      <c r="AB2390" s="41" t="e">
        <f>Z2390/D2390</f>
        <v>#DIV/0!</v>
      </c>
      <c r="AC2390" s="43"/>
      <c r="AE2390" s="138"/>
      <c r="AF2390" s="138"/>
      <c r="AG2390" s="138"/>
      <c r="AH2390" s="138"/>
      <c r="AI2390" s="138"/>
      <c r="AJ2390" s="138"/>
      <c r="AK2390" s="138"/>
    </row>
    <row r="2391" spans="1:37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  <c r="AE2391" s="138"/>
      <c r="AF2391" s="138"/>
      <c r="AG2391" s="138"/>
      <c r="AH2391" s="138"/>
      <c r="AI2391" s="138"/>
      <c r="AJ2391" s="138"/>
      <c r="AK2391" s="138"/>
    </row>
    <row r="2392" spans="1:37" s="46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  <c r="AE2392" s="138"/>
      <c r="AF2392" s="138"/>
      <c r="AG2392" s="138"/>
      <c r="AH2392" s="138"/>
      <c r="AI2392" s="138"/>
      <c r="AJ2392" s="138"/>
      <c r="AK2392" s="138"/>
    </row>
    <row r="2393" spans="1:37" s="33" customFormat="1" ht="1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  <c r="AE2393" s="138"/>
      <c r="AF2393" s="138"/>
      <c r="AG2393" s="138"/>
      <c r="AH2393" s="138"/>
      <c r="AI2393" s="138"/>
      <c r="AJ2393" s="138"/>
      <c r="AK2393" s="138"/>
    </row>
    <row r="2394" spans="1:37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3">E2384+E2354</f>
        <v>0</v>
      </c>
      <c r="F2394" s="31">
        <f t="shared" si="533"/>
        <v>0</v>
      </c>
      <c r="G2394" s="31">
        <f t="shared" si="533"/>
        <v>0</v>
      </c>
      <c r="H2394" s="31">
        <f t="shared" si="533"/>
        <v>0</v>
      </c>
      <c r="I2394" s="31">
        <f t="shared" si="533"/>
        <v>0</v>
      </c>
      <c r="J2394" s="31">
        <f t="shared" si="533"/>
        <v>0</v>
      </c>
      <c r="K2394" s="31">
        <f t="shared" si="533"/>
        <v>0</v>
      </c>
      <c r="L2394" s="31">
        <f t="shared" si="533"/>
        <v>0</v>
      </c>
      <c r="M2394" s="31">
        <f t="shared" si="533"/>
        <v>0</v>
      </c>
      <c r="N2394" s="31">
        <f t="shared" si="533"/>
        <v>0</v>
      </c>
      <c r="O2394" s="31">
        <f t="shared" si="533"/>
        <v>0</v>
      </c>
      <c r="P2394" s="31">
        <f t="shared" si="533"/>
        <v>0</v>
      </c>
      <c r="Q2394" s="31">
        <f t="shared" si="533"/>
        <v>0</v>
      </c>
      <c r="R2394" s="31">
        <f t="shared" si="533"/>
        <v>0</v>
      </c>
      <c r="S2394" s="31">
        <f t="shared" si="533"/>
        <v>0</v>
      </c>
      <c r="T2394" s="31">
        <f t="shared" si="533"/>
        <v>0</v>
      </c>
      <c r="U2394" s="31">
        <f t="shared" si="533"/>
        <v>0</v>
      </c>
      <c r="V2394" s="31">
        <f t="shared" si="533"/>
        <v>0</v>
      </c>
      <c r="W2394" s="31">
        <f t="shared" si="533"/>
        <v>0</v>
      </c>
      <c r="X2394" s="31">
        <f t="shared" si="533"/>
        <v>0</v>
      </c>
      <c r="Y2394" s="31">
        <f t="shared" si="533"/>
        <v>0</v>
      </c>
      <c r="Z2394" s="31">
        <f>SUM(M2394:Y2394)</f>
        <v>0</v>
      </c>
      <c r="AA2394" s="31">
        <f>D2394-Z2394</f>
        <v>0</v>
      </c>
      <c r="AB2394" s="38"/>
      <c r="AC2394" s="32"/>
      <c r="AE2394" s="138"/>
      <c r="AF2394" s="138"/>
      <c r="AG2394" s="138"/>
      <c r="AH2394" s="138"/>
      <c r="AI2394" s="138"/>
      <c r="AJ2394" s="138"/>
      <c r="AK2394" s="138"/>
    </row>
    <row r="2395" spans="1:37" s="33" customFormat="1" ht="24" hidden="1" customHeight="1" x14ac:dyDescent="0.2">
      <c r="A2395" s="36" t="s">
        <v>35</v>
      </c>
      <c r="B2395" s="31">
        <f t="shared" ref="B2395:Y2397" si="534">B2385+B2355</f>
        <v>0</v>
      </c>
      <c r="C2395" s="31">
        <f t="shared" si="534"/>
        <v>0</v>
      </c>
      <c r="D2395" s="31">
        <f t="shared" si="534"/>
        <v>0</v>
      </c>
      <c r="E2395" s="31">
        <f t="shared" si="534"/>
        <v>0</v>
      </c>
      <c r="F2395" s="31">
        <f t="shared" si="534"/>
        <v>0</v>
      </c>
      <c r="G2395" s="31">
        <f t="shared" si="534"/>
        <v>0</v>
      </c>
      <c r="H2395" s="31">
        <f t="shared" si="534"/>
        <v>0</v>
      </c>
      <c r="I2395" s="31">
        <f t="shared" si="534"/>
        <v>0</v>
      </c>
      <c r="J2395" s="31">
        <f t="shared" si="534"/>
        <v>0</v>
      </c>
      <c r="K2395" s="31">
        <f t="shared" si="534"/>
        <v>0</v>
      </c>
      <c r="L2395" s="31">
        <f t="shared" si="534"/>
        <v>0</v>
      </c>
      <c r="M2395" s="31">
        <f t="shared" si="534"/>
        <v>0</v>
      </c>
      <c r="N2395" s="31">
        <f t="shared" si="534"/>
        <v>0</v>
      </c>
      <c r="O2395" s="31">
        <f t="shared" si="534"/>
        <v>0</v>
      </c>
      <c r="P2395" s="31">
        <f t="shared" si="534"/>
        <v>0</v>
      </c>
      <c r="Q2395" s="31">
        <f t="shared" si="534"/>
        <v>0</v>
      </c>
      <c r="R2395" s="31">
        <f t="shared" si="534"/>
        <v>0</v>
      </c>
      <c r="S2395" s="31">
        <f t="shared" si="534"/>
        <v>0</v>
      </c>
      <c r="T2395" s="31">
        <f t="shared" si="534"/>
        <v>0</v>
      </c>
      <c r="U2395" s="31">
        <f t="shared" si="534"/>
        <v>0</v>
      </c>
      <c r="V2395" s="31">
        <f t="shared" si="534"/>
        <v>0</v>
      </c>
      <c r="W2395" s="31">
        <f t="shared" si="534"/>
        <v>0</v>
      </c>
      <c r="X2395" s="31">
        <f t="shared" si="534"/>
        <v>0</v>
      </c>
      <c r="Y2395" s="31">
        <f t="shared" si="534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  <c r="AE2395" s="138"/>
      <c r="AF2395" s="138"/>
      <c r="AG2395" s="138"/>
      <c r="AH2395" s="138"/>
      <c r="AI2395" s="138"/>
      <c r="AJ2395" s="138"/>
      <c r="AK2395" s="138"/>
    </row>
    <row r="2396" spans="1:37" s="33" customFormat="1" ht="24" hidden="1" customHeight="1" x14ac:dyDescent="0.2">
      <c r="A2396" s="36" t="s">
        <v>36</v>
      </c>
      <c r="B2396" s="31">
        <f t="shared" si="534"/>
        <v>0</v>
      </c>
      <c r="C2396" s="31">
        <f t="shared" si="534"/>
        <v>0</v>
      </c>
      <c r="D2396" s="31">
        <f t="shared" si="534"/>
        <v>0</v>
      </c>
      <c r="E2396" s="31">
        <f t="shared" si="534"/>
        <v>0</v>
      </c>
      <c r="F2396" s="31">
        <f t="shared" si="534"/>
        <v>0</v>
      </c>
      <c r="G2396" s="31">
        <f t="shared" si="534"/>
        <v>0</v>
      </c>
      <c r="H2396" s="31">
        <f t="shared" si="534"/>
        <v>0</v>
      </c>
      <c r="I2396" s="31">
        <f t="shared" si="534"/>
        <v>0</v>
      </c>
      <c r="J2396" s="31">
        <f t="shared" si="534"/>
        <v>0</v>
      </c>
      <c r="K2396" s="31">
        <f t="shared" si="534"/>
        <v>0</v>
      </c>
      <c r="L2396" s="31">
        <f t="shared" si="534"/>
        <v>0</v>
      </c>
      <c r="M2396" s="31">
        <f t="shared" si="534"/>
        <v>0</v>
      </c>
      <c r="N2396" s="31">
        <f t="shared" si="534"/>
        <v>0</v>
      </c>
      <c r="O2396" s="31">
        <f t="shared" si="534"/>
        <v>0</v>
      </c>
      <c r="P2396" s="31">
        <f t="shared" si="534"/>
        <v>0</v>
      </c>
      <c r="Q2396" s="31">
        <f t="shared" si="534"/>
        <v>0</v>
      </c>
      <c r="R2396" s="31">
        <f t="shared" si="534"/>
        <v>0</v>
      </c>
      <c r="S2396" s="31">
        <f t="shared" si="534"/>
        <v>0</v>
      </c>
      <c r="T2396" s="31">
        <f t="shared" si="534"/>
        <v>0</v>
      </c>
      <c r="U2396" s="31">
        <f t="shared" si="534"/>
        <v>0</v>
      </c>
      <c r="V2396" s="31">
        <f t="shared" si="534"/>
        <v>0</v>
      </c>
      <c r="W2396" s="31">
        <f t="shared" si="534"/>
        <v>0</v>
      </c>
      <c r="X2396" s="31">
        <f t="shared" si="534"/>
        <v>0</v>
      </c>
      <c r="Y2396" s="31">
        <f t="shared" si="534"/>
        <v>0</v>
      </c>
      <c r="Z2396" s="31">
        <f>SUM(M2396:Y2396)</f>
        <v>0</v>
      </c>
      <c r="AA2396" s="31">
        <f>D2396-Z2396</f>
        <v>0</v>
      </c>
      <c r="AB2396" s="38"/>
      <c r="AC2396" s="32"/>
      <c r="AE2396" s="138"/>
      <c r="AF2396" s="138"/>
      <c r="AG2396" s="138"/>
      <c r="AH2396" s="138"/>
      <c r="AI2396" s="138"/>
      <c r="AJ2396" s="138"/>
      <c r="AK2396" s="138"/>
    </row>
    <row r="2397" spans="1:37" s="33" customFormat="1" ht="24" hidden="1" customHeight="1" x14ac:dyDescent="0.2">
      <c r="A2397" s="36" t="s">
        <v>37</v>
      </c>
      <c r="B2397" s="31">
        <f t="shared" si="534"/>
        <v>0</v>
      </c>
      <c r="C2397" s="31">
        <f t="shared" si="534"/>
        <v>0</v>
      </c>
      <c r="D2397" s="31">
        <f t="shared" si="534"/>
        <v>0</v>
      </c>
      <c r="E2397" s="31">
        <f t="shared" si="534"/>
        <v>0</v>
      </c>
      <c r="F2397" s="31">
        <f t="shared" si="534"/>
        <v>0</v>
      </c>
      <c r="G2397" s="31">
        <f t="shared" si="534"/>
        <v>0</v>
      </c>
      <c r="H2397" s="31">
        <f t="shared" si="534"/>
        <v>0</v>
      </c>
      <c r="I2397" s="31">
        <f t="shared" si="534"/>
        <v>0</v>
      </c>
      <c r="J2397" s="31">
        <f t="shared" si="534"/>
        <v>0</v>
      </c>
      <c r="K2397" s="31">
        <f t="shared" si="534"/>
        <v>0</v>
      </c>
      <c r="L2397" s="31">
        <f t="shared" si="534"/>
        <v>0</v>
      </c>
      <c r="M2397" s="31">
        <f t="shared" si="534"/>
        <v>0</v>
      </c>
      <c r="N2397" s="31">
        <f t="shared" si="534"/>
        <v>0</v>
      </c>
      <c r="O2397" s="31">
        <f t="shared" si="534"/>
        <v>0</v>
      </c>
      <c r="P2397" s="31">
        <f t="shared" si="534"/>
        <v>0</v>
      </c>
      <c r="Q2397" s="31">
        <f t="shared" si="534"/>
        <v>0</v>
      </c>
      <c r="R2397" s="31">
        <f t="shared" si="534"/>
        <v>0</v>
      </c>
      <c r="S2397" s="31">
        <f t="shared" si="534"/>
        <v>0</v>
      </c>
      <c r="T2397" s="31">
        <f t="shared" si="534"/>
        <v>0</v>
      </c>
      <c r="U2397" s="31">
        <f t="shared" si="534"/>
        <v>0</v>
      </c>
      <c r="V2397" s="31">
        <f t="shared" si="534"/>
        <v>0</v>
      </c>
      <c r="W2397" s="31">
        <f t="shared" si="534"/>
        <v>0</v>
      </c>
      <c r="X2397" s="31">
        <f t="shared" si="534"/>
        <v>0</v>
      </c>
      <c r="Y2397" s="31">
        <f t="shared" si="534"/>
        <v>0</v>
      </c>
      <c r="Z2397" s="31">
        <f>SUM(M2397:Y2397)</f>
        <v>0</v>
      </c>
      <c r="AA2397" s="31">
        <f>D2397-Z2397</f>
        <v>0</v>
      </c>
      <c r="AB2397" s="38"/>
      <c r="AC2397" s="32"/>
      <c r="AE2397" s="138"/>
      <c r="AF2397" s="138"/>
      <c r="AG2397" s="138"/>
      <c r="AH2397" s="138"/>
      <c r="AI2397" s="138"/>
      <c r="AJ2397" s="138"/>
      <c r="AK2397" s="138"/>
    </row>
    <row r="2398" spans="1:37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5">SUM(E2394:E2397)</f>
        <v>0</v>
      </c>
      <c r="F2398" s="40">
        <f t="shared" si="535"/>
        <v>0</v>
      </c>
      <c r="G2398" s="40">
        <f t="shared" si="535"/>
        <v>0</v>
      </c>
      <c r="H2398" s="40">
        <f t="shared" si="535"/>
        <v>0</v>
      </c>
      <c r="I2398" s="40">
        <f t="shared" si="535"/>
        <v>0</v>
      </c>
      <c r="J2398" s="40">
        <f t="shared" si="535"/>
        <v>0</v>
      </c>
      <c r="K2398" s="40">
        <f t="shared" si="535"/>
        <v>0</v>
      </c>
      <c r="L2398" s="40">
        <f t="shared" si="535"/>
        <v>0</v>
      </c>
      <c r="M2398" s="40">
        <f t="shared" si="535"/>
        <v>0</v>
      </c>
      <c r="N2398" s="40">
        <f t="shared" si="535"/>
        <v>0</v>
      </c>
      <c r="O2398" s="40">
        <f t="shared" si="535"/>
        <v>0</v>
      </c>
      <c r="P2398" s="40">
        <f t="shared" si="535"/>
        <v>0</v>
      </c>
      <c r="Q2398" s="40">
        <f t="shared" si="535"/>
        <v>0</v>
      </c>
      <c r="R2398" s="40">
        <f t="shared" si="535"/>
        <v>0</v>
      </c>
      <c r="S2398" s="40">
        <f t="shared" si="535"/>
        <v>0</v>
      </c>
      <c r="T2398" s="40">
        <f t="shared" si="535"/>
        <v>0</v>
      </c>
      <c r="U2398" s="40">
        <f t="shared" si="535"/>
        <v>0</v>
      </c>
      <c r="V2398" s="40">
        <f t="shared" si="535"/>
        <v>0</v>
      </c>
      <c r="W2398" s="40">
        <f t="shared" si="535"/>
        <v>0</v>
      </c>
      <c r="X2398" s="40">
        <f t="shared" si="535"/>
        <v>0</v>
      </c>
      <c r="Y2398" s="40">
        <f t="shared" si="535"/>
        <v>0</v>
      </c>
      <c r="Z2398" s="40">
        <f t="shared" si="535"/>
        <v>0</v>
      </c>
      <c r="AA2398" s="40">
        <f t="shared" si="535"/>
        <v>0</v>
      </c>
      <c r="AB2398" s="41" t="e">
        <f>Z2398/D2398</f>
        <v>#DIV/0!</v>
      </c>
      <c r="AC2398" s="32"/>
      <c r="AE2398" s="138"/>
      <c r="AF2398" s="138"/>
      <c r="AG2398" s="138"/>
      <c r="AH2398" s="138"/>
      <c r="AI2398" s="138"/>
      <c r="AJ2398" s="138"/>
      <c r="AK2398" s="138"/>
    </row>
    <row r="2399" spans="1:37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6">D2389+D2359</f>
        <v>0</v>
      </c>
      <c r="E2399" s="31">
        <f t="shared" si="536"/>
        <v>0</v>
      </c>
      <c r="F2399" s="31">
        <f t="shared" si="536"/>
        <v>0</v>
      </c>
      <c r="G2399" s="31">
        <f t="shared" si="536"/>
        <v>0</v>
      </c>
      <c r="H2399" s="31">
        <f t="shared" si="536"/>
        <v>0</v>
      </c>
      <c r="I2399" s="31">
        <f t="shared" si="536"/>
        <v>0</v>
      </c>
      <c r="J2399" s="31">
        <f t="shared" si="536"/>
        <v>0</v>
      </c>
      <c r="K2399" s="31">
        <f t="shared" si="536"/>
        <v>0</v>
      </c>
      <c r="L2399" s="31">
        <f t="shared" si="536"/>
        <v>0</v>
      </c>
      <c r="M2399" s="31">
        <f t="shared" si="536"/>
        <v>0</v>
      </c>
      <c r="N2399" s="31">
        <f t="shared" si="536"/>
        <v>0</v>
      </c>
      <c r="O2399" s="31">
        <f t="shared" si="536"/>
        <v>0</v>
      </c>
      <c r="P2399" s="31">
        <f t="shared" si="536"/>
        <v>0</v>
      </c>
      <c r="Q2399" s="31">
        <f t="shared" si="536"/>
        <v>0</v>
      </c>
      <c r="R2399" s="31">
        <f t="shared" si="536"/>
        <v>0</v>
      </c>
      <c r="S2399" s="31">
        <f t="shared" si="536"/>
        <v>0</v>
      </c>
      <c r="T2399" s="31">
        <f t="shared" si="536"/>
        <v>0</v>
      </c>
      <c r="U2399" s="31">
        <f t="shared" si="536"/>
        <v>0</v>
      </c>
      <c r="V2399" s="31">
        <f t="shared" si="536"/>
        <v>0</v>
      </c>
      <c r="W2399" s="31">
        <f t="shared" si="536"/>
        <v>0</v>
      </c>
      <c r="X2399" s="31">
        <f t="shared" si="536"/>
        <v>0</v>
      </c>
      <c r="Y2399" s="31">
        <f t="shared" si="536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  <c r="AE2399" s="138"/>
      <c r="AF2399" s="138"/>
      <c r="AG2399" s="138"/>
      <c r="AH2399" s="138"/>
      <c r="AI2399" s="138"/>
      <c r="AJ2399" s="138"/>
      <c r="AK2399" s="138"/>
    </row>
    <row r="2400" spans="1:37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7">E2399+E2398</f>
        <v>0</v>
      </c>
      <c r="F2400" s="40">
        <f t="shared" si="537"/>
        <v>0</v>
      </c>
      <c r="G2400" s="40">
        <f t="shared" si="537"/>
        <v>0</v>
      </c>
      <c r="H2400" s="40">
        <f t="shared" si="537"/>
        <v>0</v>
      </c>
      <c r="I2400" s="40">
        <f t="shared" si="537"/>
        <v>0</v>
      </c>
      <c r="J2400" s="40">
        <f t="shared" si="537"/>
        <v>0</v>
      </c>
      <c r="K2400" s="40">
        <f t="shared" si="537"/>
        <v>0</v>
      </c>
      <c r="L2400" s="40">
        <f t="shared" si="537"/>
        <v>0</v>
      </c>
      <c r="M2400" s="40">
        <f t="shared" si="537"/>
        <v>0</v>
      </c>
      <c r="N2400" s="40">
        <f t="shared" si="537"/>
        <v>0</v>
      </c>
      <c r="O2400" s="40">
        <f t="shared" si="537"/>
        <v>0</v>
      </c>
      <c r="P2400" s="40">
        <f t="shared" si="537"/>
        <v>0</v>
      </c>
      <c r="Q2400" s="40">
        <f t="shared" si="537"/>
        <v>0</v>
      </c>
      <c r="R2400" s="40">
        <f t="shared" si="537"/>
        <v>0</v>
      </c>
      <c r="S2400" s="40">
        <f t="shared" si="537"/>
        <v>0</v>
      </c>
      <c r="T2400" s="40">
        <f t="shared" si="537"/>
        <v>0</v>
      </c>
      <c r="U2400" s="40">
        <f t="shared" si="537"/>
        <v>0</v>
      </c>
      <c r="V2400" s="40">
        <f t="shared" si="537"/>
        <v>0</v>
      </c>
      <c r="W2400" s="40">
        <f t="shared" si="537"/>
        <v>0</v>
      </c>
      <c r="X2400" s="40">
        <f t="shared" si="537"/>
        <v>0</v>
      </c>
      <c r="Y2400" s="40">
        <f t="shared" si="537"/>
        <v>0</v>
      </c>
      <c r="Z2400" s="40">
        <f t="shared" si="537"/>
        <v>0</v>
      </c>
      <c r="AA2400" s="40">
        <f t="shared" si="537"/>
        <v>0</v>
      </c>
      <c r="AB2400" s="41" t="e">
        <f>Z2400/D2400</f>
        <v>#DIV/0!</v>
      </c>
      <c r="AC2400" s="43"/>
      <c r="AE2400" s="138"/>
      <c r="AF2400" s="138"/>
      <c r="AG2400" s="138"/>
      <c r="AH2400" s="138"/>
      <c r="AI2400" s="138"/>
      <c r="AJ2400" s="138"/>
      <c r="AK2400" s="138"/>
    </row>
    <row r="2401" spans="1:37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  <c r="AE2401" s="138"/>
      <c r="AF2401" s="138"/>
      <c r="AG2401" s="138"/>
      <c r="AH2401" s="138"/>
      <c r="AI2401" s="138"/>
      <c r="AJ2401" s="138"/>
      <c r="AK2401" s="138"/>
    </row>
    <row r="2402" spans="1:37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  <c r="AE2402" s="138"/>
      <c r="AF2402" s="138"/>
      <c r="AG2402" s="138"/>
      <c r="AH2402" s="138"/>
      <c r="AI2402" s="138"/>
      <c r="AJ2402" s="138"/>
      <c r="AK2402" s="138"/>
    </row>
    <row r="2403" spans="1:37" s="33" customFormat="1" ht="20.45" customHeight="1" x14ac:dyDescent="0.25">
      <c r="A2403" s="77" t="s">
        <v>127</v>
      </c>
      <c r="B2403" s="78"/>
      <c r="C2403" s="78"/>
      <c r="D2403" s="78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  <c r="AE2403" s="138"/>
      <c r="AF2403" s="138"/>
      <c r="AG2403" s="138"/>
      <c r="AH2403" s="138"/>
      <c r="AI2403" s="138"/>
      <c r="AJ2403" s="138"/>
      <c r="AK2403" s="138"/>
    </row>
    <row r="2404" spans="1:37" s="33" customFormat="1" ht="15" hidden="1" customHeight="1" x14ac:dyDescent="0.25">
      <c r="A2404" s="75"/>
      <c r="B2404" s="78"/>
      <c r="C2404" s="78"/>
      <c r="D2404" s="78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  <c r="AE2404" s="138"/>
      <c r="AF2404" s="138"/>
      <c r="AG2404" s="138"/>
      <c r="AH2404" s="138"/>
      <c r="AI2404" s="138"/>
      <c r="AJ2404" s="138"/>
      <c r="AK2404" s="138"/>
    </row>
    <row r="2405" spans="1:37" s="33" customFormat="1" ht="15" customHeight="1" x14ac:dyDescent="0.2">
      <c r="A2405" s="55"/>
      <c r="B2405" s="78"/>
      <c r="C2405" s="78"/>
      <c r="D2405" s="78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  <c r="AE2405" s="138"/>
      <c r="AF2405" s="138"/>
      <c r="AG2405" s="138"/>
      <c r="AH2405" s="138"/>
      <c r="AI2405" s="138"/>
      <c r="AJ2405" s="138"/>
      <c r="AK2405" s="138"/>
    </row>
    <row r="2406" spans="1:37" s="33" customFormat="1" ht="15" hidden="1" customHeight="1" x14ac:dyDescent="0.25">
      <c r="A2406" s="47" t="s">
        <v>128</v>
      </c>
      <c r="B2406" s="53"/>
      <c r="C2406" s="53"/>
      <c r="D2406" s="5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  <c r="AE2406" s="138"/>
      <c r="AF2406" s="138"/>
      <c r="AG2406" s="138"/>
      <c r="AH2406" s="138"/>
      <c r="AI2406" s="138"/>
      <c r="AJ2406" s="138"/>
      <c r="AK2406" s="138"/>
    </row>
    <row r="2407" spans="1:37" s="33" customFormat="1" ht="18" hidden="1" customHeight="1" x14ac:dyDescent="0.2">
      <c r="A2407" s="36" t="s">
        <v>34</v>
      </c>
      <c r="B2407" s="31">
        <f t="shared" ref="B2407:Y2412" si="538">B2417+B2427+B2437+B2447+B2457+B2467+B2477+B2487+B2497+B2507</f>
        <v>0</v>
      </c>
      <c r="C2407" s="31">
        <f t="shared" si="538"/>
        <v>0</v>
      </c>
      <c r="D2407" s="31">
        <f t="shared" si="538"/>
        <v>0</v>
      </c>
      <c r="E2407" s="31">
        <f t="shared" si="538"/>
        <v>0</v>
      </c>
      <c r="F2407" s="31">
        <f t="shared" si="538"/>
        <v>0</v>
      </c>
      <c r="G2407" s="31">
        <f t="shared" si="538"/>
        <v>0</v>
      </c>
      <c r="H2407" s="31">
        <f t="shared" si="538"/>
        <v>0</v>
      </c>
      <c r="I2407" s="31">
        <f t="shared" si="538"/>
        <v>0</v>
      </c>
      <c r="J2407" s="31">
        <f t="shared" si="538"/>
        <v>0</v>
      </c>
      <c r="K2407" s="31">
        <f t="shared" si="538"/>
        <v>0</v>
      </c>
      <c r="L2407" s="31">
        <f t="shared" si="538"/>
        <v>0</v>
      </c>
      <c r="M2407" s="31">
        <f t="shared" si="538"/>
        <v>0</v>
      </c>
      <c r="N2407" s="31">
        <f t="shared" si="538"/>
        <v>0</v>
      </c>
      <c r="O2407" s="31">
        <f t="shared" si="538"/>
        <v>0</v>
      </c>
      <c r="P2407" s="31">
        <f t="shared" si="538"/>
        <v>0</v>
      </c>
      <c r="Q2407" s="31">
        <f t="shared" si="538"/>
        <v>0</v>
      </c>
      <c r="R2407" s="31">
        <f t="shared" si="538"/>
        <v>0</v>
      </c>
      <c r="S2407" s="31">
        <f t="shared" si="538"/>
        <v>0</v>
      </c>
      <c r="T2407" s="31">
        <f t="shared" si="538"/>
        <v>0</v>
      </c>
      <c r="U2407" s="31">
        <f t="shared" si="538"/>
        <v>0</v>
      </c>
      <c r="V2407" s="31">
        <f t="shared" si="538"/>
        <v>0</v>
      </c>
      <c r="W2407" s="31">
        <f t="shared" si="538"/>
        <v>0</v>
      </c>
      <c r="X2407" s="31">
        <f t="shared" si="538"/>
        <v>0</v>
      </c>
      <c r="Y2407" s="31">
        <f t="shared" si="538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  <c r="AE2407" s="138"/>
      <c r="AF2407" s="138"/>
      <c r="AG2407" s="138"/>
      <c r="AH2407" s="138"/>
      <c r="AI2407" s="138"/>
      <c r="AJ2407" s="138"/>
      <c r="AK2407" s="138"/>
    </row>
    <row r="2408" spans="1:37" s="33" customFormat="1" ht="18" hidden="1" customHeight="1" x14ac:dyDescent="0.2">
      <c r="A2408" s="36" t="s">
        <v>35</v>
      </c>
      <c r="B2408" s="31">
        <f t="shared" si="538"/>
        <v>0</v>
      </c>
      <c r="C2408" s="31">
        <f t="shared" si="538"/>
        <v>0</v>
      </c>
      <c r="D2408" s="31">
        <f t="shared" si="538"/>
        <v>0</v>
      </c>
      <c r="E2408" s="31">
        <f t="shared" si="538"/>
        <v>0</v>
      </c>
      <c r="F2408" s="31">
        <f t="shared" si="538"/>
        <v>0</v>
      </c>
      <c r="G2408" s="31">
        <f t="shared" si="538"/>
        <v>0</v>
      </c>
      <c r="H2408" s="31">
        <f t="shared" si="538"/>
        <v>0</v>
      </c>
      <c r="I2408" s="31">
        <f t="shared" si="538"/>
        <v>0</v>
      </c>
      <c r="J2408" s="31">
        <f t="shared" si="538"/>
        <v>0</v>
      </c>
      <c r="K2408" s="31">
        <f t="shared" si="538"/>
        <v>0</v>
      </c>
      <c r="L2408" s="31">
        <f t="shared" si="538"/>
        <v>0</v>
      </c>
      <c r="M2408" s="31">
        <f t="shared" si="538"/>
        <v>0</v>
      </c>
      <c r="N2408" s="31">
        <f t="shared" si="538"/>
        <v>0</v>
      </c>
      <c r="O2408" s="31">
        <f t="shared" si="538"/>
        <v>0</v>
      </c>
      <c r="P2408" s="31">
        <f t="shared" si="538"/>
        <v>0</v>
      </c>
      <c r="Q2408" s="31">
        <f t="shared" si="538"/>
        <v>0</v>
      </c>
      <c r="R2408" s="31">
        <f t="shared" si="538"/>
        <v>0</v>
      </c>
      <c r="S2408" s="31">
        <f t="shared" si="538"/>
        <v>0</v>
      </c>
      <c r="T2408" s="31">
        <f t="shared" si="538"/>
        <v>0</v>
      </c>
      <c r="U2408" s="31">
        <f t="shared" si="538"/>
        <v>0</v>
      </c>
      <c r="V2408" s="31">
        <f t="shared" si="538"/>
        <v>0</v>
      </c>
      <c r="W2408" s="31">
        <f t="shared" si="538"/>
        <v>0</v>
      </c>
      <c r="X2408" s="31">
        <f t="shared" si="538"/>
        <v>0</v>
      </c>
      <c r="Y2408" s="31">
        <f t="shared" si="538"/>
        <v>0</v>
      </c>
      <c r="Z2408" s="31">
        <f>SUM(M2408:Y2408)</f>
        <v>0</v>
      </c>
      <c r="AA2408" s="31">
        <f>D2408-Z2408</f>
        <v>0</v>
      </c>
      <c r="AB2408" s="38"/>
      <c r="AC2408" s="32"/>
      <c r="AE2408" s="138"/>
      <c r="AF2408" s="138"/>
      <c r="AG2408" s="138"/>
      <c r="AH2408" s="138"/>
      <c r="AI2408" s="138"/>
      <c r="AJ2408" s="138"/>
      <c r="AK2408" s="138"/>
    </row>
    <row r="2409" spans="1:37" s="33" customFormat="1" ht="18" hidden="1" customHeight="1" x14ac:dyDescent="0.2">
      <c r="A2409" s="36" t="s">
        <v>36</v>
      </c>
      <c r="B2409" s="31">
        <f t="shared" si="538"/>
        <v>0</v>
      </c>
      <c r="C2409" s="31">
        <f t="shared" si="538"/>
        <v>0</v>
      </c>
      <c r="D2409" s="31">
        <f t="shared" si="538"/>
        <v>0</v>
      </c>
      <c r="E2409" s="31">
        <f t="shared" si="538"/>
        <v>0</v>
      </c>
      <c r="F2409" s="31">
        <f t="shared" si="538"/>
        <v>0</v>
      </c>
      <c r="G2409" s="31">
        <f t="shared" si="538"/>
        <v>0</v>
      </c>
      <c r="H2409" s="31">
        <f t="shared" si="538"/>
        <v>0</v>
      </c>
      <c r="I2409" s="31">
        <f t="shared" si="538"/>
        <v>0</v>
      </c>
      <c r="J2409" s="31">
        <f t="shared" si="538"/>
        <v>0</v>
      </c>
      <c r="K2409" s="31">
        <f t="shared" si="538"/>
        <v>0</v>
      </c>
      <c r="L2409" s="31">
        <f t="shared" si="538"/>
        <v>0</v>
      </c>
      <c r="M2409" s="31">
        <f t="shared" si="538"/>
        <v>0</v>
      </c>
      <c r="N2409" s="31">
        <f t="shared" si="538"/>
        <v>0</v>
      </c>
      <c r="O2409" s="31">
        <f t="shared" si="538"/>
        <v>0</v>
      </c>
      <c r="P2409" s="31">
        <f t="shared" si="538"/>
        <v>0</v>
      </c>
      <c r="Q2409" s="31">
        <f t="shared" si="538"/>
        <v>0</v>
      </c>
      <c r="R2409" s="31">
        <f t="shared" si="538"/>
        <v>0</v>
      </c>
      <c r="S2409" s="31">
        <f t="shared" si="538"/>
        <v>0</v>
      </c>
      <c r="T2409" s="31">
        <f t="shared" si="538"/>
        <v>0</v>
      </c>
      <c r="U2409" s="31">
        <f t="shared" si="538"/>
        <v>0</v>
      </c>
      <c r="V2409" s="31">
        <f t="shared" si="538"/>
        <v>0</v>
      </c>
      <c r="W2409" s="31">
        <f t="shared" si="538"/>
        <v>0</v>
      </c>
      <c r="X2409" s="31">
        <f t="shared" si="538"/>
        <v>0</v>
      </c>
      <c r="Y2409" s="31">
        <f t="shared" si="538"/>
        <v>0</v>
      </c>
      <c r="Z2409" s="31">
        <f>SUM(M2409:Y2409)</f>
        <v>0</v>
      </c>
      <c r="AA2409" s="31">
        <f>D2409-Z2409</f>
        <v>0</v>
      </c>
      <c r="AB2409" s="38"/>
      <c r="AC2409" s="32"/>
      <c r="AE2409" s="138"/>
      <c r="AF2409" s="138"/>
      <c r="AG2409" s="138"/>
      <c r="AH2409" s="138"/>
      <c r="AI2409" s="138"/>
      <c r="AJ2409" s="138"/>
      <c r="AK2409" s="138"/>
    </row>
    <row r="2410" spans="1:37" s="33" customFormat="1" ht="18" hidden="1" customHeight="1" x14ac:dyDescent="0.2">
      <c r="A2410" s="36" t="s">
        <v>37</v>
      </c>
      <c r="B2410" s="31">
        <f t="shared" si="538"/>
        <v>0</v>
      </c>
      <c r="C2410" s="31">
        <f t="shared" si="538"/>
        <v>0</v>
      </c>
      <c r="D2410" s="31">
        <f t="shared" si="538"/>
        <v>0</v>
      </c>
      <c r="E2410" s="31">
        <f t="shared" si="538"/>
        <v>0</v>
      </c>
      <c r="F2410" s="31">
        <f t="shared" si="538"/>
        <v>0</v>
      </c>
      <c r="G2410" s="31">
        <f t="shared" si="538"/>
        <v>0</v>
      </c>
      <c r="H2410" s="31">
        <f t="shared" si="538"/>
        <v>0</v>
      </c>
      <c r="I2410" s="31">
        <f t="shared" si="538"/>
        <v>0</v>
      </c>
      <c r="J2410" s="31">
        <f t="shared" si="538"/>
        <v>0</v>
      </c>
      <c r="K2410" s="31">
        <f t="shared" si="538"/>
        <v>0</v>
      </c>
      <c r="L2410" s="31">
        <f t="shared" si="538"/>
        <v>0</v>
      </c>
      <c r="M2410" s="31">
        <f t="shared" si="538"/>
        <v>0</v>
      </c>
      <c r="N2410" s="31">
        <f t="shared" si="538"/>
        <v>0</v>
      </c>
      <c r="O2410" s="31">
        <f t="shared" si="538"/>
        <v>0</v>
      </c>
      <c r="P2410" s="31">
        <f t="shared" si="538"/>
        <v>0</v>
      </c>
      <c r="Q2410" s="31">
        <f t="shared" si="538"/>
        <v>0</v>
      </c>
      <c r="R2410" s="31">
        <f t="shared" si="538"/>
        <v>0</v>
      </c>
      <c r="S2410" s="31">
        <f t="shared" si="538"/>
        <v>0</v>
      </c>
      <c r="T2410" s="31">
        <f t="shared" si="538"/>
        <v>0</v>
      </c>
      <c r="U2410" s="31">
        <f t="shared" si="538"/>
        <v>0</v>
      </c>
      <c r="V2410" s="31">
        <f t="shared" si="538"/>
        <v>0</v>
      </c>
      <c r="W2410" s="31">
        <f t="shared" si="538"/>
        <v>0</v>
      </c>
      <c r="X2410" s="31">
        <f t="shared" si="538"/>
        <v>0</v>
      </c>
      <c r="Y2410" s="31">
        <f t="shared" si="538"/>
        <v>0</v>
      </c>
      <c r="Z2410" s="31">
        <f>SUM(M2410:Y2410)</f>
        <v>0</v>
      </c>
      <c r="AA2410" s="31">
        <f>D2410-Z2410</f>
        <v>0</v>
      </c>
      <c r="AB2410" s="38"/>
      <c r="AC2410" s="32"/>
      <c r="AE2410" s="138"/>
      <c r="AF2410" s="138"/>
      <c r="AG2410" s="138"/>
      <c r="AH2410" s="138"/>
      <c r="AI2410" s="138"/>
      <c r="AJ2410" s="138"/>
      <c r="AK2410" s="138"/>
    </row>
    <row r="2411" spans="1:37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9">SUM(E2407:E2410)</f>
        <v>0</v>
      </c>
      <c r="F2411" s="40">
        <f t="shared" si="539"/>
        <v>0</v>
      </c>
      <c r="G2411" s="40">
        <f t="shared" si="539"/>
        <v>0</v>
      </c>
      <c r="H2411" s="40">
        <f t="shared" si="539"/>
        <v>0</v>
      </c>
      <c r="I2411" s="40">
        <f t="shared" si="539"/>
        <v>0</v>
      </c>
      <c r="J2411" s="40">
        <f t="shared" si="539"/>
        <v>0</v>
      </c>
      <c r="K2411" s="40">
        <f t="shared" si="539"/>
        <v>0</v>
      </c>
      <c r="L2411" s="40">
        <f t="shared" si="539"/>
        <v>0</v>
      </c>
      <c r="M2411" s="40">
        <f t="shared" si="539"/>
        <v>0</v>
      </c>
      <c r="N2411" s="40">
        <f t="shared" si="539"/>
        <v>0</v>
      </c>
      <c r="O2411" s="40">
        <f t="shared" si="539"/>
        <v>0</v>
      </c>
      <c r="P2411" s="40">
        <f t="shared" si="539"/>
        <v>0</v>
      </c>
      <c r="Q2411" s="40">
        <f t="shared" si="539"/>
        <v>0</v>
      </c>
      <c r="R2411" s="40">
        <f t="shared" si="539"/>
        <v>0</v>
      </c>
      <c r="S2411" s="40">
        <f t="shared" si="539"/>
        <v>0</v>
      </c>
      <c r="T2411" s="40">
        <f t="shared" si="539"/>
        <v>0</v>
      </c>
      <c r="U2411" s="40">
        <f t="shared" si="539"/>
        <v>0</v>
      </c>
      <c r="V2411" s="40">
        <f t="shared" si="539"/>
        <v>0</v>
      </c>
      <c r="W2411" s="40">
        <f t="shared" si="539"/>
        <v>0</v>
      </c>
      <c r="X2411" s="40">
        <f t="shared" si="539"/>
        <v>0</v>
      </c>
      <c r="Y2411" s="40">
        <f t="shared" si="539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  <c r="AE2411" s="138"/>
      <c r="AF2411" s="138"/>
      <c r="AG2411" s="138"/>
      <c r="AH2411" s="138"/>
      <c r="AI2411" s="138"/>
      <c r="AJ2411" s="138"/>
      <c r="AK2411" s="138"/>
    </row>
    <row r="2412" spans="1:37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8"/>
        <v>0</v>
      </c>
      <c r="F2412" s="31">
        <f t="shared" si="538"/>
        <v>0</v>
      </c>
      <c r="G2412" s="31">
        <f t="shared" si="538"/>
        <v>0</v>
      </c>
      <c r="H2412" s="31">
        <f t="shared" si="538"/>
        <v>0</v>
      </c>
      <c r="I2412" s="31">
        <f t="shared" si="538"/>
        <v>0</v>
      </c>
      <c r="J2412" s="31">
        <f t="shared" si="538"/>
        <v>0</v>
      </c>
      <c r="K2412" s="31">
        <f t="shared" si="538"/>
        <v>0</v>
      </c>
      <c r="L2412" s="31">
        <f t="shared" si="538"/>
        <v>0</v>
      </c>
      <c r="M2412" s="31">
        <f t="shared" si="538"/>
        <v>0</v>
      </c>
      <c r="N2412" s="31">
        <f t="shared" si="538"/>
        <v>0</v>
      </c>
      <c r="O2412" s="31">
        <f t="shared" si="538"/>
        <v>0</v>
      </c>
      <c r="P2412" s="31">
        <f t="shared" si="538"/>
        <v>0</v>
      </c>
      <c r="Q2412" s="31">
        <f t="shared" si="538"/>
        <v>0</v>
      </c>
      <c r="R2412" s="31">
        <f t="shared" si="538"/>
        <v>0</v>
      </c>
      <c r="S2412" s="31">
        <f t="shared" si="538"/>
        <v>0</v>
      </c>
      <c r="T2412" s="31">
        <f t="shared" si="538"/>
        <v>0</v>
      </c>
      <c r="U2412" s="31">
        <f t="shared" si="538"/>
        <v>0</v>
      </c>
      <c r="V2412" s="31">
        <f t="shared" si="538"/>
        <v>0</v>
      </c>
      <c r="W2412" s="31">
        <f t="shared" si="538"/>
        <v>0</v>
      </c>
      <c r="X2412" s="31">
        <f t="shared" si="538"/>
        <v>0</v>
      </c>
      <c r="Y2412" s="31">
        <f t="shared" si="538"/>
        <v>0</v>
      </c>
      <c r="Z2412" s="31">
        <f>SUM(M2412:Y2412)</f>
        <v>0</v>
      </c>
      <c r="AA2412" s="31">
        <f>D2412-Z2412</f>
        <v>0</v>
      </c>
      <c r="AB2412" s="38"/>
      <c r="AC2412" s="32"/>
      <c r="AE2412" s="138"/>
      <c r="AF2412" s="138"/>
      <c r="AG2412" s="138"/>
      <c r="AH2412" s="138"/>
      <c r="AI2412" s="138"/>
      <c r="AJ2412" s="138"/>
      <c r="AK2412" s="138"/>
    </row>
    <row r="2413" spans="1:37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40">E2412+E2411</f>
        <v>0</v>
      </c>
      <c r="F2413" s="40">
        <f t="shared" si="540"/>
        <v>0</v>
      </c>
      <c r="G2413" s="40">
        <f t="shared" si="540"/>
        <v>0</v>
      </c>
      <c r="H2413" s="40">
        <f t="shared" si="540"/>
        <v>0</v>
      </c>
      <c r="I2413" s="40">
        <f t="shared" si="540"/>
        <v>0</v>
      </c>
      <c r="J2413" s="40">
        <f t="shared" si="540"/>
        <v>0</v>
      </c>
      <c r="K2413" s="40">
        <f t="shared" si="540"/>
        <v>0</v>
      </c>
      <c r="L2413" s="40">
        <f t="shared" si="540"/>
        <v>0</v>
      </c>
      <c r="M2413" s="40">
        <f t="shared" si="540"/>
        <v>0</v>
      </c>
      <c r="N2413" s="40">
        <f t="shared" si="540"/>
        <v>0</v>
      </c>
      <c r="O2413" s="40">
        <f t="shared" si="540"/>
        <v>0</v>
      </c>
      <c r="P2413" s="40">
        <f t="shared" si="540"/>
        <v>0</v>
      </c>
      <c r="Q2413" s="40">
        <f t="shared" si="540"/>
        <v>0</v>
      </c>
      <c r="R2413" s="40">
        <f t="shared" si="540"/>
        <v>0</v>
      </c>
      <c r="S2413" s="40">
        <f t="shared" si="540"/>
        <v>0</v>
      </c>
      <c r="T2413" s="40">
        <f t="shared" si="540"/>
        <v>0</v>
      </c>
      <c r="U2413" s="40">
        <f t="shared" si="540"/>
        <v>0</v>
      </c>
      <c r="V2413" s="40">
        <f t="shared" si="540"/>
        <v>0</v>
      </c>
      <c r="W2413" s="40">
        <f t="shared" si="540"/>
        <v>0</v>
      </c>
      <c r="X2413" s="40">
        <f t="shared" si="540"/>
        <v>0</v>
      </c>
      <c r="Y2413" s="40">
        <f t="shared" si="540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  <c r="AE2413" s="138"/>
      <c r="AF2413" s="138"/>
      <c r="AG2413" s="138"/>
      <c r="AH2413" s="138"/>
      <c r="AI2413" s="138"/>
      <c r="AJ2413" s="138"/>
      <c r="AK2413" s="138"/>
    </row>
    <row r="2414" spans="1:37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  <c r="AE2414" s="138"/>
      <c r="AF2414" s="138"/>
      <c r="AG2414" s="138"/>
      <c r="AH2414" s="138"/>
      <c r="AI2414" s="138"/>
      <c r="AJ2414" s="138"/>
      <c r="AK2414" s="138"/>
    </row>
    <row r="2415" spans="1:37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  <c r="AE2415" s="138"/>
      <c r="AF2415" s="138"/>
      <c r="AG2415" s="138"/>
      <c r="AH2415" s="138"/>
      <c r="AI2415" s="138"/>
      <c r="AJ2415" s="138"/>
      <c r="AK2415" s="138"/>
    </row>
    <row r="2416" spans="1:37" s="33" customFormat="1" ht="15" hidden="1" customHeight="1" x14ac:dyDescent="0.25">
      <c r="A2416" s="79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  <c r="AE2416" s="138"/>
      <c r="AF2416" s="138"/>
      <c r="AG2416" s="138"/>
      <c r="AH2416" s="138"/>
      <c r="AI2416" s="138"/>
      <c r="AJ2416" s="138"/>
      <c r="AK2416" s="138"/>
    </row>
    <row r="2417" spans="1:37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  <c r="AE2417" s="138"/>
      <c r="AF2417" s="138"/>
      <c r="AG2417" s="138"/>
      <c r="AH2417" s="138"/>
      <c r="AI2417" s="138"/>
      <c r="AJ2417" s="138"/>
      <c r="AK2417" s="138"/>
    </row>
    <row r="2418" spans="1:37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  <c r="AE2418" s="138"/>
      <c r="AF2418" s="138"/>
      <c r="AG2418" s="138"/>
      <c r="AH2418" s="138"/>
      <c r="AI2418" s="138"/>
      <c r="AJ2418" s="138"/>
      <c r="AK2418" s="138"/>
    </row>
    <row r="2419" spans="1:37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  <c r="AE2419" s="138"/>
      <c r="AF2419" s="138"/>
      <c r="AG2419" s="138"/>
      <c r="AH2419" s="138"/>
      <c r="AI2419" s="138"/>
      <c r="AJ2419" s="138"/>
      <c r="AK2419" s="138"/>
    </row>
    <row r="2420" spans="1:37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  <c r="AE2420" s="138"/>
      <c r="AF2420" s="138"/>
      <c r="AG2420" s="138"/>
      <c r="AH2420" s="138"/>
      <c r="AI2420" s="138"/>
      <c r="AJ2420" s="138"/>
      <c r="AK2420" s="138"/>
    </row>
    <row r="2421" spans="1:37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1">SUM(E2417:E2420)</f>
        <v>0</v>
      </c>
      <c r="F2421" s="40">
        <f t="shared" si="541"/>
        <v>0</v>
      </c>
      <c r="G2421" s="40">
        <f t="shared" si="541"/>
        <v>0</v>
      </c>
      <c r="H2421" s="40">
        <f t="shared" si="541"/>
        <v>0</v>
      </c>
      <c r="I2421" s="40">
        <f t="shared" si="541"/>
        <v>0</v>
      </c>
      <c r="J2421" s="40">
        <f t="shared" si="541"/>
        <v>0</v>
      </c>
      <c r="K2421" s="40">
        <f t="shared" si="541"/>
        <v>0</v>
      </c>
      <c r="L2421" s="40">
        <f t="shared" si="541"/>
        <v>0</v>
      </c>
      <c r="M2421" s="40">
        <f t="shared" si="541"/>
        <v>0</v>
      </c>
      <c r="N2421" s="40">
        <f t="shared" si="541"/>
        <v>0</v>
      </c>
      <c r="O2421" s="40">
        <f t="shared" si="541"/>
        <v>0</v>
      </c>
      <c r="P2421" s="40">
        <f t="shared" si="541"/>
        <v>0</v>
      </c>
      <c r="Q2421" s="40">
        <f t="shared" si="541"/>
        <v>0</v>
      </c>
      <c r="R2421" s="40">
        <f t="shared" si="541"/>
        <v>0</v>
      </c>
      <c r="S2421" s="40">
        <f t="shared" si="541"/>
        <v>0</v>
      </c>
      <c r="T2421" s="40">
        <f t="shared" si="541"/>
        <v>0</v>
      </c>
      <c r="U2421" s="40">
        <f t="shared" si="541"/>
        <v>0</v>
      </c>
      <c r="V2421" s="40">
        <f t="shared" si="541"/>
        <v>0</v>
      </c>
      <c r="W2421" s="40">
        <f t="shared" si="541"/>
        <v>0</v>
      </c>
      <c r="X2421" s="40">
        <f t="shared" si="541"/>
        <v>0</v>
      </c>
      <c r="Y2421" s="40">
        <f t="shared" si="541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  <c r="AE2421" s="138"/>
      <c r="AF2421" s="138"/>
      <c r="AG2421" s="138"/>
      <c r="AH2421" s="138"/>
      <c r="AI2421" s="138"/>
      <c r="AJ2421" s="138"/>
      <c r="AK2421" s="138"/>
    </row>
    <row r="2422" spans="1:37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  <c r="AE2422" s="138"/>
      <c r="AF2422" s="138"/>
      <c r="AG2422" s="138"/>
      <c r="AH2422" s="138"/>
      <c r="AI2422" s="138"/>
      <c r="AJ2422" s="138"/>
      <c r="AK2422" s="138"/>
    </row>
    <row r="2423" spans="1:37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2">E2422+E2421</f>
        <v>0</v>
      </c>
      <c r="F2423" s="40">
        <f t="shared" si="542"/>
        <v>0</v>
      </c>
      <c r="G2423" s="40">
        <f t="shared" si="542"/>
        <v>0</v>
      </c>
      <c r="H2423" s="40">
        <f t="shared" si="542"/>
        <v>0</v>
      </c>
      <c r="I2423" s="40">
        <f t="shared" si="542"/>
        <v>0</v>
      </c>
      <c r="J2423" s="40">
        <f t="shared" si="542"/>
        <v>0</v>
      </c>
      <c r="K2423" s="40">
        <f t="shared" si="542"/>
        <v>0</v>
      </c>
      <c r="L2423" s="40">
        <f t="shared" si="542"/>
        <v>0</v>
      </c>
      <c r="M2423" s="40">
        <f t="shared" si="542"/>
        <v>0</v>
      </c>
      <c r="N2423" s="40">
        <f t="shared" si="542"/>
        <v>0</v>
      </c>
      <c r="O2423" s="40">
        <f t="shared" si="542"/>
        <v>0</v>
      </c>
      <c r="P2423" s="40">
        <f t="shared" si="542"/>
        <v>0</v>
      </c>
      <c r="Q2423" s="40">
        <f t="shared" si="542"/>
        <v>0</v>
      </c>
      <c r="R2423" s="40">
        <f t="shared" si="542"/>
        <v>0</v>
      </c>
      <c r="S2423" s="40">
        <f t="shared" si="542"/>
        <v>0</v>
      </c>
      <c r="T2423" s="40">
        <f t="shared" si="542"/>
        <v>0</v>
      </c>
      <c r="U2423" s="40">
        <f t="shared" si="542"/>
        <v>0</v>
      </c>
      <c r="V2423" s="40">
        <f t="shared" si="542"/>
        <v>0</v>
      </c>
      <c r="W2423" s="40">
        <f t="shared" si="542"/>
        <v>0</v>
      </c>
      <c r="X2423" s="40">
        <f t="shared" si="542"/>
        <v>0</v>
      </c>
      <c r="Y2423" s="40">
        <f t="shared" si="542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  <c r="AE2423" s="138"/>
      <c r="AF2423" s="138"/>
      <c r="AG2423" s="138"/>
      <c r="AH2423" s="138"/>
      <c r="AI2423" s="138"/>
      <c r="AJ2423" s="138"/>
      <c r="AK2423" s="138"/>
    </row>
    <row r="2424" spans="1:37" s="33" customFormat="1" ht="15.6" hidden="1" customHeight="1" x14ac:dyDescent="0.25">
      <c r="A2424" s="80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  <c r="AE2424" s="138"/>
      <c r="AF2424" s="138"/>
      <c r="AG2424" s="138"/>
      <c r="AH2424" s="138"/>
      <c r="AI2424" s="138"/>
      <c r="AJ2424" s="138"/>
      <c r="AK2424" s="138"/>
    </row>
    <row r="2425" spans="1:37" s="33" customFormat="1" ht="15.6" hidden="1" customHeight="1" x14ac:dyDescent="0.25">
      <c r="A2425" s="53"/>
      <c r="B2425" s="81"/>
      <c r="C2425" s="81"/>
      <c r="D2425" s="8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  <c r="AE2425" s="138"/>
      <c r="AF2425" s="138"/>
      <c r="AG2425" s="138"/>
      <c r="AH2425" s="138"/>
      <c r="AI2425" s="138"/>
      <c r="AJ2425" s="138"/>
      <c r="AK2425" s="138"/>
    </row>
    <row r="2426" spans="1:37" s="33" customFormat="1" ht="15.6" hidden="1" customHeight="1" x14ac:dyDescent="0.25">
      <c r="A2426" s="82" t="s">
        <v>130</v>
      </c>
      <c r="B2426" s="83"/>
      <c r="C2426" s="83"/>
      <c r="D2426" s="83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  <c r="AE2426" s="138"/>
      <c r="AF2426" s="138"/>
      <c r="AG2426" s="138"/>
      <c r="AH2426" s="138"/>
      <c r="AI2426" s="138"/>
      <c r="AJ2426" s="138"/>
      <c r="AK2426" s="138"/>
    </row>
    <row r="2427" spans="1:37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  <c r="AE2427" s="138"/>
      <c r="AF2427" s="138"/>
      <c r="AG2427" s="138"/>
      <c r="AH2427" s="138"/>
      <c r="AI2427" s="138"/>
      <c r="AJ2427" s="138"/>
      <c r="AK2427" s="138"/>
    </row>
    <row r="2428" spans="1:37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  <c r="AE2428" s="138"/>
      <c r="AF2428" s="138"/>
      <c r="AG2428" s="138"/>
      <c r="AH2428" s="138"/>
      <c r="AI2428" s="138"/>
      <c r="AJ2428" s="138"/>
      <c r="AK2428" s="138"/>
    </row>
    <row r="2429" spans="1:37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  <c r="AE2429" s="138"/>
      <c r="AF2429" s="138"/>
      <c r="AG2429" s="138"/>
      <c r="AH2429" s="138"/>
      <c r="AI2429" s="138"/>
      <c r="AJ2429" s="138"/>
      <c r="AK2429" s="138"/>
    </row>
    <row r="2430" spans="1:37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  <c r="AE2430" s="138"/>
      <c r="AF2430" s="138"/>
      <c r="AG2430" s="138"/>
      <c r="AH2430" s="138"/>
      <c r="AI2430" s="138"/>
      <c r="AJ2430" s="138"/>
      <c r="AK2430" s="138"/>
    </row>
    <row r="2431" spans="1:37" s="33" customFormat="1" ht="15.6" hidden="1" customHeight="1" x14ac:dyDescent="0.25">
      <c r="A2431" s="39" t="s">
        <v>38</v>
      </c>
      <c r="B2431" s="40">
        <f t="shared" ref="B2431:AA2431" si="543">SUM(B2427:B2430)</f>
        <v>0</v>
      </c>
      <c r="C2431" s="40">
        <f t="shared" si="543"/>
        <v>0</v>
      </c>
      <c r="D2431" s="40">
        <f t="shared" si="543"/>
        <v>0</v>
      </c>
      <c r="E2431" s="40">
        <f t="shared" si="543"/>
        <v>0</v>
      </c>
      <c r="F2431" s="40">
        <f t="shared" si="543"/>
        <v>0</v>
      </c>
      <c r="G2431" s="40">
        <f t="shared" si="543"/>
        <v>0</v>
      </c>
      <c r="H2431" s="40">
        <f t="shared" si="543"/>
        <v>0</v>
      </c>
      <c r="I2431" s="40">
        <f t="shared" si="543"/>
        <v>0</v>
      </c>
      <c r="J2431" s="40">
        <f t="shared" si="543"/>
        <v>0</v>
      </c>
      <c r="K2431" s="40">
        <f t="shared" si="543"/>
        <v>0</v>
      </c>
      <c r="L2431" s="40">
        <f t="shared" si="543"/>
        <v>0</v>
      </c>
      <c r="M2431" s="40">
        <f t="shared" si="543"/>
        <v>0</v>
      </c>
      <c r="N2431" s="40">
        <f t="shared" si="543"/>
        <v>0</v>
      </c>
      <c r="O2431" s="40">
        <f t="shared" si="543"/>
        <v>0</v>
      </c>
      <c r="P2431" s="40">
        <f t="shared" si="543"/>
        <v>0</v>
      </c>
      <c r="Q2431" s="40">
        <f t="shared" si="543"/>
        <v>0</v>
      </c>
      <c r="R2431" s="40">
        <f t="shared" si="543"/>
        <v>0</v>
      </c>
      <c r="S2431" s="40">
        <f t="shared" si="543"/>
        <v>0</v>
      </c>
      <c r="T2431" s="40">
        <f t="shared" si="543"/>
        <v>0</v>
      </c>
      <c r="U2431" s="40">
        <f t="shared" si="543"/>
        <v>0</v>
      </c>
      <c r="V2431" s="40">
        <f t="shared" si="543"/>
        <v>0</v>
      </c>
      <c r="W2431" s="40">
        <f t="shared" si="543"/>
        <v>0</v>
      </c>
      <c r="X2431" s="40">
        <f t="shared" si="543"/>
        <v>0</v>
      </c>
      <c r="Y2431" s="40">
        <f t="shared" si="543"/>
        <v>0</v>
      </c>
      <c r="Z2431" s="40">
        <f t="shared" si="543"/>
        <v>0</v>
      </c>
      <c r="AA2431" s="40">
        <f t="shared" si="543"/>
        <v>0</v>
      </c>
      <c r="AB2431" s="41" t="e">
        <f>Z2431/D2431</f>
        <v>#DIV/0!</v>
      </c>
      <c r="AC2431" s="32"/>
      <c r="AE2431" s="138"/>
      <c r="AF2431" s="138"/>
      <c r="AG2431" s="138"/>
      <c r="AH2431" s="138"/>
      <c r="AI2431" s="138"/>
      <c r="AJ2431" s="138"/>
      <c r="AK2431" s="138"/>
    </row>
    <row r="2432" spans="1:37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  <c r="AE2432" s="138"/>
      <c r="AF2432" s="138"/>
      <c r="AG2432" s="138"/>
      <c r="AH2432" s="138"/>
      <c r="AI2432" s="138"/>
      <c r="AJ2432" s="138"/>
      <c r="AK2432" s="138"/>
    </row>
    <row r="2433" spans="1:37" s="33" customFormat="1" ht="21.2" hidden="1" customHeight="1" x14ac:dyDescent="0.25">
      <c r="A2433" s="39" t="s">
        <v>40</v>
      </c>
      <c r="B2433" s="40">
        <f t="shared" ref="B2433:AA2433" si="544">B2432+B2431</f>
        <v>0</v>
      </c>
      <c r="C2433" s="40">
        <f t="shared" si="544"/>
        <v>0</v>
      </c>
      <c r="D2433" s="40">
        <f t="shared" si="544"/>
        <v>0</v>
      </c>
      <c r="E2433" s="40">
        <f t="shared" si="544"/>
        <v>0</v>
      </c>
      <c r="F2433" s="40">
        <f t="shared" si="544"/>
        <v>0</v>
      </c>
      <c r="G2433" s="40">
        <f t="shared" si="544"/>
        <v>0</v>
      </c>
      <c r="H2433" s="40">
        <f t="shared" si="544"/>
        <v>0</v>
      </c>
      <c r="I2433" s="40">
        <f t="shared" si="544"/>
        <v>0</v>
      </c>
      <c r="J2433" s="40">
        <f t="shared" si="544"/>
        <v>0</v>
      </c>
      <c r="K2433" s="40">
        <f t="shared" si="544"/>
        <v>0</v>
      </c>
      <c r="L2433" s="40">
        <f t="shared" si="544"/>
        <v>0</v>
      </c>
      <c r="M2433" s="40">
        <f t="shared" si="544"/>
        <v>0</v>
      </c>
      <c r="N2433" s="40">
        <f t="shared" si="544"/>
        <v>0</v>
      </c>
      <c r="O2433" s="40">
        <f t="shared" si="544"/>
        <v>0</v>
      </c>
      <c r="P2433" s="40">
        <f t="shared" si="544"/>
        <v>0</v>
      </c>
      <c r="Q2433" s="40">
        <f t="shared" si="544"/>
        <v>0</v>
      </c>
      <c r="R2433" s="40">
        <f t="shared" si="544"/>
        <v>0</v>
      </c>
      <c r="S2433" s="40">
        <f t="shared" si="544"/>
        <v>0</v>
      </c>
      <c r="T2433" s="40">
        <f t="shared" si="544"/>
        <v>0</v>
      </c>
      <c r="U2433" s="40">
        <f t="shared" si="544"/>
        <v>0</v>
      </c>
      <c r="V2433" s="40">
        <f t="shared" si="544"/>
        <v>0</v>
      </c>
      <c r="W2433" s="40">
        <f t="shared" si="544"/>
        <v>0</v>
      </c>
      <c r="X2433" s="40">
        <f t="shared" si="544"/>
        <v>0</v>
      </c>
      <c r="Y2433" s="40">
        <f t="shared" si="544"/>
        <v>0</v>
      </c>
      <c r="Z2433" s="40">
        <f t="shared" si="544"/>
        <v>0</v>
      </c>
      <c r="AA2433" s="40">
        <f t="shared" si="544"/>
        <v>0</v>
      </c>
      <c r="AB2433" s="41" t="e">
        <f>Z2433/D2433</f>
        <v>#DIV/0!</v>
      </c>
      <c r="AC2433" s="43"/>
      <c r="AE2433" s="138"/>
      <c r="AF2433" s="138"/>
      <c r="AG2433" s="138"/>
      <c r="AH2433" s="138"/>
      <c r="AI2433" s="138"/>
      <c r="AJ2433" s="138"/>
      <c r="AK2433" s="138"/>
    </row>
    <row r="2434" spans="1:37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  <c r="AE2434" s="138"/>
      <c r="AF2434" s="138"/>
      <c r="AG2434" s="138"/>
      <c r="AH2434" s="138"/>
      <c r="AI2434" s="138"/>
      <c r="AJ2434" s="138"/>
      <c r="AK2434" s="138"/>
    </row>
    <row r="2435" spans="1:37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  <c r="AE2435" s="138"/>
      <c r="AF2435" s="138"/>
      <c r="AG2435" s="138"/>
      <c r="AH2435" s="138"/>
      <c r="AI2435" s="138"/>
      <c r="AJ2435" s="138"/>
      <c r="AK2435" s="138"/>
    </row>
    <row r="2436" spans="1:37" s="33" customFormat="1" ht="15.6" hidden="1" customHeight="1" x14ac:dyDescent="0.25">
      <c r="A2436" s="53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  <c r="AE2436" s="138"/>
      <c r="AF2436" s="138"/>
      <c r="AG2436" s="138"/>
      <c r="AH2436" s="138"/>
      <c r="AI2436" s="138"/>
      <c r="AJ2436" s="138"/>
      <c r="AK2436" s="138"/>
    </row>
    <row r="2437" spans="1:37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  <c r="AE2437" s="138"/>
      <c r="AF2437" s="138"/>
      <c r="AG2437" s="138"/>
      <c r="AH2437" s="138"/>
      <c r="AI2437" s="138"/>
      <c r="AJ2437" s="138"/>
      <c r="AK2437" s="138"/>
    </row>
    <row r="2438" spans="1:37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  <c r="AE2438" s="138"/>
      <c r="AF2438" s="138"/>
      <c r="AG2438" s="138"/>
      <c r="AH2438" s="138"/>
      <c r="AI2438" s="138"/>
      <c r="AJ2438" s="138"/>
      <c r="AK2438" s="138"/>
    </row>
    <row r="2439" spans="1:37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  <c r="AE2439" s="138"/>
      <c r="AF2439" s="138"/>
      <c r="AG2439" s="138"/>
      <c r="AH2439" s="138"/>
      <c r="AI2439" s="138"/>
      <c r="AJ2439" s="138"/>
      <c r="AK2439" s="138"/>
    </row>
    <row r="2440" spans="1:37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  <c r="AE2440" s="138"/>
      <c r="AF2440" s="138"/>
      <c r="AG2440" s="138"/>
      <c r="AH2440" s="138"/>
      <c r="AI2440" s="138"/>
      <c r="AJ2440" s="138"/>
      <c r="AK2440" s="138"/>
    </row>
    <row r="2441" spans="1:37" s="33" customFormat="1" ht="15.6" hidden="1" customHeight="1" x14ac:dyDescent="0.25">
      <c r="A2441" s="39" t="s">
        <v>38</v>
      </c>
      <c r="B2441" s="40">
        <f t="shared" ref="B2441:AA2441" si="545">SUM(B2437:B2440)</f>
        <v>0</v>
      </c>
      <c r="C2441" s="40">
        <f t="shared" si="545"/>
        <v>0</v>
      </c>
      <c r="D2441" s="40">
        <f t="shared" si="545"/>
        <v>0</v>
      </c>
      <c r="E2441" s="40">
        <f t="shared" si="545"/>
        <v>0</v>
      </c>
      <c r="F2441" s="40">
        <f t="shared" si="545"/>
        <v>0</v>
      </c>
      <c r="G2441" s="40">
        <f t="shared" si="545"/>
        <v>0</v>
      </c>
      <c r="H2441" s="40">
        <f t="shared" si="545"/>
        <v>0</v>
      </c>
      <c r="I2441" s="40">
        <f t="shared" si="545"/>
        <v>0</v>
      </c>
      <c r="J2441" s="40">
        <f t="shared" si="545"/>
        <v>0</v>
      </c>
      <c r="K2441" s="40">
        <f t="shared" si="545"/>
        <v>0</v>
      </c>
      <c r="L2441" s="40">
        <f t="shared" si="545"/>
        <v>0</v>
      </c>
      <c r="M2441" s="40">
        <f t="shared" si="545"/>
        <v>0</v>
      </c>
      <c r="N2441" s="40">
        <f t="shared" si="545"/>
        <v>0</v>
      </c>
      <c r="O2441" s="40">
        <f t="shared" si="545"/>
        <v>0</v>
      </c>
      <c r="P2441" s="40">
        <f t="shared" si="545"/>
        <v>0</v>
      </c>
      <c r="Q2441" s="40">
        <f t="shared" si="545"/>
        <v>0</v>
      </c>
      <c r="R2441" s="40">
        <f t="shared" si="545"/>
        <v>0</v>
      </c>
      <c r="S2441" s="40">
        <f t="shared" si="545"/>
        <v>0</v>
      </c>
      <c r="T2441" s="40">
        <f t="shared" si="545"/>
        <v>0</v>
      </c>
      <c r="U2441" s="40">
        <f t="shared" si="545"/>
        <v>0</v>
      </c>
      <c r="V2441" s="40">
        <f t="shared" si="545"/>
        <v>0</v>
      </c>
      <c r="W2441" s="40">
        <f t="shared" si="545"/>
        <v>0</v>
      </c>
      <c r="X2441" s="40">
        <f t="shared" si="545"/>
        <v>0</v>
      </c>
      <c r="Y2441" s="40">
        <f t="shared" si="545"/>
        <v>0</v>
      </c>
      <c r="Z2441" s="40">
        <f t="shared" si="545"/>
        <v>0</v>
      </c>
      <c r="AA2441" s="40">
        <f t="shared" si="545"/>
        <v>0</v>
      </c>
      <c r="AB2441" s="41" t="e">
        <f>Z2441/D2441</f>
        <v>#DIV/0!</v>
      </c>
      <c r="AC2441" s="32"/>
      <c r="AE2441" s="138"/>
      <c r="AF2441" s="138"/>
      <c r="AG2441" s="138"/>
      <c r="AH2441" s="138"/>
      <c r="AI2441" s="138"/>
      <c r="AJ2441" s="138"/>
      <c r="AK2441" s="138"/>
    </row>
    <row r="2442" spans="1:37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  <c r="AE2442" s="138"/>
      <c r="AF2442" s="138"/>
      <c r="AG2442" s="138"/>
      <c r="AH2442" s="138"/>
      <c r="AI2442" s="138"/>
      <c r="AJ2442" s="138"/>
      <c r="AK2442" s="138"/>
    </row>
    <row r="2443" spans="1:37" s="33" customFormat="1" ht="28.5" hidden="1" customHeight="1" x14ac:dyDescent="0.25">
      <c r="A2443" s="39" t="s">
        <v>40</v>
      </c>
      <c r="B2443" s="40">
        <f t="shared" ref="B2443:AA2443" si="546">B2442+B2441</f>
        <v>0</v>
      </c>
      <c r="C2443" s="40">
        <f t="shared" si="546"/>
        <v>0</v>
      </c>
      <c r="D2443" s="40">
        <f t="shared" si="546"/>
        <v>0</v>
      </c>
      <c r="E2443" s="40">
        <f t="shared" si="546"/>
        <v>0</v>
      </c>
      <c r="F2443" s="40">
        <f t="shared" si="546"/>
        <v>0</v>
      </c>
      <c r="G2443" s="40">
        <f t="shared" si="546"/>
        <v>0</v>
      </c>
      <c r="H2443" s="40">
        <f t="shared" si="546"/>
        <v>0</v>
      </c>
      <c r="I2443" s="40">
        <f t="shared" si="546"/>
        <v>0</v>
      </c>
      <c r="J2443" s="40">
        <f t="shared" si="546"/>
        <v>0</v>
      </c>
      <c r="K2443" s="40">
        <f t="shared" si="546"/>
        <v>0</v>
      </c>
      <c r="L2443" s="40">
        <f t="shared" si="546"/>
        <v>0</v>
      </c>
      <c r="M2443" s="40">
        <f t="shared" si="546"/>
        <v>0</v>
      </c>
      <c r="N2443" s="40">
        <f t="shared" si="546"/>
        <v>0</v>
      </c>
      <c r="O2443" s="40">
        <f t="shared" si="546"/>
        <v>0</v>
      </c>
      <c r="P2443" s="40">
        <f t="shared" si="546"/>
        <v>0</v>
      </c>
      <c r="Q2443" s="40">
        <f t="shared" si="546"/>
        <v>0</v>
      </c>
      <c r="R2443" s="40">
        <f t="shared" si="546"/>
        <v>0</v>
      </c>
      <c r="S2443" s="40">
        <f t="shared" si="546"/>
        <v>0</v>
      </c>
      <c r="T2443" s="40">
        <f t="shared" si="546"/>
        <v>0</v>
      </c>
      <c r="U2443" s="40">
        <f t="shared" si="546"/>
        <v>0</v>
      </c>
      <c r="V2443" s="40">
        <f t="shared" si="546"/>
        <v>0</v>
      </c>
      <c r="W2443" s="40">
        <f t="shared" si="546"/>
        <v>0</v>
      </c>
      <c r="X2443" s="40">
        <f t="shared" si="546"/>
        <v>0</v>
      </c>
      <c r="Y2443" s="40">
        <f t="shared" si="546"/>
        <v>0</v>
      </c>
      <c r="Z2443" s="40">
        <f t="shared" si="546"/>
        <v>0</v>
      </c>
      <c r="AA2443" s="40">
        <f t="shared" si="546"/>
        <v>0</v>
      </c>
      <c r="AB2443" s="41" t="e">
        <f>Z2443/D2443</f>
        <v>#DIV/0!</v>
      </c>
      <c r="AC2443" s="43"/>
      <c r="AE2443" s="138"/>
      <c r="AF2443" s="138"/>
      <c r="AG2443" s="138"/>
      <c r="AH2443" s="138"/>
      <c r="AI2443" s="138"/>
      <c r="AJ2443" s="138"/>
      <c r="AK2443" s="138"/>
    </row>
    <row r="2444" spans="1:37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  <c r="AE2444" s="138"/>
      <c r="AF2444" s="138"/>
      <c r="AG2444" s="138"/>
      <c r="AH2444" s="138"/>
      <c r="AI2444" s="138"/>
      <c r="AJ2444" s="138"/>
      <c r="AK2444" s="138"/>
    </row>
    <row r="2445" spans="1:37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  <c r="AE2445" s="138"/>
      <c r="AF2445" s="138"/>
      <c r="AG2445" s="138"/>
      <c r="AH2445" s="138"/>
      <c r="AI2445" s="138"/>
      <c r="AJ2445" s="138"/>
      <c r="AK2445" s="138"/>
    </row>
    <row r="2446" spans="1:37" s="33" customFormat="1" ht="15.6" hidden="1" customHeight="1" x14ac:dyDescent="0.25">
      <c r="A2446" s="47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  <c r="AE2446" s="138"/>
      <c r="AF2446" s="138"/>
      <c r="AG2446" s="138"/>
      <c r="AH2446" s="138"/>
      <c r="AI2446" s="138"/>
      <c r="AJ2446" s="138"/>
      <c r="AK2446" s="138"/>
    </row>
    <row r="2447" spans="1:37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  <c r="AE2447" s="138"/>
      <c r="AF2447" s="138"/>
      <c r="AG2447" s="138"/>
      <c r="AH2447" s="138"/>
      <c r="AI2447" s="138"/>
      <c r="AJ2447" s="138"/>
      <c r="AK2447" s="138"/>
    </row>
    <row r="2448" spans="1:37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  <c r="AE2448" s="138"/>
      <c r="AF2448" s="138"/>
      <c r="AG2448" s="138"/>
      <c r="AH2448" s="138"/>
      <c r="AI2448" s="138"/>
      <c r="AJ2448" s="138"/>
      <c r="AK2448" s="138"/>
    </row>
    <row r="2449" spans="1:37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  <c r="AE2449" s="138"/>
      <c r="AF2449" s="138"/>
      <c r="AG2449" s="138"/>
      <c r="AH2449" s="138"/>
      <c r="AI2449" s="138"/>
      <c r="AJ2449" s="138"/>
      <c r="AK2449" s="138"/>
    </row>
    <row r="2450" spans="1:37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  <c r="AE2450" s="138"/>
      <c r="AF2450" s="138"/>
      <c r="AG2450" s="138"/>
      <c r="AH2450" s="138"/>
      <c r="AI2450" s="138"/>
      <c r="AJ2450" s="138"/>
      <c r="AK2450" s="138"/>
    </row>
    <row r="2451" spans="1:37" s="33" customFormat="1" ht="15.6" hidden="1" customHeight="1" x14ac:dyDescent="0.25">
      <c r="A2451" s="39" t="s">
        <v>38</v>
      </c>
      <c r="B2451" s="40">
        <f t="shared" ref="B2451:AA2451" si="547">SUM(B2447:B2450)</f>
        <v>0</v>
      </c>
      <c r="C2451" s="40">
        <f t="shared" si="547"/>
        <v>0</v>
      </c>
      <c r="D2451" s="40">
        <f t="shared" si="547"/>
        <v>0</v>
      </c>
      <c r="E2451" s="40">
        <f t="shared" si="547"/>
        <v>0</v>
      </c>
      <c r="F2451" s="40">
        <f t="shared" si="547"/>
        <v>0</v>
      </c>
      <c r="G2451" s="40">
        <f t="shared" si="547"/>
        <v>0</v>
      </c>
      <c r="H2451" s="40">
        <f t="shared" si="547"/>
        <v>0</v>
      </c>
      <c r="I2451" s="40">
        <f t="shared" si="547"/>
        <v>0</v>
      </c>
      <c r="J2451" s="40">
        <f t="shared" si="547"/>
        <v>0</v>
      </c>
      <c r="K2451" s="40">
        <f t="shared" si="547"/>
        <v>0</v>
      </c>
      <c r="L2451" s="40">
        <f t="shared" si="547"/>
        <v>0</v>
      </c>
      <c r="M2451" s="40">
        <f t="shared" si="547"/>
        <v>0</v>
      </c>
      <c r="N2451" s="40">
        <f t="shared" si="547"/>
        <v>0</v>
      </c>
      <c r="O2451" s="40">
        <f t="shared" si="547"/>
        <v>0</v>
      </c>
      <c r="P2451" s="40">
        <f t="shared" si="547"/>
        <v>0</v>
      </c>
      <c r="Q2451" s="40">
        <f t="shared" si="547"/>
        <v>0</v>
      </c>
      <c r="R2451" s="40">
        <f t="shared" si="547"/>
        <v>0</v>
      </c>
      <c r="S2451" s="40">
        <f t="shared" si="547"/>
        <v>0</v>
      </c>
      <c r="T2451" s="40">
        <f t="shared" si="547"/>
        <v>0</v>
      </c>
      <c r="U2451" s="40">
        <f t="shared" si="547"/>
        <v>0</v>
      </c>
      <c r="V2451" s="40">
        <f t="shared" si="547"/>
        <v>0</v>
      </c>
      <c r="W2451" s="40">
        <f t="shared" si="547"/>
        <v>0</v>
      </c>
      <c r="X2451" s="40">
        <f t="shared" si="547"/>
        <v>0</v>
      </c>
      <c r="Y2451" s="40">
        <f t="shared" si="547"/>
        <v>0</v>
      </c>
      <c r="Z2451" s="40">
        <f t="shared" si="547"/>
        <v>0</v>
      </c>
      <c r="AA2451" s="40">
        <f t="shared" si="547"/>
        <v>0</v>
      </c>
      <c r="AB2451" s="41" t="e">
        <f>Z2451/D2451</f>
        <v>#DIV/0!</v>
      </c>
      <c r="AC2451" s="32"/>
      <c r="AE2451" s="138"/>
      <c r="AF2451" s="138"/>
      <c r="AG2451" s="138"/>
      <c r="AH2451" s="138"/>
      <c r="AI2451" s="138"/>
      <c r="AJ2451" s="138"/>
      <c r="AK2451" s="138"/>
    </row>
    <row r="2452" spans="1:37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  <c r="AE2452" s="138"/>
      <c r="AF2452" s="138"/>
      <c r="AG2452" s="138"/>
      <c r="AH2452" s="138"/>
      <c r="AI2452" s="138"/>
      <c r="AJ2452" s="138"/>
      <c r="AK2452" s="138"/>
    </row>
    <row r="2453" spans="1:37" s="33" customFormat="1" ht="15.6" hidden="1" customHeight="1" x14ac:dyDescent="0.25">
      <c r="A2453" s="39" t="s">
        <v>40</v>
      </c>
      <c r="B2453" s="40">
        <f t="shared" ref="B2453:AA2453" si="548">B2452+B2451</f>
        <v>0</v>
      </c>
      <c r="C2453" s="40">
        <f t="shared" si="548"/>
        <v>0</v>
      </c>
      <c r="D2453" s="40">
        <f t="shared" si="548"/>
        <v>0</v>
      </c>
      <c r="E2453" s="40">
        <f t="shared" si="548"/>
        <v>0</v>
      </c>
      <c r="F2453" s="40">
        <f t="shared" si="548"/>
        <v>0</v>
      </c>
      <c r="G2453" s="40">
        <f t="shared" si="548"/>
        <v>0</v>
      </c>
      <c r="H2453" s="40">
        <f t="shared" si="548"/>
        <v>0</v>
      </c>
      <c r="I2453" s="40">
        <f t="shared" si="548"/>
        <v>0</v>
      </c>
      <c r="J2453" s="40">
        <f t="shared" si="548"/>
        <v>0</v>
      </c>
      <c r="K2453" s="40">
        <f t="shared" si="548"/>
        <v>0</v>
      </c>
      <c r="L2453" s="40">
        <f t="shared" si="548"/>
        <v>0</v>
      </c>
      <c r="M2453" s="40">
        <f t="shared" si="548"/>
        <v>0</v>
      </c>
      <c r="N2453" s="40">
        <f t="shared" si="548"/>
        <v>0</v>
      </c>
      <c r="O2453" s="40">
        <f t="shared" si="548"/>
        <v>0</v>
      </c>
      <c r="P2453" s="40">
        <f t="shared" si="548"/>
        <v>0</v>
      </c>
      <c r="Q2453" s="40">
        <f t="shared" si="548"/>
        <v>0</v>
      </c>
      <c r="R2453" s="40">
        <f t="shared" si="548"/>
        <v>0</v>
      </c>
      <c r="S2453" s="40">
        <f t="shared" si="548"/>
        <v>0</v>
      </c>
      <c r="T2453" s="40">
        <f t="shared" si="548"/>
        <v>0</v>
      </c>
      <c r="U2453" s="40">
        <f t="shared" si="548"/>
        <v>0</v>
      </c>
      <c r="V2453" s="40">
        <f t="shared" si="548"/>
        <v>0</v>
      </c>
      <c r="W2453" s="40">
        <f t="shared" si="548"/>
        <v>0</v>
      </c>
      <c r="X2453" s="40">
        <f t="shared" si="548"/>
        <v>0</v>
      </c>
      <c r="Y2453" s="40">
        <f t="shared" si="548"/>
        <v>0</v>
      </c>
      <c r="Z2453" s="40">
        <f t="shared" si="548"/>
        <v>0</v>
      </c>
      <c r="AA2453" s="40">
        <f t="shared" si="548"/>
        <v>0</v>
      </c>
      <c r="AB2453" s="41" t="e">
        <f>Z2453/D2453</f>
        <v>#DIV/0!</v>
      </c>
      <c r="AC2453" s="43"/>
      <c r="AE2453" s="138"/>
      <c r="AF2453" s="138"/>
      <c r="AG2453" s="138"/>
      <c r="AH2453" s="138"/>
      <c r="AI2453" s="138"/>
      <c r="AJ2453" s="138"/>
      <c r="AK2453" s="138"/>
    </row>
    <row r="2454" spans="1:37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  <c r="AE2454" s="138"/>
      <c r="AF2454" s="138"/>
      <c r="AG2454" s="138"/>
      <c r="AH2454" s="138"/>
      <c r="AI2454" s="138"/>
      <c r="AJ2454" s="138"/>
      <c r="AK2454" s="138"/>
    </row>
    <row r="2455" spans="1:37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  <c r="AE2455" s="138"/>
      <c r="AF2455" s="138"/>
      <c r="AG2455" s="138"/>
      <c r="AH2455" s="138"/>
      <c r="AI2455" s="138"/>
      <c r="AJ2455" s="138"/>
      <c r="AK2455" s="138"/>
    </row>
    <row r="2456" spans="1:37" s="33" customFormat="1" ht="15.6" hidden="1" customHeight="1" x14ac:dyDescent="0.25">
      <c r="A2456" s="82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  <c r="AE2456" s="138"/>
      <c r="AF2456" s="138"/>
      <c r="AG2456" s="138"/>
      <c r="AH2456" s="138"/>
      <c r="AI2456" s="138"/>
      <c r="AJ2456" s="138"/>
      <c r="AK2456" s="138"/>
    </row>
    <row r="2457" spans="1:37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9">Z2457/D2457</f>
        <v>#DIV/0!</v>
      </c>
      <c r="AC2457" s="32"/>
      <c r="AE2457" s="138"/>
      <c r="AF2457" s="138"/>
      <c r="AG2457" s="138"/>
      <c r="AH2457" s="138"/>
      <c r="AI2457" s="138"/>
      <c r="AJ2457" s="138"/>
      <c r="AK2457" s="138"/>
    </row>
    <row r="2458" spans="1:37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9"/>
        <v>#DIV/0!</v>
      </c>
      <c r="AC2458" s="32"/>
      <c r="AE2458" s="138"/>
      <c r="AF2458" s="138"/>
      <c r="AG2458" s="138"/>
      <c r="AH2458" s="138"/>
      <c r="AI2458" s="138"/>
      <c r="AJ2458" s="138"/>
      <c r="AK2458" s="138"/>
    </row>
    <row r="2459" spans="1:37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9"/>
        <v>#DIV/0!</v>
      </c>
      <c r="AC2459" s="32"/>
      <c r="AE2459" s="138"/>
      <c r="AF2459" s="138"/>
      <c r="AG2459" s="138"/>
      <c r="AH2459" s="138"/>
      <c r="AI2459" s="138"/>
      <c r="AJ2459" s="138"/>
      <c r="AK2459" s="138"/>
    </row>
    <row r="2460" spans="1:37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9"/>
        <v>#DIV/0!</v>
      </c>
      <c r="AC2460" s="32"/>
      <c r="AE2460" s="138"/>
      <c r="AF2460" s="138"/>
      <c r="AG2460" s="138"/>
      <c r="AH2460" s="138"/>
      <c r="AI2460" s="138"/>
      <c r="AJ2460" s="138"/>
      <c r="AK2460" s="138"/>
    </row>
    <row r="2461" spans="1:37" s="33" customFormat="1" ht="15.6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 t="shared" si="549"/>
        <v>#DIV/0!</v>
      </c>
      <c r="AC2461" s="32"/>
      <c r="AE2461" s="138"/>
      <c r="AF2461" s="138"/>
      <c r="AG2461" s="138"/>
      <c r="AH2461" s="138"/>
      <c r="AI2461" s="138"/>
      <c r="AJ2461" s="138"/>
      <c r="AK2461" s="138"/>
    </row>
    <row r="2462" spans="1:37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9"/>
        <v>#DIV/0!</v>
      </c>
      <c r="AC2462" s="32"/>
      <c r="AE2462" s="138"/>
      <c r="AF2462" s="138"/>
      <c r="AG2462" s="138"/>
      <c r="AH2462" s="138"/>
      <c r="AI2462" s="138"/>
      <c r="AJ2462" s="138"/>
      <c r="AK2462" s="138"/>
    </row>
    <row r="2463" spans="1:37" s="33" customFormat="1" ht="15.6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 t="shared" si="549"/>
        <v>#DIV/0!</v>
      </c>
      <c r="AC2463" s="43"/>
      <c r="AE2463" s="138"/>
      <c r="AF2463" s="138"/>
      <c r="AG2463" s="138"/>
      <c r="AH2463" s="138"/>
      <c r="AI2463" s="138"/>
      <c r="AJ2463" s="138"/>
      <c r="AK2463" s="138"/>
    </row>
    <row r="2464" spans="1:37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  <c r="AE2464" s="138"/>
      <c r="AF2464" s="138"/>
      <c r="AG2464" s="138"/>
      <c r="AH2464" s="138"/>
      <c r="AI2464" s="138"/>
      <c r="AJ2464" s="138"/>
      <c r="AK2464" s="138"/>
    </row>
    <row r="2465" spans="1:37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  <c r="AE2465" s="138"/>
      <c r="AF2465" s="138"/>
      <c r="AG2465" s="138"/>
      <c r="AH2465" s="138"/>
      <c r="AI2465" s="138"/>
      <c r="AJ2465" s="138"/>
      <c r="AK2465" s="138"/>
    </row>
    <row r="2466" spans="1:37" s="33" customFormat="1" ht="15.6" hidden="1" customHeight="1" x14ac:dyDescent="0.25">
      <c r="A2466" s="82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  <c r="AE2466" s="138"/>
      <c r="AF2466" s="138"/>
      <c r="AG2466" s="138"/>
      <c r="AH2466" s="138"/>
      <c r="AI2466" s="138"/>
      <c r="AJ2466" s="138"/>
      <c r="AK2466" s="138"/>
    </row>
    <row r="2467" spans="1:37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  <c r="AE2467" s="138"/>
      <c r="AF2467" s="138"/>
      <c r="AG2467" s="138"/>
      <c r="AH2467" s="138"/>
      <c r="AI2467" s="138"/>
      <c r="AJ2467" s="138"/>
      <c r="AK2467" s="138"/>
    </row>
    <row r="2468" spans="1:37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  <c r="AE2468" s="138"/>
      <c r="AF2468" s="138"/>
      <c r="AG2468" s="138"/>
      <c r="AH2468" s="138"/>
      <c r="AI2468" s="138"/>
      <c r="AJ2468" s="138"/>
      <c r="AK2468" s="138"/>
    </row>
    <row r="2469" spans="1:37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  <c r="AE2469" s="138"/>
      <c r="AF2469" s="138"/>
      <c r="AG2469" s="138"/>
      <c r="AH2469" s="138"/>
      <c r="AI2469" s="138"/>
      <c r="AJ2469" s="138"/>
      <c r="AK2469" s="138"/>
    </row>
    <row r="2470" spans="1:37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  <c r="AE2470" s="138"/>
      <c r="AF2470" s="138"/>
      <c r="AG2470" s="138"/>
      <c r="AH2470" s="138"/>
      <c r="AI2470" s="138"/>
      <c r="AJ2470" s="138"/>
      <c r="AK2470" s="138"/>
    </row>
    <row r="2471" spans="1:37" s="33" customFormat="1" ht="15.6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  <c r="AE2471" s="138"/>
      <c r="AF2471" s="138"/>
      <c r="AG2471" s="138"/>
      <c r="AH2471" s="138"/>
      <c r="AI2471" s="138"/>
      <c r="AJ2471" s="138"/>
      <c r="AK2471" s="138"/>
    </row>
    <row r="2472" spans="1:37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  <c r="AE2472" s="138"/>
      <c r="AF2472" s="138"/>
      <c r="AG2472" s="138"/>
      <c r="AH2472" s="138"/>
      <c r="AI2472" s="138"/>
      <c r="AJ2472" s="138"/>
      <c r="AK2472" s="138"/>
    </row>
    <row r="2473" spans="1:37" s="33" customFormat="1" ht="15.6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  <c r="AE2473" s="138"/>
      <c r="AF2473" s="138"/>
      <c r="AG2473" s="138"/>
      <c r="AH2473" s="138"/>
      <c r="AI2473" s="138"/>
      <c r="AJ2473" s="138"/>
      <c r="AK2473" s="138"/>
    </row>
    <row r="2474" spans="1:37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  <c r="AE2474" s="138"/>
      <c r="AF2474" s="138"/>
      <c r="AG2474" s="138"/>
      <c r="AH2474" s="138"/>
      <c r="AI2474" s="138"/>
      <c r="AJ2474" s="138"/>
      <c r="AK2474" s="138"/>
    </row>
    <row r="2475" spans="1:37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  <c r="AE2475" s="138"/>
      <c r="AF2475" s="138"/>
      <c r="AG2475" s="138"/>
      <c r="AH2475" s="138"/>
      <c r="AI2475" s="138"/>
      <c r="AJ2475" s="138"/>
      <c r="AK2475" s="138"/>
    </row>
    <row r="2476" spans="1:37" s="33" customFormat="1" ht="15.6" hidden="1" customHeight="1" x14ac:dyDescent="0.25">
      <c r="A2476" s="47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  <c r="AE2476" s="138"/>
      <c r="AF2476" s="138"/>
      <c r="AG2476" s="138"/>
      <c r="AH2476" s="138"/>
      <c r="AI2476" s="138"/>
      <c r="AJ2476" s="138"/>
      <c r="AK2476" s="138"/>
    </row>
    <row r="2477" spans="1:37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  <c r="AE2477" s="138"/>
      <c r="AF2477" s="138"/>
      <c r="AG2477" s="138"/>
      <c r="AH2477" s="138"/>
      <c r="AI2477" s="138"/>
      <c r="AJ2477" s="138"/>
      <c r="AK2477" s="138"/>
    </row>
    <row r="2478" spans="1:37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  <c r="AE2478" s="138"/>
      <c r="AF2478" s="138"/>
      <c r="AG2478" s="138"/>
      <c r="AH2478" s="138"/>
      <c r="AI2478" s="138"/>
      <c r="AJ2478" s="138"/>
      <c r="AK2478" s="138"/>
    </row>
    <row r="2479" spans="1:37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  <c r="AE2479" s="138"/>
      <c r="AF2479" s="138"/>
      <c r="AG2479" s="138"/>
      <c r="AH2479" s="138"/>
      <c r="AI2479" s="138"/>
      <c r="AJ2479" s="138"/>
      <c r="AK2479" s="138"/>
    </row>
    <row r="2480" spans="1:37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  <c r="AE2480" s="138"/>
      <c r="AF2480" s="138"/>
      <c r="AG2480" s="138"/>
      <c r="AH2480" s="138"/>
      <c r="AI2480" s="138"/>
      <c r="AJ2480" s="138"/>
      <c r="AK2480" s="138"/>
    </row>
    <row r="2481" spans="1:37" s="33" customFormat="1" ht="15.6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  <c r="AE2481" s="138"/>
      <c r="AF2481" s="138"/>
      <c r="AG2481" s="138"/>
      <c r="AH2481" s="138"/>
      <c r="AI2481" s="138"/>
      <c r="AJ2481" s="138"/>
      <c r="AK2481" s="138"/>
    </row>
    <row r="2482" spans="1:37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  <c r="AE2482" s="138"/>
      <c r="AF2482" s="138"/>
      <c r="AG2482" s="138"/>
      <c r="AH2482" s="138"/>
      <c r="AI2482" s="138"/>
      <c r="AJ2482" s="138"/>
      <c r="AK2482" s="138"/>
    </row>
    <row r="2483" spans="1:37" s="33" customFormat="1" ht="15.6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  <c r="AE2483" s="138"/>
      <c r="AF2483" s="138"/>
      <c r="AG2483" s="138"/>
      <c r="AH2483" s="138"/>
      <c r="AI2483" s="138"/>
      <c r="AJ2483" s="138"/>
      <c r="AK2483" s="138"/>
    </row>
    <row r="2484" spans="1:37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  <c r="AE2484" s="138"/>
      <c r="AF2484" s="138"/>
      <c r="AG2484" s="138"/>
      <c r="AH2484" s="138"/>
      <c r="AI2484" s="138"/>
      <c r="AJ2484" s="138"/>
      <c r="AK2484" s="138"/>
    </row>
    <row r="2485" spans="1:37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  <c r="AE2485" s="138"/>
      <c r="AF2485" s="138"/>
      <c r="AG2485" s="138"/>
      <c r="AH2485" s="138"/>
      <c r="AI2485" s="138"/>
      <c r="AJ2485" s="138"/>
      <c r="AK2485" s="138"/>
    </row>
    <row r="2486" spans="1:37" s="33" customFormat="1" ht="15.6" hidden="1" customHeight="1" x14ac:dyDescent="0.25">
      <c r="A2486" s="47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  <c r="AE2486" s="138"/>
      <c r="AF2486" s="138"/>
      <c r="AG2486" s="138"/>
      <c r="AH2486" s="138"/>
      <c r="AI2486" s="138"/>
      <c r="AJ2486" s="138"/>
      <c r="AK2486" s="138"/>
    </row>
    <row r="2487" spans="1:37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  <c r="AE2487" s="138"/>
      <c r="AF2487" s="138"/>
      <c r="AG2487" s="138"/>
      <c r="AH2487" s="138"/>
      <c r="AI2487" s="138"/>
      <c r="AJ2487" s="138"/>
      <c r="AK2487" s="138"/>
    </row>
    <row r="2488" spans="1:37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  <c r="AE2488" s="138"/>
      <c r="AF2488" s="138"/>
      <c r="AG2488" s="138"/>
      <c r="AH2488" s="138"/>
      <c r="AI2488" s="138"/>
      <c r="AJ2488" s="138"/>
      <c r="AK2488" s="138"/>
    </row>
    <row r="2489" spans="1:37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  <c r="AE2489" s="138"/>
      <c r="AF2489" s="138"/>
      <c r="AG2489" s="138"/>
      <c r="AH2489" s="138"/>
      <c r="AI2489" s="138"/>
      <c r="AJ2489" s="138"/>
      <c r="AK2489" s="138"/>
    </row>
    <row r="2490" spans="1:37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  <c r="AE2490" s="138"/>
      <c r="AF2490" s="138"/>
      <c r="AG2490" s="138"/>
      <c r="AH2490" s="138"/>
      <c r="AI2490" s="138"/>
      <c r="AJ2490" s="138"/>
      <c r="AK2490" s="138"/>
    </row>
    <row r="2491" spans="1:37" s="33" customFormat="1" ht="15.6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  <c r="AE2491" s="138"/>
      <c r="AF2491" s="138"/>
      <c r="AG2491" s="138"/>
      <c r="AH2491" s="138"/>
      <c r="AI2491" s="138"/>
      <c r="AJ2491" s="138"/>
      <c r="AK2491" s="138"/>
    </row>
    <row r="2492" spans="1:37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  <c r="AE2492" s="138"/>
      <c r="AF2492" s="138"/>
      <c r="AG2492" s="138"/>
      <c r="AH2492" s="138"/>
      <c r="AI2492" s="138"/>
      <c r="AJ2492" s="138"/>
      <c r="AK2492" s="138"/>
    </row>
    <row r="2493" spans="1:37" s="33" customFormat="1" ht="15.6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  <c r="AE2493" s="138"/>
      <c r="AF2493" s="138"/>
      <c r="AG2493" s="138"/>
      <c r="AH2493" s="138"/>
      <c r="AI2493" s="138"/>
      <c r="AJ2493" s="138"/>
      <c r="AK2493" s="138"/>
    </row>
    <row r="2494" spans="1:37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  <c r="AE2494" s="138"/>
      <c r="AF2494" s="138"/>
      <c r="AG2494" s="138"/>
      <c r="AH2494" s="138"/>
      <c r="AI2494" s="138"/>
      <c r="AJ2494" s="138"/>
      <c r="AK2494" s="138"/>
    </row>
    <row r="2495" spans="1:37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  <c r="AE2495" s="138"/>
      <c r="AF2495" s="138"/>
      <c r="AG2495" s="138"/>
      <c r="AH2495" s="138"/>
      <c r="AI2495" s="138"/>
      <c r="AJ2495" s="138"/>
      <c r="AK2495" s="138"/>
    </row>
    <row r="2496" spans="1:37" s="33" customFormat="1" ht="15.6" hidden="1" customHeight="1" x14ac:dyDescent="0.25">
      <c r="A2496" s="47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  <c r="AE2496" s="138"/>
      <c r="AF2496" s="138"/>
      <c r="AG2496" s="138"/>
      <c r="AH2496" s="138"/>
      <c r="AI2496" s="138"/>
      <c r="AJ2496" s="138"/>
      <c r="AK2496" s="138"/>
    </row>
    <row r="2497" spans="1:37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  <c r="AE2497" s="138"/>
      <c r="AF2497" s="138"/>
      <c r="AG2497" s="138"/>
      <c r="AH2497" s="138"/>
      <c r="AI2497" s="138"/>
      <c r="AJ2497" s="138"/>
      <c r="AK2497" s="138"/>
    </row>
    <row r="2498" spans="1:37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  <c r="AE2498" s="138"/>
      <c r="AF2498" s="138"/>
      <c r="AG2498" s="138"/>
      <c r="AH2498" s="138"/>
      <c r="AI2498" s="138"/>
      <c r="AJ2498" s="138"/>
      <c r="AK2498" s="138"/>
    </row>
    <row r="2499" spans="1:37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  <c r="AE2499" s="138"/>
      <c r="AF2499" s="138"/>
      <c r="AG2499" s="138"/>
      <c r="AH2499" s="138"/>
      <c r="AI2499" s="138"/>
      <c r="AJ2499" s="138"/>
      <c r="AK2499" s="138"/>
    </row>
    <row r="2500" spans="1:37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  <c r="AE2500" s="138"/>
      <c r="AF2500" s="138"/>
      <c r="AG2500" s="138"/>
      <c r="AH2500" s="138"/>
      <c r="AI2500" s="138"/>
      <c r="AJ2500" s="138"/>
      <c r="AK2500" s="138"/>
    </row>
    <row r="2501" spans="1:37" s="33" customFormat="1" ht="15.6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  <c r="AE2501" s="138"/>
      <c r="AF2501" s="138"/>
      <c r="AG2501" s="138"/>
      <c r="AH2501" s="138"/>
      <c r="AI2501" s="138"/>
      <c r="AJ2501" s="138"/>
      <c r="AK2501" s="138"/>
    </row>
    <row r="2502" spans="1:37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  <c r="AE2502" s="138"/>
      <c r="AF2502" s="138"/>
      <c r="AG2502" s="138"/>
      <c r="AH2502" s="138"/>
      <c r="AI2502" s="138"/>
      <c r="AJ2502" s="138"/>
      <c r="AK2502" s="138"/>
    </row>
    <row r="2503" spans="1:37" s="33" customFormat="1" ht="15.6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  <c r="AE2503" s="138"/>
      <c r="AF2503" s="138"/>
      <c r="AG2503" s="138"/>
      <c r="AH2503" s="138"/>
      <c r="AI2503" s="138"/>
      <c r="AJ2503" s="138"/>
      <c r="AK2503" s="138"/>
    </row>
    <row r="2504" spans="1:37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  <c r="AE2504" s="138"/>
      <c r="AF2504" s="138"/>
      <c r="AG2504" s="138"/>
      <c r="AH2504" s="138"/>
      <c r="AI2504" s="138"/>
      <c r="AJ2504" s="138"/>
      <c r="AK2504" s="138"/>
    </row>
    <row r="2505" spans="1:37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  <c r="AE2505" s="138"/>
      <c r="AF2505" s="138"/>
      <c r="AG2505" s="138"/>
      <c r="AH2505" s="138"/>
      <c r="AI2505" s="138"/>
      <c r="AJ2505" s="138"/>
      <c r="AK2505" s="138"/>
    </row>
    <row r="2506" spans="1:37" s="33" customFormat="1" ht="15.6" hidden="1" customHeight="1" x14ac:dyDescent="0.25">
      <c r="A2506" s="47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  <c r="AE2506" s="138"/>
      <c r="AF2506" s="138"/>
      <c r="AG2506" s="138"/>
      <c r="AH2506" s="138"/>
      <c r="AI2506" s="138"/>
      <c r="AJ2506" s="138"/>
      <c r="AK2506" s="138"/>
    </row>
    <row r="2507" spans="1:37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  <c r="AE2507" s="138"/>
      <c r="AF2507" s="138"/>
      <c r="AG2507" s="138"/>
      <c r="AH2507" s="138"/>
      <c r="AI2507" s="138"/>
      <c r="AJ2507" s="138"/>
      <c r="AK2507" s="138"/>
    </row>
    <row r="2508" spans="1:37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  <c r="AE2508" s="138"/>
      <c r="AF2508" s="138"/>
      <c r="AG2508" s="138"/>
      <c r="AH2508" s="138"/>
      <c r="AI2508" s="138"/>
      <c r="AJ2508" s="138"/>
      <c r="AK2508" s="138"/>
    </row>
    <row r="2509" spans="1:37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  <c r="AE2509" s="138"/>
      <c r="AF2509" s="138"/>
      <c r="AG2509" s="138"/>
      <c r="AH2509" s="138"/>
      <c r="AI2509" s="138"/>
      <c r="AJ2509" s="138"/>
      <c r="AK2509" s="138"/>
    </row>
    <row r="2510" spans="1:37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  <c r="AE2510" s="138"/>
      <c r="AF2510" s="138"/>
      <c r="AG2510" s="138"/>
      <c r="AH2510" s="138"/>
      <c r="AI2510" s="138"/>
      <c r="AJ2510" s="138"/>
      <c r="AK2510" s="138"/>
    </row>
    <row r="2511" spans="1:37" s="33" customFormat="1" ht="15.6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  <c r="AE2511" s="138"/>
      <c r="AF2511" s="138"/>
      <c r="AG2511" s="138"/>
      <c r="AH2511" s="138"/>
      <c r="AI2511" s="138"/>
      <c r="AJ2511" s="138"/>
      <c r="AK2511" s="138"/>
    </row>
    <row r="2512" spans="1:37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  <c r="AE2512" s="138"/>
      <c r="AF2512" s="138"/>
      <c r="AG2512" s="138"/>
      <c r="AH2512" s="138"/>
      <c r="AI2512" s="138"/>
      <c r="AJ2512" s="138"/>
      <c r="AK2512" s="138"/>
    </row>
    <row r="2513" spans="1:37" s="33" customFormat="1" ht="15.6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  <c r="AE2513" s="138"/>
      <c r="AF2513" s="138"/>
      <c r="AG2513" s="138"/>
      <c r="AH2513" s="138"/>
      <c r="AI2513" s="138"/>
      <c r="AJ2513" s="138"/>
      <c r="AK2513" s="138"/>
    </row>
    <row r="2514" spans="1:37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  <c r="AE2514" s="138"/>
      <c r="AF2514" s="138"/>
      <c r="AG2514" s="138"/>
      <c r="AH2514" s="138"/>
      <c r="AI2514" s="138"/>
      <c r="AJ2514" s="138"/>
      <c r="AK2514" s="138"/>
    </row>
    <row r="2515" spans="1:37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  <c r="AE2515" s="138"/>
      <c r="AF2515" s="138"/>
      <c r="AG2515" s="138"/>
      <c r="AH2515" s="138"/>
      <c r="AI2515" s="138"/>
      <c r="AJ2515" s="138"/>
      <c r="AK2515" s="138"/>
    </row>
    <row r="2516" spans="1:37" s="33" customFormat="1" ht="15.6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  <c r="AE2516" s="138"/>
      <c r="AF2516" s="138"/>
      <c r="AG2516" s="138"/>
      <c r="AH2516" s="138"/>
      <c r="AI2516" s="138"/>
      <c r="AJ2516" s="138"/>
      <c r="AK2516" s="138"/>
    </row>
    <row r="2517" spans="1:37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  <c r="AE2517" s="138"/>
      <c r="AF2517" s="138"/>
      <c r="AG2517" s="138"/>
      <c r="AH2517" s="138"/>
      <c r="AI2517" s="138"/>
      <c r="AJ2517" s="138"/>
      <c r="AK2517" s="138"/>
    </row>
    <row r="2518" spans="1:37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  <c r="AE2518" s="138"/>
      <c r="AF2518" s="138"/>
      <c r="AG2518" s="138"/>
      <c r="AH2518" s="138"/>
      <c r="AI2518" s="138"/>
      <c r="AJ2518" s="138"/>
      <c r="AK2518" s="138"/>
    </row>
    <row r="2519" spans="1:37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  <c r="AE2519" s="138"/>
      <c r="AF2519" s="138"/>
      <c r="AG2519" s="138"/>
      <c r="AH2519" s="138"/>
      <c r="AI2519" s="138"/>
      <c r="AJ2519" s="138"/>
      <c r="AK2519" s="138"/>
    </row>
    <row r="2520" spans="1:37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  <c r="AE2520" s="138"/>
      <c r="AF2520" s="138"/>
      <c r="AG2520" s="138"/>
      <c r="AH2520" s="138"/>
      <c r="AI2520" s="138"/>
      <c r="AJ2520" s="138"/>
      <c r="AK2520" s="138"/>
    </row>
    <row r="2521" spans="1:37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  <c r="AE2521" s="138"/>
      <c r="AF2521" s="138"/>
      <c r="AG2521" s="138"/>
      <c r="AH2521" s="138"/>
      <c r="AI2521" s="138"/>
      <c r="AJ2521" s="138"/>
      <c r="AK2521" s="138"/>
    </row>
    <row r="2522" spans="1:37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  <c r="AE2522" s="138"/>
      <c r="AF2522" s="138"/>
      <c r="AG2522" s="138"/>
      <c r="AH2522" s="138"/>
      <c r="AI2522" s="138"/>
      <c r="AJ2522" s="138"/>
      <c r="AK2522" s="138"/>
    </row>
    <row r="2523" spans="1:37" s="33" customFormat="1" ht="18" hidden="1" customHeight="1" x14ac:dyDescent="0.25">
      <c r="A2523" s="39" t="s">
        <v>38</v>
      </c>
      <c r="B2523" s="40">
        <f t="shared" ref="B2523:AA2523" si="567">SUM(B2519:B2522)</f>
        <v>0</v>
      </c>
      <c r="C2523" s="40">
        <f t="shared" si="567"/>
        <v>0</v>
      </c>
      <c r="D2523" s="40">
        <f t="shared" si="567"/>
        <v>0</v>
      </c>
      <c r="E2523" s="40">
        <f t="shared" si="567"/>
        <v>0</v>
      </c>
      <c r="F2523" s="40">
        <f t="shared" si="567"/>
        <v>0</v>
      </c>
      <c r="G2523" s="40">
        <f t="shared" si="567"/>
        <v>0</v>
      </c>
      <c r="H2523" s="40">
        <f t="shared" si="567"/>
        <v>0</v>
      </c>
      <c r="I2523" s="40">
        <f t="shared" si="567"/>
        <v>0</v>
      </c>
      <c r="J2523" s="40">
        <f t="shared" si="567"/>
        <v>0</v>
      </c>
      <c r="K2523" s="40">
        <f t="shared" si="567"/>
        <v>0</v>
      </c>
      <c r="L2523" s="40">
        <f t="shared" si="567"/>
        <v>0</v>
      </c>
      <c r="M2523" s="40">
        <f t="shared" si="567"/>
        <v>0</v>
      </c>
      <c r="N2523" s="40">
        <f t="shared" si="567"/>
        <v>0</v>
      </c>
      <c r="O2523" s="40">
        <f t="shared" si="567"/>
        <v>0</v>
      </c>
      <c r="P2523" s="40">
        <f t="shared" si="567"/>
        <v>0</v>
      </c>
      <c r="Q2523" s="40">
        <f t="shared" si="567"/>
        <v>0</v>
      </c>
      <c r="R2523" s="40">
        <f t="shared" si="567"/>
        <v>0</v>
      </c>
      <c r="S2523" s="40">
        <f t="shared" si="567"/>
        <v>0</v>
      </c>
      <c r="T2523" s="40">
        <f t="shared" si="567"/>
        <v>0</v>
      </c>
      <c r="U2523" s="40">
        <f t="shared" si="567"/>
        <v>0</v>
      </c>
      <c r="V2523" s="40">
        <f t="shared" si="567"/>
        <v>0</v>
      </c>
      <c r="W2523" s="40">
        <f t="shared" si="567"/>
        <v>0</v>
      </c>
      <c r="X2523" s="40">
        <f t="shared" si="567"/>
        <v>0</v>
      </c>
      <c r="Y2523" s="40">
        <f t="shared" si="567"/>
        <v>0</v>
      </c>
      <c r="Z2523" s="40">
        <f t="shared" si="567"/>
        <v>0</v>
      </c>
      <c r="AA2523" s="40">
        <f t="shared" si="567"/>
        <v>0</v>
      </c>
      <c r="AB2523" s="41" t="e">
        <f>Z2523/D2523</f>
        <v>#DIV/0!</v>
      </c>
      <c r="AC2523" s="32"/>
      <c r="AE2523" s="138"/>
      <c r="AF2523" s="138"/>
      <c r="AG2523" s="138"/>
      <c r="AH2523" s="138"/>
      <c r="AI2523" s="138"/>
      <c r="AJ2523" s="138"/>
      <c r="AK2523" s="138"/>
    </row>
    <row r="2524" spans="1:37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  <c r="AE2524" s="138"/>
      <c r="AF2524" s="138"/>
      <c r="AG2524" s="138"/>
      <c r="AH2524" s="138"/>
      <c r="AI2524" s="138"/>
      <c r="AJ2524" s="138"/>
      <c r="AK2524" s="138"/>
    </row>
    <row r="2525" spans="1:37" s="33" customFormat="1" ht="29.45" hidden="1" customHeight="1" x14ac:dyDescent="0.25">
      <c r="A2525" s="39" t="s">
        <v>40</v>
      </c>
      <c r="B2525" s="40">
        <f t="shared" ref="B2525:AA2525" si="568">B2524+B2523</f>
        <v>0</v>
      </c>
      <c r="C2525" s="40">
        <f t="shared" si="568"/>
        <v>0</v>
      </c>
      <c r="D2525" s="40">
        <f t="shared" si="568"/>
        <v>0</v>
      </c>
      <c r="E2525" s="40">
        <f t="shared" si="568"/>
        <v>0</v>
      </c>
      <c r="F2525" s="40">
        <f t="shared" si="568"/>
        <v>0</v>
      </c>
      <c r="G2525" s="40">
        <f t="shared" si="568"/>
        <v>0</v>
      </c>
      <c r="H2525" s="40">
        <f t="shared" si="568"/>
        <v>0</v>
      </c>
      <c r="I2525" s="40">
        <f t="shared" si="568"/>
        <v>0</v>
      </c>
      <c r="J2525" s="40">
        <f t="shared" si="568"/>
        <v>0</v>
      </c>
      <c r="K2525" s="40">
        <f t="shared" si="568"/>
        <v>0</v>
      </c>
      <c r="L2525" s="40">
        <f t="shared" si="568"/>
        <v>0</v>
      </c>
      <c r="M2525" s="40">
        <f t="shared" si="568"/>
        <v>0</v>
      </c>
      <c r="N2525" s="40">
        <f t="shared" si="568"/>
        <v>0</v>
      </c>
      <c r="O2525" s="40">
        <f t="shared" si="568"/>
        <v>0</v>
      </c>
      <c r="P2525" s="40">
        <f t="shared" si="568"/>
        <v>0</v>
      </c>
      <c r="Q2525" s="40">
        <f t="shared" si="568"/>
        <v>0</v>
      </c>
      <c r="R2525" s="40">
        <f t="shared" si="568"/>
        <v>0</v>
      </c>
      <c r="S2525" s="40">
        <f t="shared" si="568"/>
        <v>0</v>
      </c>
      <c r="T2525" s="40">
        <f t="shared" si="568"/>
        <v>0</v>
      </c>
      <c r="U2525" s="40">
        <f t="shared" si="568"/>
        <v>0</v>
      </c>
      <c r="V2525" s="40">
        <f t="shared" si="568"/>
        <v>0</v>
      </c>
      <c r="W2525" s="40">
        <f t="shared" si="568"/>
        <v>0</v>
      </c>
      <c r="X2525" s="40">
        <f t="shared" si="568"/>
        <v>0</v>
      </c>
      <c r="Y2525" s="40">
        <f t="shared" si="568"/>
        <v>0</v>
      </c>
      <c r="Z2525" s="40">
        <f t="shared" si="568"/>
        <v>0</v>
      </c>
      <c r="AA2525" s="40">
        <f t="shared" si="568"/>
        <v>0</v>
      </c>
      <c r="AB2525" s="41" t="e">
        <f>Z2525/D2525</f>
        <v>#DIV/0!</v>
      </c>
      <c r="AC2525" s="43"/>
      <c r="AE2525" s="138"/>
      <c r="AF2525" s="138"/>
      <c r="AG2525" s="138"/>
      <c r="AH2525" s="138"/>
      <c r="AI2525" s="138"/>
      <c r="AJ2525" s="138"/>
      <c r="AK2525" s="138"/>
    </row>
    <row r="2526" spans="1:37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  <c r="AE2526" s="138"/>
      <c r="AF2526" s="138"/>
      <c r="AG2526" s="138"/>
      <c r="AH2526" s="138"/>
      <c r="AI2526" s="138"/>
      <c r="AJ2526" s="138"/>
      <c r="AK2526" s="138"/>
    </row>
    <row r="2527" spans="1:37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  <c r="AE2527" s="138"/>
      <c r="AF2527" s="138"/>
      <c r="AG2527" s="138"/>
      <c r="AH2527" s="138"/>
      <c r="AI2527" s="138"/>
      <c r="AJ2527" s="138"/>
      <c r="AK2527" s="138"/>
    </row>
    <row r="2528" spans="1:37" s="33" customFormat="1" ht="17.45" hidden="1" customHeight="1" x14ac:dyDescent="0.25">
      <c r="A2528" s="84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  <c r="AE2528" s="138"/>
      <c r="AF2528" s="138"/>
      <c r="AG2528" s="138"/>
      <c r="AH2528" s="138"/>
      <c r="AI2528" s="138"/>
      <c r="AJ2528" s="138"/>
      <c r="AK2528" s="138"/>
    </row>
    <row r="2529" spans="1:37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569">C2539+C2549+C2559+C2569+C2579</f>
        <v>0</v>
      </c>
      <c r="D2529" s="31">
        <f t="shared" si="569"/>
        <v>0</v>
      </c>
      <c r="E2529" s="31">
        <f t="shared" si="569"/>
        <v>0</v>
      </c>
      <c r="F2529" s="31">
        <f t="shared" si="569"/>
        <v>0</v>
      </c>
      <c r="G2529" s="31">
        <f t="shared" si="569"/>
        <v>0</v>
      </c>
      <c r="H2529" s="31">
        <f t="shared" si="569"/>
        <v>0</v>
      </c>
      <c r="I2529" s="31">
        <f t="shared" si="569"/>
        <v>0</v>
      </c>
      <c r="J2529" s="31">
        <f t="shared" si="569"/>
        <v>0</v>
      </c>
      <c r="K2529" s="31">
        <f t="shared" si="569"/>
        <v>0</v>
      </c>
      <c r="L2529" s="31">
        <f t="shared" si="569"/>
        <v>0</v>
      </c>
      <c r="M2529" s="31">
        <f t="shared" si="569"/>
        <v>0</v>
      </c>
      <c r="N2529" s="31">
        <f t="shared" si="569"/>
        <v>0</v>
      </c>
      <c r="O2529" s="31">
        <f t="shared" si="569"/>
        <v>0</v>
      </c>
      <c r="P2529" s="31">
        <f t="shared" si="569"/>
        <v>0</v>
      </c>
      <c r="Q2529" s="31">
        <f t="shared" si="569"/>
        <v>0</v>
      </c>
      <c r="R2529" s="31">
        <f t="shared" si="569"/>
        <v>0</v>
      </c>
      <c r="S2529" s="31">
        <f t="shared" si="569"/>
        <v>0</v>
      </c>
      <c r="T2529" s="31">
        <f t="shared" si="569"/>
        <v>0</v>
      </c>
      <c r="U2529" s="31">
        <f t="shared" si="569"/>
        <v>0</v>
      </c>
      <c r="V2529" s="31">
        <f t="shared" si="569"/>
        <v>0</v>
      </c>
      <c r="W2529" s="31">
        <f t="shared" si="569"/>
        <v>0</v>
      </c>
      <c r="X2529" s="31">
        <f t="shared" si="569"/>
        <v>0</v>
      </c>
      <c r="Y2529" s="31">
        <f t="shared" si="569"/>
        <v>0</v>
      </c>
      <c r="Z2529" s="31">
        <f>Z2539+Z2569+Z2579</f>
        <v>0</v>
      </c>
      <c r="AA2529" s="31">
        <f>D2529-Z2529</f>
        <v>0</v>
      </c>
      <c r="AB2529" s="38"/>
      <c r="AC2529" s="32"/>
      <c r="AE2529" s="138"/>
      <c r="AF2529" s="138"/>
      <c r="AG2529" s="138"/>
      <c r="AH2529" s="138"/>
      <c r="AI2529" s="138"/>
      <c r="AJ2529" s="138"/>
      <c r="AK2529" s="138"/>
    </row>
    <row r="2530" spans="1:37" s="33" customFormat="1" ht="20.45" hidden="1" customHeight="1" x14ac:dyDescent="0.2">
      <c r="A2530" s="36" t="s">
        <v>35</v>
      </c>
      <c r="B2530" s="31">
        <f>B2540+B2550+B2560+B2570+B2580</f>
        <v>0</v>
      </c>
      <c r="C2530" s="31">
        <f t="shared" si="569"/>
        <v>0</v>
      </c>
      <c r="D2530" s="31">
        <f t="shared" si="569"/>
        <v>0</v>
      </c>
      <c r="E2530" s="31">
        <f t="shared" si="569"/>
        <v>0</v>
      </c>
      <c r="F2530" s="31">
        <f t="shared" si="569"/>
        <v>0</v>
      </c>
      <c r="G2530" s="31">
        <f t="shared" si="569"/>
        <v>0</v>
      </c>
      <c r="H2530" s="31">
        <f t="shared" si="569"/>
        <v>0</v>
      </c>
      <c r="I2530" s="31">
        <f t="shared" si="569"/>
        <v>0</v>
      </c>
      <c r="J2530" s="31">
        <f t="shared" si="569"/>
        <v>0</v>
      </c>
      <c r="K2530" s="31">
        <f t="shared" si="569"/>
        <v>0</v>
      </c>
      <c r="L2530" s="31">
        <f t="shared" si="569"/>
        <v>0</v>
      </c>
      <c r="M2530" s="31">
        <f t="shared" si="569"/>
        <v>0</v>
      </c>
      <c r="N2530" s="31">
        <f t="shared" si="569"/>
        <v>0</v>
      </c>
      <c r="O2530" s="31">
        <f t="shared" si="569"/>
        <v>0</v>
      </c>
      <c r="P2530" s="31">
        <f t="shared" si="569"/>
        <v>0</v>
      </c>
      <c r="Q2530" s="31">
        <f t="shared" si="569"/>
        <v>0</v>
      </c>
      <c r="R2530" s="31">
        <f t="shared" si="569"/>
        <v>0</v>
      </c>
      <c r="S2530" s="31">
        <f t="shared" si="569"/>
        <v>0</v>
      </c>
      <c r="T2530" s="31">
        <f t="shared" si="569"/>
        <v>0</v>
      </c>
      <c r="U2530" s="31">
        <f t="shared" si="569"/>
        <v>0</v>
      </c>
      <c r="V2530" s="31">
        <f t="shared" si="569"/>
        <v>0</v>
      </c>
      <c r="W2530" s="31">
        <f t="shared" si="569"/>
        <v>0</v>
      </c>
      <c r="X2530" s="31">
        <f t="shared" si="569"/>
        <v>0</v>
      </c>
      <c r="Y2530" s="31">
        <f t="shared" si="569"/>
        <v>0</v>
      </c>
      <c r="Z2530" s="31">
        <f>Z2540+Z2570+Z2580</f>
        <v>0</v>
      </c>
      <c r="AA2530" s="31">
        <f>D2530-Z2530</f>
        <v>0</v>
      </c>
      <c r="AB2530" s="38" t="e">
        <f>Z2530/D2530</f>
        <v>#DIV/0!</v>
      </c>
      <c r="AC2530" s="32"/>
      <c r="AE2530" s="138"/>
      <c r="AF2530" s="138"/>
      <c r="AG2530" s="138"/>
      <c r="AH2530" s="138"/>
      <c r="AI2530" s="138"/>
      <c r="AJ2530" s="138"/>
      <c r="AK2530" s="138"/>
    </row>
    <row r="2531" spans="1:37" s="33" customFormat="1" ht="20.45" hidden="1" customHeight="1" x14ac:dyDescent="0.2">
      <c r="A2531" s="36" t="s">
        <v>36</v>
      </c>
      <c r="B2531" s="31">
        <f>B2541+B2551+B2561+B2571+B2581</f>
        <v>0</v>
      </c>
      <c r="C2531" s="31">
        <f t="shared" si="569"/>
        <v>0</v>
      </c>
      <c r="D2531" s="31">
        <f t="shared" si="569"/>
        <v>0</v>
      </c>
      <c r="E2531" s="31">
        <f t="shared" si="569"/>
        <v>0</v>
      </c>
      <c r="F2531" s="31">
        <f t="shared" si="569"/>
        <v>0</v>
      </c>
      <c r="G2531" s="31">
        <f t="shared" si="569"/>
        <v>0</v>
      </c>
      <c r="H2531" s="31">
        <f t="shared" si="569"/>
        <v>0</v>
      </c>
      <c r="I2531" s="31">
        <f t="shared" si="569"/>
        <v>0</v>
      </c>
      <c r="J2531" s="31">
        <f t="shared" si="569"/>
        <v>0</v>
      </c>
      <c r="K2531" s="31">
        <f t="shared" si="569"/>
        <v>0</v>
      </c>
      <c r="L2531" s="31">
        <f t="shared" si="569"/>
        <v>0</v>
      </c>
      <c r="M2531" s="31">
        <f t="shared" si="569"/>
        <v>0</v>
      </c>
      <c r="N2531" s="31">
        <f t="shared" si="569"/>
        <v>0</v>
      </c>
      <c r="O2531" s="31">
        <f t="shared" si="569"/>
        <v>0</v>
      </c>
      <c r="P2531" s="31">
        <f t="shared" si="569"/>
        <v>0</v>
      </c>
      <c r="Q2531" s="31">
        <f t="shared" si="569"/>
        <v>0</v>
      </c>
      <c r="R2531" s="31">
        <f t="shared" si="569"/>
        <v>0</v>
      </c>
      <c r="S2531" s="31">
        <f t="shared" si="569"/>
        <v>0</v>
      </c>
      <c r="T2531" s="31">
        <f t="shared" si="569"/>
        <v>0</v>
      </c>
      <c r="U2531" s="31">
        <f t="shared" si="569"/>
        <v>0</v>
      </c>
      <c r="V2531" s="31">
        <f t="shared" si="569"/>
        <v>0</v>
      </c>
      <c r="W2531" s="31">
        <f t="shared" si="569"/>
        <v>0</v>
      </c>
      <c r="X2531" s="31">
        <f t="shared" si="569"/>
        <v>0</v>
      </c>
      <c r="Y2531" s="31">
        <f t="shared" si="569"/>
        <v>0</v>
      </c>
      <c r="Z2531" s="31">
        <f>Z2541+Z2571+Z2581</f>
        <v>0</v>
      </c>
      <c r="AA2531" s="31">
        <f>D2531-Z2531</f>
        <v>0</v>
      </c>
      <c r="AB2531" s="38"/>
      <c r="AC2531" s="32"/>
      <c r="AE2531" s="138"/>
      <c r="AF2531" s="138"/>
      <c r="AG2531" s="138"/>
      <c r="AH2531" s="138"/>
      <c r="AI2531" s="138"/>
      <c r="AJ2531" s="138"/>
      <c r="AK2531" s="138"/>
    </row>
    <row r="2532" spans="1:37" s="33" customFormat="1" ht="20.45" hidden="1" customHeight="1" x14ac:dyDescent="0.2">
      <c r="A2532" s="36" t="s">
        <v>37</v>
      </c>
      <c r="B2532" s="31">
        <f>B2542+B2552+B2562+B2572+B2582</f>
        <v>0</v>
      </c>
      <c r="C2532" s="31">
        <f t="shared" si="569"/>
        <v>0</v>
      </c>
      <c r="D2532" s="31">
        <f t="shared" si="569"/>
        <v>0</v>
      </c>
      <c r="E2532" s="31">
        <f t="shared" si="569"/>
        <v>0</v>
      </c>
      <c r="F2532" s="31">
        <f t="shared" si="569"/>
        <v>0</v>
      </c>
      <c r="G2532" s="31">
        <f t="shared" si="569"/>
        <v>0</v>
      </c>
      <c r="H2532" s="31">
        <f t="shared" si="569"/>
        <v>0</v>
      </c>
      <c r="I2532" s="31">
        <f t="shared" si="569"/>
        <v>0</v>
      </c>
      <c r="J2532" s="31">
        <f t="shared" si="569"/>
        <v>0</v>
      </c>
      <c r="K2532" s="31">
        <f t="shared" si="569"/>
        <v>0</v>
      </c>
      <c r="L2532" s="31">
        <f t="shared" si="569"/>
        <v>0</v>
      </c>
      <c r="M2532" s="31">
        <f t="shared" si="569"/>
        <v>0</v>
      </c>
      <c r="N2532" s="31">
        <f t="shared" si="569"/>
        <v>0</v>
      </c>
      <c r="O2532" s="31">
        <f t="shared" si="569"/>
        <v>0</v>
      </c>
      <c r="P2532" s="31">
        <f t="shared" si="569"/>
        <v>0</v>
      </c>
      <c r="Q2532" s="31">
        <f t="shared" si="569"/>
        <v>0</v>
      </c>
      <c r="R2532" s="31">
        <f t="shared" si="569"/>
        <v>0</v>
      </c>
      <c r="S2532" s="31">
        <f t="shared" si="569"/>
        <v>0</v>
      </c>
      <c r="T2532" s="31">
        <f t="shared" si="569"/>
        <v>0</v>
      </c>
      <c r="U2532" s="31">
        <f t="shared" si="569"/>
        <v>0</v>
      </c>
      <c r="V2532" s="31">
        <f t="shared" si="569"/>
        <v>0</v>
      </c>
      <c r="W2532" s="31">
        <f t="shared" si="569"/>
        <v>0</v>
      </c>
      <c r="X2532" s="31">
        <f t="shared" si="569"/>
        <v>0</v>
      </c>
      <c r="Y2532" s="31">
        <f t="shared" si="569"/>
        <v>0</v>
      </c>
      <c r="Z2532" s="31">
        <f>Z2542+Z2572+Z2582</f>
        <v>0</v>
      </c>
      <c r="AA2532" s="31">
        <f>D2532-Z2532</f>
        <v>0</v>
      </c>
      <c r="AB2532" s="38" t="e">
        <f>Z2532/D2532</f>
        <v>#DIV/0!</v>
      </c>
      <c r="AC2532" s="32"/>
      <c r="AE2532" s="138"/>
      <c r="AF2532" s="138"/>
      <c r="AG2532" s="138"/>
      <c r="AH2532" s="138"/>
      <c r="AI2532" s="138"/>
      <c r="AJ2532" s="138"/>
      <c r="AK2532" s="138"/>
    </row>
    <row r="2533" spans="1:37" s="33" customFormat="1" ht="18" hidden="1" customHeight="1" x14ac:dyDescent="0.25">
      <c r="A2533" s="39" t="s">
        <v>38</v>
      </c>
      <c r="B2533" s="40">
        <f>SUM(B2529:B2532)</f>
        <v>0</v>
      </c>
      <c r="C2533" s="40">
        <f t="shared" ref="C2533:Y2533" si="570">SUM(C2529:C2532)</f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>SUM(Z2529:Z2532)</f>
        <v>0</v>
      </c>
      <c r="AA2533" s="40">
        <f>SUM(AA2529:AA2532)</f>
        <v>0</v>
      </c>
      <c r="AB2533" s="41" t="e">
        <f>Z2533/D2533</f>
        <v>#DIV/0!</v>
      </c>
      <c r="AC2533" s="32"/>
      <c r="AE2533" s="138"/>
      <c r="AF2533" s="138"/>
      <c r="AG2533" s="138"/>
      <c r="AH2533" s="138"/>
      <c r="AI2533" s="138"/>
      <c r="AJ2533" s="138"/>
      <c r="AK2533" s="138"/>
    </row>
    <row r="2534" spans="1:37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9"/>
        <v>0</v>
      </c>
      <c r="D2534" s="31">
        <f t="shared" si="569"/>
        <v>0</v>
      </c>
      <c r="E2534" s="31">
        <f t="shared" si="569"/>
        <v>0</v>
      </c>
      <c r="F2534" s="31">
        <f t="shared" si="569"/>
        <v>0</v>
      </c>
      <c r="G2534" s="31">
        <f t="shared" si="569"/>
        <v>0</v>
      </c>
      <c r="H2534" s="31">
        <f t="shared" si="569"/>
        <v>0</v>
      </c>
      <c r="I2534" s="31">
        <f t="shared" si="569"/>
        <v>0</v>
      </c>
      <c r="J2534" s="31">
        <f t="shared" si="569"/>
        <v>0</v>
      </c>
      <c r="K2534" s="31">
        <f t="shared" si="569"/>
        <v>0</v>
      </c>
      <c r="L2534" s="31">
        <f t="shared" si="569"/>
        <v>0</v>
      </c>
      <c r="M2534" s="31">
        <f t="shared" si="569"/>
        <v>0</v>
      </c>
      <c r="N2534" s="31">
        <f t="shared" si="569"/>
        <v>0</v>
      </c>
      <c r="O2534" s="31">
        <f t="shared" si="569"/>
        <v>0</v>
      </c>
      <c r="P2534" s="31">
        <f t="shared" si="569"/>
        <v>0</v>
      </c>
      <c r="Q2534" s="31">
        <f t="shared" si="569"/>
        <v>0</v>
      </c>
      <c r="R2534" s="31">
        <f t="shared" si="569"/>
        <v>0</v>
      </c>
      <c r="S2534" s="31">
        <f t="shared" si="569"/>
        <v>0</v>
      </c>
      <c r="T2534" s="31">
        <f t="shared" si="569"/>
        <v>0</v>
      </c>
      <c r="U2534" s="31">
        <f t="shared" si="569"/>
        <v>0</v>
      </c>
      <c r="V2534" s="31">
        <f t="shared" si="569"/>
        <v>0</v>
      </c>
      <c r="W2534" s="31">
        <f t="shared" si="569"/>
        <v>0</v>
      </c>
      <c r="X2534" s="31">
        <f t="shared" si="569"/>
        <v>0</v>
      </c>
      <c r="Y2534" s="31">
        <f t="shared" si="569"/>
        <v>0</v>
      </c>
      <c r="Z2534" s="31">
        <f>Z2554+Z2564</f>
        <v>0</v>
      </c>
      <c r="AA2534" s="31">
        <f>D2534-Z2534</f>
        <v>0</v>
      </c>
      <c r="AB2534" s="38"/>
      <c r="AC2534" s="32"/>
      <c r="AE2534" s="138"/>
      <c r="AF2534" s="138"/>
      <c r="AG2534" s="138"/>
      <c r="AH2534" s="138"/>
      <c r="AI2534" s="138"/>
      <c r="AJ2534" s="138"/>
      <c r="AK2534" s="138"/>
    </row>
    <row r="2535" spans="1:37" s="33" customFormat="1" ht="26.45" hidden="1" customHeight="1" x14ac:dyDescent="0.25">
      <c r="A2535" s="39" t="s">
        <v>40</v>
      </c>
      <c r="B2535" s="40">
        <f>B2534+B2533</f>
        <v>0</v>
      </c>
      <c r="C2535" s="40">
        <f t="shared" ref="C2535:Y2535" si="571">C2534+C2533</f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>Z2534+Z2533</f>
        <v>0</v>
      </c>
      <c r="AA2535" s="40">
        <f>AA2534+AA2533</f>
        <v>0</v>
      </c>
      <c r="AB2535" s="41" t="e">
        <f>Z2535/D2535</f>
        <v>#DIV/0!</v>
      </c>
      <c r="AC2535" s="43"/>
      <c r="AE2535" s="138"/>
      <c r="AF2535" s="138"/>
      <c r="AG2535" s="138"/>
      <c r="AH2535" s="138"/>
      <c r="AI2535" s="138"/>
      <c r="AJ2535" s="138"/>
      <c r="AK2535" s="138"/>
    </row>
    <row r="2536" spans="1:37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  <c r="AE2536" s="138"/>
      <c r="AF2536" s="138"/>
      <c r="AG2536" s="138"/>
      <c r="AH2536" s="138"/>
      <c r="AI2536" s="138"/>
      <c r="AJ2536" s="138"/>
      <c r="AK2536" s="138"/>
    </row>
    <row r="2537" spans="1:37" s="33" customFormat="1" ht="18" hidden="1" customHeight="1" x14ac:dyDescent="0.25">
      <c r="A2537" s="47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  <c r="AE2537" s="138"/>
      <c r="AF2537" s="138"/>
      <c r="AG2537" s="138"/>
      <c r="AH2537" s="138"/>
      <c r="AI2537" s="138"/>
      <c r="AJ2537" s="138"/>
      <c r="AK2537" s="138"/>
    </row>
    <row r="2538" spans="1:37" s="33" customFormat="1" ht="18.600000000000001" hidden="1" customHeight="1" x14ac:dyDescent="0.25">
      <c r="A2538" s="85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  <c r="AE2538" s="138"/>
      <c r="AF2538" s="138"/>
      <c r="AG2538" s="138"/>
      <c r="AH2538" s="138"/>
      <c r="AI2538" s="138"/>
      <c r="AJ2538" s="138"/>
      <c r="AK2538" s="138"/>
    </row>
    <row r="2539" spans="1:37" s="33" customFormat="1" ht="18.75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  <c r="AE2539" s="138"/>
      <c r="AF2539" s="138"/>
      <c r="AG2539" s="138"/>
      <c r="AH2539" s="138"/>
      <c r="AI2539" s="138"/>
      <c r="AJ2539" s="138"/>
      <c r="AK2539" s="138"/>
    </row>
    <row r="2540" spans="1:37" s="33" customFormat="1" ht="18.75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0</v>
      </c>
      <c r="AA2540" s="31">
        <f>D2540-Z2540</f>
        <v>0</v>
      </c>
      <c r="AB2540" s="38" t="e">
        <f>Z2540/D2540</f>
        <v>#DIV/0!</v>
      </c>
      <c r="AC2540" s="32"/>
      <c r="AE2540" s="138"/>
      <c r="AF2540" s="138"/>
      <c r="AG2540" s="138"/>
      <c r="AH2540" s="138"/>
      <c r="AI2540" s="138"/>
      <c r="AJ2540" s="138"/>
      <c r="AK2540" s="138"/>
    </row>
    <row r="2541" spans="1:37" s="33" customFormat="1" ht="18.75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  <c r="AE2541" s="138"/>
      <c r="AF2541" s="138"/>
      <c r="AG2541" s="138"/>
      <c r="AH2541" s="138"/>
      <c r="AI2541" s="138"/>
      <c r="AJ2541" s="138"/>
      <c r="AK2541" s="138"/>
    </row>
    <row r="2542" spans="1:37" s="33" customFormat="1" ht="18.75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8" t="e">
        <f>Z2542/D2542</f>
        <v>#DIV/0!</v>
      </c>
      <c r="AC2542" s="32"/>
      <c r="AE2542" s="138"/>
      <c r="AF2542" s="138"/>
      <c r="AG2542" s="138"/>
      <c r="AH2542" s="138"/>
      <c r="AI2542" s="138"/>
      <c r="AJ2542" s="138"/>
      <c r="AK2542" s="138"/>
    </row>
    <row r="2543" spans="1:37" s="33" customFormat="1" ht="18" hidden="1" customHeight="1" x14ac:dyDescent="0.25">
      <c r="A2543" s="39" t="s">
        <v>38</v>
      </c>
      <c r="B2543" s="40">
        <f>SUM(B2539:B2542)</f>
        <v>0</v>
      </c>
      <c r="C2543" s="40">
        <f t="shared" ref="C2543:Y2543" si="572">SUM(C2539:C2542)</f>
        <v>0</v>
      </c>
      <c r="D2543" s="40">
        <f t="shared" si="572"/>
        <v>0</v>
      </c>
      <c r="E2543" s="40">
        <f t="shared" si="572"/>
        <v>0</v>
      </c>
      <c r="F2543" s="40">
        <f t="shared" si="572"/>
        <v>0</v>
      </c>
      <c r="G2543" s="40">
        <f t="shared" si="572"/>
        <v>0</v>
      </c>
      <c r="H2543" s="40">
        <f t="shared" si="572"/>
        <v>0</v>
      </c>
      <c r="I2543" s="40">
        <f t="shared" si="572"/>
        <v>0</v>
      </c>
      <c r="J2543" s="40">
        <f t="shared" si="572"/>
        <v>0</v>
      </c>
      <c r="K2543" s="40">
        <f t="shared" si="572"/>
        <v>0</v>
      </c>
      <c r="L2543" s="40">
        <f t="shared" si="572"/>
        <v>0</v>
      </c>
      <c r="M2543" s="40">
        <f t="shared" si="572"/>
        <v>0</v>
      </c>
      <c r="N2543" s="40">
        <f t="shared" si="572"/>
        <v>0</v>
      </c>
      <c r="O2543" s="40">
        <f t="shared" si="572"/>
        <v>0</v>
      </c>
      <c r="P2543" s="40">
        <f t="shared" si="572"/>
        <v>0</v>
      </c>
      <c r="Q2543" s="40">
        <f t="shared" si="572"/>
        <v>0</v>
      </c>
      <c r="R2543" s="40">
        <f t="shared" si="572"/>
        <v>0</v>
      </c>
      <c r="S2543" s="40">
        <f t="shared" si="572"/>
        <v>0</v>
      </c>
      <c r="T2543" s="40">
        <f t="shared" si="572"/>
        <v>0</v>
      </c>
      <c r="U2543" s="40">
        <f t="shared" si="572"/>
        <v>0</v>
      </c>
      <c r="V2543" s="40">
        <f t="shared" si="572"/>
        <v>0</v>
      </c>
      <c r="W2543" s="40">
        <f t="shared" si="572"/>
        <v>0</v>
      </c>
      <c r="X2543" s="40">
        <f t="shared" si="572"/>
        <v>0</v>
      </c>
      <c r="Y2543" s="40">
        <f t="shared" si="572"/>
        <v>0</v>
      </c>
      <c r="Z2543" s="40">
        <f>SUM(Z2539:Z2542)</f>
        <v>0</v>
      </c>
      <c r="AA2543" s="40">
        <f>SUM(AA2539:AA2542)</f>
        <v>0</v>
      </c>
      <c r="AB2543" s="41" t="e">
        <f>Z2543/D2543</f>
        <v>#DIV/0!</v>
      </c>
      <c r="AC2543" s="32"/>
      <c r="AE2543" s="138"/>
      <c r="AF2543" s="138"/>
      <c r="AG2543" s="138"/>
      <c r="AH2543" s="138"/>
      <c r="AI2543" s="138"/>
      <c r="AJ2543" s="138"/>
      <c r="AK2543" s="138"/>
    </row>
    <row r="2544" spans="1:37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  <c r="AE2544" s="138"/>
      <c r="AF2544" s="138"/>
      <c r="AG2544" s="138"/>
      <c r="AH2544" s="138"/>
      <c r="AI2544" s="138"/>
      <c r="AJ2544" s="138"/>
      <c r="AK2544" s="138"/>
    </row>
    <row r="2545" spans="1:37" s="33" customFormat="1" ht="27.75" hidden="1" customHeight="1" x14ac:dyDescent="0.25">
      <c r="A2545" s="39" t="s">
        <v>40</v>
      </c>
      <c r="B2545" s="40">
        <f>B2544+B2543</f>
        <v>0</v>
      </c>
      <c r="C2545" s="40">
        <f t="shared" ref="C2545:Y2545" si="573">C2544+C2543</f>
        <v>0</v>
      </c>
      <c r="D2545" s="40">
        <f t="shared" si="573"/>
        <v>0</v>
      </c>
      <c r="E2545" s="40">
        <f t="shared" si="573"/>
        <v>0</v>
      </c>
      <c r="F2545" s="40">
        <f t="shared" si="573"/>
        <v>0</v>
      </c>
      <c r="G2545" s="40">
        <f t="shared" si="573"/>
        <v>0</v>
      </c>
      <c r="H2545" s="40">
        <f t="shared" si="573"/>
        <v>0</v>
      </c>
      <c r="I2545" s="40">
        <f t="shared" si="573"/>
        <v>0</v>
      </c>
      <c r="J2545" s="40">
        <f t="shared" si="573"/>
        <v>0</v>
      </c>
      <c r="K2545" s="40">
        <f t="shared" si="573"/>
        <v>0</v>
      </c>
      <c r="L2545" s="40">
        <f t="shared" si="573"/>
        <v>0</v>
      </c>
      <c r="M2545" s="40">
        <f t="shared" si="573"/>
        <v>0</v>
      </c>
      <c r="N2545" s="40">
        <f t="shared" si="573"/>
        <v>0</v>
      </c>
      <c r="O2545" s="40">
        <f t="shared" si="573"/>
        <v>0</v>
      </c>
      <c r="P2545" s="40">
        <f t="shared" si="573"/>
        <v>0</v>
      </c>
      <c r="Q2545" s="40">
        <f t="shared" si="573"/>
        <v>0</v>
      </c>
      <c r="R2545" s="40">
        <f t="shared" si="573"/>
        <v>0</v>
      </c>
      <c r="S2545" s="40">
        <f t="shared" si="573"/>
        <v>0</v>
      </c>
      <c r="T2545" s="40">
        <f t="shared" si="573"/>
        <v>0</v>
      </c>
      <c r="U2545" s="40">
        <f t="shared" si="573"/>
        <v>0</v>
      </c>
      <c r="V2545" s="40">
        <f t="shared" si="573"/>
        <v>0</v>
      </c>
      <c r="W2545" s="40">
        <f t="shared" si="573"/>
        <v>0</v>
      </c>
      <c r="X2545" s="40">
        <f t="shared" si="573"/>
        <v>0</v>
      </c>
      <c r="Y2545" s="40">
        <f t="shared" si="573"/>
        <v>0</v>
      </c>
      <c r="Z2545" s="40">
        <f>Z2544+Z2543</f>
        <v>0</v>
      </c>
      <c r="AA2545" s="40">
        <f>AA2544+AA2543</f>
        <v>0</v>
      </c>
      <c r="AB2545" s="41" t="e">
        <f>Z2545/D2545</f>
        <v>#DIV/0!</v>
      </c>
      <c r="AC2545" s="43"/>
      <c r="AE2545" s="138"/>
      <c r="AF2545" s="138"/>
      <c r="AG2545" s="138"/>
      <c r="AH2545" s="138"/>
      <c r="AI2545" s="138"/>
      <c r="AJ2545" s="138"/>
      <c r="AK2545" s="138"/>
    </row>
    <row r="2546" spans="1:37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  <c r="AE2546" s="138"/>
      <c r="AF2546" s="138"/>
      <c r="AG2546" s="138"/>
      <c r="AH2546" s="138"/>
      <c r="AI2546" s="138"/>
      <c r="AJ2546" s="138"/>
      <c r="AK2546" s="138"/>
    </row>
    <row r="2547" spans="1:37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  <c r="AE2547" s="138"/>
      <c r="AF2547" s="138"/>
      <c r="AG2547" s="138"/>
      <c r="AH2547" s="138"/>
      <c r="AI2547" s="138"/>
      <c r="AJ2547" s="138"/>
      <c r="AK2547" s="138"/>
    </row>
    <row r="2548" spans="1:37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  <c r="AE2548" s="138"/>
      <c r="AF2548" s="138"/>
      <c r="AG2548" s="138"/>
      <c r="AH2548" s="138"/>
      <c r="AI2548" s="138"/>
      <c r="AJ2548" s="138"/>
      <c r="AK2548" s="138"/>
    </row>
    <row r="2549" spans="1:37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  <c r="AE2549" s="138"/>
      <c r="AF2549" s="138"/>
      <c r="AG2549" s="138"/>
      <c r="AH2549" s="138"/>
      <c r="AI2549" s="138"/>
      <c r="AJ2549" s="138"/>
      <c r="AK2549" s="138"/>
    </row>
    <row r="2550" spans="1:37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  <c r="AE2550" s="138"/>
      <c r="AF2550" s="138"/>
      <c r="AG2550" s="138"/>
      <c r="AH2550" s="138"/>
      <c r="AI2550" s="138"/>
      <c r="AJ2550" s="138"/>
      <c r="AK2550" s="138"/>
    </row>
    <row r="2551" spans="1:37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  <c r="AE2551" s="138"/>
      <c r="AF2551" s="138"/>
      <c r="AG2551" s="138"/>
      <c r="AH2551" s="138"/>
      <c r="AI2551" s="138"/>
      <c r="AJ2551" s="138"/>
      <c r="AK2551" s="138"/>
    </row>
    <row r="2552" spans="1:37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  <c r="AE2552" s="138"/>
      <c r="AF2552" s="138"/>
      <c r="AG2552" s="138"/>
      <c r="AH2552" s="138"/>
      <c r="AI2552" s="138"/>
      <c r="AJ2552" s="138"/>
      <c r="AK2552" s="138"/>
    </row>
    <row r="2553" spans="1:37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4">SUM(C2549:C2552)</f>
        <v>0</v>
      </c>
      <c r="D2553" s="40">
        <f t="shared" si="574"/>
        <v>0</v>
      </c>
      <c r="E2553" s="40">
        <f t="shared" si="574"/>
        <v>0</v>
      </c>
      <c r="F2553" s="40">
        <f t="shared" si="574"/>
        <v>0</v>
      </c>
      <c r="G2553" s="40">
        <f t="shared" si="574"/>
        <v>0</v>
      </c>
      <c r="H2553" s="40">
        <f t="shared" si="574"/>
        <v>0</v>
      </c>
      <c r="I2553" s="40">
        <f t="shared" si="574"/>
        <v>0</v>
      </c>
      <c r="J2553" s="40">
        <f t="shared" si="574"/>
        <v>0</v>
      </c>
      <c r="K2553" s="40">
        <f t="shared" si="574"/>
        <v>0</v>
      </c>
      <c r="L2553" s="40">
        <f t="shared" si="574"/>
        <v>0</v>
      </c>
      <c r="M2553" s="40">
        <f t="shared" si="574"/>
        <v>0</v>
      </c>
      <c r="N2553" s="40">
        <f t="shared" si="574"/>
        <v>0</v>
      </c>
      <c r="O2553" s="40">
        <f t="shared" si="574"/>
        <v>0</v>
      </c>
      <c r="P2553" s="40">
        <f t="shared" si="574"/>
        <v>0</v>
      </c>
      <c r="Q2553" s="40">
        <f t="shared" si="574"/>
        <v>0</v>
      </c>
      <c r="R2553" s="40">
        <f t="shared" si="574"/>
        <v>0</v>
      </c>
      <c r="S2553" s="40">
        <f t="shared" si="574"/>
        <v>0</v>
      </c>
      <c r="T2553" s="40">
        <f t="shared" si="574"/>
        <v>0</v>
      </c>
      <c r="U2553" s="40">
        <f t="shared" si="574"/>
        <v>0</v>
      </c>
      <c r="V2553" s="40">
        <f t="shared" si="574"/>
        <v>0</v>
      </c>
      <c r="W2553" s="40">
        <f t="shared" si="574"/>
        <v>0</v>
      </c>
      <c r="X2553" s="40">
        <f t="shared" si="574"/>
        <v>0</v>
      </c>
      <c r="Y2553" s="40">
        <f t="shared" si="574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  <c r="AE2553" s="138"/>
      <c r="AF2553" s="138"/>
      <c r="AG2553" s="138"/>
      <c r="AH2553" s="138"/>
      <c r="AI2553" s="138"/>
      <c r="AJ2553" s="138"/>
      <c r="AK2553" s="138"/>
    </row>
    <row r="2554" spans="1:37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  <c r="AE2554" s="138"/>
      <c r="AF2554" s="138"/>
      <c r="AG2554" s="138"/>
      <c r="AH2554" s="138"/>
      <c r="AI2554" s="138"/>
      <c r="AJ2554" s="138"/>
      <c r="AK2554" s="138"/>
    </row>
    <row r="2555" spans="1:37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5">C2554+C2553</f>
        <v>0</v>
      </c>
      <c r="D2555" s="40">
        <f t="shared" si="575"/>
        <v>0</v>
      </c>
      <c r="E2555" s="40">
        <f t="shared" si="575"/>
        <v>0</v>
      </c>
      <c r="F2555" s="40">
        <f t="shared" si="575"/>
        <v>0</v>
      </c>
      <c r="G2555" s="40">
        <f t="shared" si="575"/>
        <v>0</v>
      </c>
      <c r="H2555" s="40">
        <f t="shared" si="575"/>
        <v>0</v>
      </c>
      <c r="I2555" s="40">
        <f t="shared" si="575"/>
        <v>0</v>
      </c>
      <c r="J2555" s="40">
        <f t="shared" si="575"/>
        <v>0</v>
      </c>
      <c r="K2555" s="40">
        <f t="shared" si="575"/>
        <v>0</v>
      </c>
      <c r="L2555" s="40">
        <f t="shared" si="575"/>
        <v>0</v>
      </c>
      <c r="M2555" s="40">
        <f t="shared" si="575"/>
        <v>0</v>
      </c>
      <c r="N2555" s="40">
        <f t="shared" si="575"/>
        <v>0</v>
      </c>
      <c r="O2555" s="40">
        <f t="shared" si="575"/>
        <v>0</v>
      </c>
      <c r="P2555" s="40">
        <f t="shared" si="575"/>
        <v>0</v>
      </c>
      <c r="Q2555" s="40">
        <f t="shared" si="575"/>
        <v>0</v>
      </c>
      <c r="R2555" s="40">
        <f t="shared" si="575"/>
        <v>0</v>
      </c>
      <c r="S2555" s="40">
        <f t="shared" si="575"/>
        <v>0</v>
      </c>
      <c r="T2555" s="40">
        <f t="shared" si="575"/>
        <v>0</v>
      </c>
      <c r="U2555" s="40">
        <f t="shared" si="575"/>
        <v>0</v>
      </c>
      <c r="V2555" s="40">
        <f t="shared" si="575"/>
        <v>0</v>
      </c>
      <c r="W2555" s="40">
        <f t="shared" si="575"/>
        <v>0</v>
      </c>
      <c r="X2555" s="40">
        <f t="shared" si="575"/>
        <v>0</v>
      </c>
      <c r="Y2555" s="40">
        <f t="shared" si="575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  <c r="AE2555" s="138"/>
      <c r="AF2555" s="138"/>
      <c r="AG2555" s="138"/>
      <c r="AH2555" s="138"/>
      <c r="AI2555" s="138"/>
      <c r="AJ2555" s="138"/>
      <c r="AK2555" s="138"/>
    </row>
    <row r="2556" spans="1:37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  <c r="AE2556" s="138"/>
      <c r="AF2556" s="138"/>
      <c r="AG2556" s="138"/>
      <c r="AH2556" s="138"/>
      <c r="AI2556" s="138"/>
      <c r="AJ2556" s="138"/>
      <c r="AK2556" s="138"/>
    </row>
    <row r="2557" spans="1:37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  <c r="AE2557" s="138"/>
      <c r="AF2557" s="138"/>
      <c r="AG2557" s="138"/>
      <c r="AH2557" s="138"/>
      <c r="AI2557" s="138"/>
      <c r="AJ2557" s="138"/>
      <c r="AK2557" s="138"/>
    </row>
    <row r="2558" spans="1:37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  <c r="AE2558" s="138"/>
      <c r="AF2558" s="138"/>
      <c r="AG2558" s="138"/>
      <c r="AH2558" s="138"/>
      <c r="AI2558" s="138"/>
      <c r="AJ2558" s="138"/>
      <c r="AK2558" s="138"/>
    </row>
    <row r="2559" spans="1:37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  <c r="AE2559" s="138"/>
      <c r="AF2559" s="138"/>
      <c r="AG2559" s="138"/>
      <c r="AH2559" s="138"/>
      <c r="AI2559" s="138"/>
      <c r="AJ2559" s="138"/>
      <c r="AK2559" s="138"/>
    </row>
    <row r="2560" spans="1:37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  <c r="AE2560" s="138"/>
      <c r="AF2560" s="138"/>
      <c r="AG2560" s="138"/>
      <c r="AH2560" s="138"/>
      <c r="AI2560" s="138"/>
      <c r="AJ2560" s="138"/>
      <c r="AK2560" s="138"/>
    </row>
    <row r="2561" spans="1:37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  <c r="AE2561" s="138"/>
      <c r="AF2561" s="138"/>
      <c r="AG2561" s="138"/>
      <c r="AH2561" s="138"/>
      <c r="AI2561" s="138"/>
      <c r="AJ2561" s="138"/>
      <c r="AK2561" s="138"/>
    </row>
    <row r="2562" spans="1:37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  <c r="AE2562" s="138"/>
      <c r="AF2562" s="138"/>
      <c r="AG2562" s="138"/>
      <c r="AH2562" s="138"/>
      <c r="AI2562" s="138"/>
      <c r="AJ2562" s="138"/>
      <c r="AK2562" s="138"/>
    </row>
    <row r="2563" spans="1:37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6">SUM(C2559:C2562)</f>
        <v>0</v>
      </c>
      <c r="D2563" s="40">
        <f t="shared" si="576"/>
        <v>0</v>
      </c>
      <c r="E2563" s="40">
        <f t="shared" si="576"/>
        <v>0</v>
      </c>
      <c r="F2563" s="40">
        <f t="shared" si="576"/>
        <v>0</v>
      </c>
      <c r="G2563" s="40">
        <f t="shared" si="576"/>
        <v>0</v>
      </c>
      <c r="H2563" s="40">
        <f t="shared" si="576"/>
        <v>0</v>
      </c>
      <c r="I2563" s="40">
        <f t="shared" si="576"/>
        <v>0</v>
      </c>
      <c r="J2563" s="40">
        <f t="shared" si="576"/>
        <v>0</v>
      </c>
      <c r="K2563" s="40">
        <f t="shared" si="576"/>
        <v>0</v>
      </c>
      <c r="L2563" s="40">
        <f t="shared" si="576"/>
        <v>0</v>
      </c>
      <c r="M2563" s="40">
        <f t="shared" si="576"/>
        <v>0</v>
      </c>
      <c r="N2563" s="40">
        <f t="shared" si="576"/>
        <v>0</v>
      </c>
      <c r="O2563" s="40">
        <f t="shared" si="576"/>
        <v>0</v>
      </c>
      <c r="P2563" s="40">
        <f t="shared" si="576"/>
        <v>0</v>
      </c>
      <c r="Q2563" s="40">
        <f t="shared" si="576"/>
        <v>0</v>
      </c>
      <c r="R2563" s="40">
        <f t="shared" si="576"/>
        <v>0</v>
      </c>
      <c r="S2563" s="40">
        <f t="shared" si="576"/>
        <v>0</v>
      </c>
      <c r="T2563" s="40">
        <f t="shared" si="576"/>
        <v>0</v>
      </c>
      <c r="U2563" s="40">
        <f t="shared" si="576"/>
        <v>0</v>
      </c>
      <c r="V2563" s="40">
        <f t="shared" si="576"/>
        <v>0</v>
      </c>
      <c r="W2563" s="40">
        <f t="shared" si="576"/>
        <v>0</v>
      </c>
      <c r="X2563" s="40">
        <f t="shared" si="576"/>
        <v>0</v>
      </c>
      <c r="Y2563" s="40">
        <f t="shared" si="576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  <c r="AE2563" s="138"/>
      <c r="AF2563" s="138"/>
      <c r="AG2563" s="138"/>
      <c r="AH2563" s="138"/>
      <c r="AI2563" s="138"/>
      <c r="AJ2563" s="138"/>
      <c r="AK2563" s="138"/>
    </row>
    <row r="2564" spans="1:37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  <c r="AE2564" s="138"/>
      <c r="AF2564" s="138"/>
      <c r="AG2564" s="138"/>
      <c r="AH2564" s="138"/>
      <c r="AI2564" s="138"/>
      <c r="AJ2564" s="138"/>
      <c r="AK2564" s="138"/>
    </row>
    <row r="2565" spans="1:37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7">C2564+C2563</f>
        <v>0</v>
      </c>
      <c r="D2565" s="40">
        <f t="shared" si="577"/>
        <v>0</v>
      </c>
      <c r="E2565" s="40">
        <f t="shared" si="577"/>
        <v>0</v>
      </c>
      <c r="F2565" s="40">
        <f t="shared" si="577"/>
        <v>0</v>
      </c>
      <c r="G2565" s="40">
        <f t="shared" si="577"/>
        <v>0</v>
      </c>
      <c r="H2565" s="40">
        <f t="shared" si="577"/>
        <v>0</v>
      </c>
      <c r="I2565" s="40">
        <f t="shared" si="577"/>
        <v>0</v>
      </c>
      <c r="J2565" s="40">
        <f t="shared" si="577"/>
        <v>0</v>
      </c>
      <c r="K2565" s="40">
        <f t="shared" si="577"/>
        <v>0</v>
      </c>
      <c r="L2565" s="40">
        <f t="shared" si="577"/>
        <v>0</v>
      </c>
      <c r="M2565" s="40">
        <f t="shared" si="577"/>
        <v>0</v>
      </c>
      <c r="N2565" s="40">
        <f t="shared" si="577"/>
        <v>0</v>
      </c>
      <c r="O2565" s="40">
        <f t="shared" si="577"/>
        <v>0</v>
      </c>
      <c r="P2565" s="40">
        <f t="shared" si="577"/>
        <v>0</v>
      </c>
      <c r="Q2565" s="40">
        <f t="shared" si="577"/>
        <v>0</v>
      </c>
      <c r="R2565" s="40">
        <f t="shared" si="577"/>
        <v>0</v>
      </c>
      <c r="S2565" s="40">
        <f t="shared" si="577"/>
        <v>0</v>
      </c>
      <c r="T2565" s="40">
        <f t="shared" si="577"/>
        <v>0</v>
      </c>
      <c r="U2565" s="40">
        <f t="shared" si="577"/>
        <v>0</v>
      </c>
      <c r="V2565" s="40">
        <f t="shared" si="577"/>
        <v>0</v>
      </c>
      <c r="W2565" s="40">
        <f t="shared" si="577"/>
        <v>0</v>
      </c>
      <c r="X2565" s="40">
        <f t="shared" si="577"/>
        <v>0</v>
      </c>
      <c r="Y2565" s="40">
        <f t="shared" si="577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  <c r="AE2565" s="138"/>
      <c r="AF2565" s="138"/>
      <c r="AG2565" s="138"/>
      <c r="AH2565" s="138"/>
      <c r="AI2565" s="138"/>
      <c r="AJ2565" s="138"/>
      <c r="AK2565" s="138"/>
    </row>
    <row r="2566" spans="1:37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  <c r="AE2566" s="138"/>
      <c r="AF2566" s="138"/>
      <c r="AG2566" s="138"/>
      <c r="AH2566" s="138"/>
      <c r="AI2566" s="138"/>
      <c r="AJ2566" s="138"/>
      <c r="AK2566" s="138"/>
    </row>
    <row r="2567" spans="1:37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  <c r="AE2567" s="138"/>
      <c r="AF2567" s="138"/>
      <c r="AG2567" s="138"/>
      <c r="AH2567" s="138"/>
      <c r="AI2567" s="138"/>
      <c r="AJ2567" s="138"/>
      <c r="AK2567" s="138"/>
    </row>
    <row r="2568" spans="1:37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  <c r="AE2568" s="138"/>
      <c r="AF2568" s="138"/>
      <c r="AG2568" s="138"/>
      <c r="AH2568" s="138"/>
      <c r="AI2568" s="138"/>
      <c r="AJ2568" s="138"/>
      <c r="AK2568" s="138"/>
    </row>
    <row r="2569" spans="1:37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  <c r="AE2569" s="138"/>
      <c r="AF2569" s="138"/>
      <c r="AG2569" s="138"/>
      <c r="AH2569" s="138"/>
      <c r="AI2569" s="138"/>
      <c r="AJ2569" s="138"/>
      <c r="AK2569" s="138"/>
    </row>
    <row r="2570" spans="1:37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  <c r="AE2570" s="138"/>
      <c r="AF2570" s="138"/>
      <c r="AG2570" s="138"/>
      <c r="AH2570" s="138"/>
      <c r="AI2570" s="138"/>
      <c r="AJ2570" s="138"/>
      <c r="AK2570" s="138"/>
    </row>
    <row r="2571" spans="1:37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  <c r="AE2571" s="138"/>
      <c r="AF2571" s="138"/>
      <c r="AG2571" s="138"/>
      <c r="AH2571" s="138"/>
      <c r="AI2571" s="138"/>
      <c r="AJ2571" s="138"/>
      <c r="AK2571" s="138"/>
    </row>
    <row r="2572" spans="1:37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  <c r="AE2572" s="138"/>
      <c r="AF2572" s="138"/>
      <c r="AG2572" s="138"/>
      <c r="AH2572" s="138"/>
      <c r="AI2572" s="138"/>
      <c r="AJ2572" s="138"/>
      <c r="AK2572" s="138"/>
    </row>
    <row r="2573" spans="1:37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8">SUM(C2569:C2572)</f>
        <v>0</v>
      </c>
      <c r="D2573" s="40">
        <f t="shared" si="578"/>
        <v>0</v>
      </c>
      <c r="E2573" s="40">
        <f t="shared" si="578"/>
        <v>0</v>
      </c>
      <c r="F2573" s="40">
        <f t="shared" si="578"/>
        <v>0</v>
      </c>
      <c r="G2573" s="40">
        <f t="shared" si="578"/>
        <v>0</v>
      </c>
      <c r="H2573" s="40">
        <f t="shared" si="578"/>
        <v>0</v>
      </c>
      <c r="I2573" s="40">
        <f t="shared" si="578"/>
        <v>0</v>
      </c>
      <c r="J2573" s="40">
        <f t="shared" si="578"/>
        <v>0</v>
      </c>
      <c r="K2573" s="40">
        <f t="shared" si="578"/>
        <v>0</v>
      </c>
      <c r="L2573" s="40">
        <f t="shared" si="578"/>
        <v>0</v>
      </c>
      <c r="M2573" s="40">
        <f t="shared" si="578"/>
        <v>0</v>
      </c>
      <c r="N2573" s="40">
        <f t="shared" si="578"/>
        <v>0</v>
      </c>
      <c r="O2573" s="40">
        <f t="shared" si="578"/>
        <v>0</v>
      </c>
      <c r="P2573" s="40">
        <f t="shared" si="578"/>
        <v>0</v>
      </c>
      <c r="Q2573" s="40">
        <f t="shared" si="578"/>
        <v>0</v>
      </c>
      <c r="R2573" s="40">
        <f t="shared" si="578"/>
        <v>0</v>
      </c>
      <c r="S2573" s="40">
        <f t="shared" si="578"/>
        <v>0</v>
      </c>
      <c r="T2573" s="40">
        <f t="shared" si="578"/>
        <v>0</v>
      </c>
      <c r="U2573" s="40">
        <f t="shared" si="578"/>
        <v>0</v>
      </c>
      <c r="V2573" s="40">
        <f t="shared" si="578"/>
        <v>0</v>
      </c>
      <c r="W2573" s="40">
        <f t="shared" si="578"/>
        <v>0</v>
      </c>
      <c r="X2573" s="40">
        <f t="shared" si="578"/>
        <v>0</v>
      </c>
      <c r="Y2573" s="40">
        <f t="shared" si="578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  <c r="AE2573" s="138"/>
      <c r="AF2573" s="138"/>
      <c r="AG2573" s="138"/>
      <c r="AH2573" s="138"/>
      <c r="AI2573" s="138"/>
      <c r="AJ2573" s="138"/>
      <c r="AK2573" s="138"/>
    </row>
    <row r="2574" spans="1:37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  <c r="AE2574" s="138"/>
      <c r="AF2574" s="138"/>
      <c r="AG2574" s="138"/>
      <c r="AH2574" s="138"/>
      <c r="AI2574" s="138"/>
      <c r="AJ2574" s="138"/>
      <c r="AK2574" s="138"/>
    </row>
    <row r="2575" spans="1:37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9">C2574+C2573</f>
        <v>0</v>
      </c>
      <c r="D2575" s="40">
        <f t="shared" si="579"/>
        <v>0</v>
      </c>
      <c r="E2575" s="40">
        <f t="shared" si="579"/>
        <v>0</v>
      </c>
      <c r="F2575" s="40">
        <f t="shared" si="579"/>
        <v>0</v>
      </c>
      <c r="G2575" s="40">
        <f t="shared" si="579"/>
        <v>0</v>
      </c>
      <c r="H2575" s="40">
        <f t="shared" si="579"/>
        <v>0</v>
      </c>
      <c r="I2575" s="40">
        <f t="shared" si="579"/>
        <v>0</v>
      </c>
      <c r="J2575" s="40">
        <f t="shared" si="579"/>
        <v>0</v>
      </c>
      <c r="K2575" s="40">
        <f t="shared" si="579"/>
        <v>0</v>
      </c>
      <c r="L2575" s="40">
        <f t="shared" si="579"/>
        <v>0</v>
      </c>
      <c r="M2575" s="40">
        <f t="shared" si="579"/>
        <v>0</v>
      </c>
      <c r="N2575" s="40">
        <f t="shared" si="579"/>
        <v>0</v>
      </c>
      <c r="O2575" s="40">
        <f t="shared" si="579"/>
        <v>0</v>
      </c>
      <c r="P2575" s="40">
        <f t="shared" si="579"/>
        <v>0</v>
      </c>
      <c r="Q2575" s="40">
        <f t="shared" si="579"/>
        <v>0</v>
      </c>
      <c r="R2575" s="40">
        <f t="shared" si="579"/>
        <v>0</v>
      </c>
      <c r="S2575" s="40">
        <f t="shared" si="579"/>
        <v>0</v>
      </c>
      <c r="T2575" s="40">
        <f t="shared" si="579"/>
        <v>0</v>
      </c>
      <c r="U2575" s="40">
        <f t="shared" si="579"/>
        <v>0</v>
      </c>
      <c r="V2575" s="40">
        <f t="shared" si="579"/>
        <v>0</v>
      </c>
      <c r="W2575" s="40">
        <f t="shared" si="579"/>
        <v>0</v>
      </c>
      <c r="X2575" s="40">
        <f t="shared" si="579"/>
        <v>0</v>
      </c>
      <c r="Y2575" s="40">
        <f t="shared" si="579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  <c r="AE2575" s="138"/>
      <c r="AF2575" s="138"/>
      <c r="AG2575" s="138"/>
      <c r="AH2575" s="138"/>
      <c r="AI2575" s="138"/>
      <c r="AJ2575" s="138"/>
      <c r="AK2575" s="138"/>
    </row>
    <row r="2576" spans="1:37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  <c r="AE2576" s="138"/>
      <c r="AF2576" s="138"/>
      <c r="AG2576" s="138"/>
      <c r="AH2576" s="138"/>
      <c r="AI2576" s="138"/>
      <c r="AJ2576" s="138"/>
      <c r="AK2576" s="138"/>
    </row>
    <row r="2577" spans="1:37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  <c r="AE2577" s="138"/>
      <c r="AF2577" s="138"/>
      <c r="AG2577" s="138"/>
      <c r="AH2577" s="138"/>
      <c r="AI2577" s="138"/>
      <c r="AJ2577" s="138"/>
      <c r="AK2577" s="138"/>
    </row>
    <row r="2578" spans="1:37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  <c r="AE2578" s="138"/>
      <c r="AF2578" s="138"/>
      <c r="AG2578" s="138"/>
      <c r="AH2578" s="138"/>
      <c r="AI2578" s="138"/>
      <c r="AJ2578" s="138"/>
      <c r="AK2578" s="138"/>
    </row>
    <row r="2579" spans="1:37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  <c r="AE2579" s="138"/>
      <c r="AF2579" s="138"/>
      <c r="AG2579" s="138"/>
      <c r="AH2579" s="138"/>
      <c r="AI2579" s="138"/>
      <c r="AJ2579" s="138"/>
      <c r="AK2579" s="138"/>
    </row>
    <row r="2580" spans="1:37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  <c r="AE2580" s="138"/>
      <c r="AF2580" s="138"/>
      <c r="AG2580" s="138"/>
      <c r="AH2580" s="138"/>
      <c r="AI2580" s="138"/>
      <c r="AJ2580" s="138"/>
      <c r="AK2580" s="138"/>
    </row>
    <row r="2581" spans="1:37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  <c r="AE2581" s="138"/>
      <c r="AF2581" s="138"/>
      <c r="AG2581" s="138"/>
      <c r="AH2581" s="138"/>
      <c r="AI2581" s="138"/>
      <c r="AJ2581" s="138"/>
      <c r="AK2581" s="138"/>
    </row>
    <row r="2582" spans="1:37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  <c r="AE2582" s="138"/>
      <c r="AF2582" s="138"/>
      <c r="AG2582" s="138"/>
      <c r="AH2582" s="138"/>
      <c r="AI2582" s="138"/>
      <c r="AJ2582" s="138"/>
      <c r="AK2582" s="138"/>
    </row>
    <row r="2583" spans="1:37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0">SUM(C2579:C2582)</f>
        <v>0</v>
      </c>
      <c r="D2583" s="40">
        <f t="shared" si="580"/>
        <v>0</v>
      </c>
      <c r="E2583" s="40">
        <f t="shared" si="580"/>
        <v>0</v>
      </c>
      <c r="F2583" s="40">
        <f t="shared" si="580"/>
        <v>0</v>
      </c>
      <c r="G2583" s="40">
        <f t="shared" si="580"/>
        <v>0</v>
      </c>
      <c r="H2583" s="40">
        <f t="shared" si="580"/>
        <v>0</v>
      </c>
      <c r="I2583" s="40">
        <f t="shared" si="580"/>
        <v>0</v>
      </c>
      <c r="J2583" s="40">
        <f t="shared" si="580"/>
        <v>0</v>
      </c>
      <c r="K2583" s="40">
        <f t="shared" si="580"/>
        <v>0</v>
      </c>
      <c r="L2583" s="40">
        <f t="shared" si="580"/>
        <v>0</v>
      </c>
      <c r="M2583" s="40">
        <f t="shared" si="580"/>
        <v>0</v>
      </c>
      <c r="N2583" s="40">
        <f t="shared" si="580"/>
        <v>0</v>
      </c>
      <c r="O2583" s="40">
        <f t="shared" si="580"/>
        <v>0</v>
      </c>
      <c r="P2583" s="40">
        <f t="shared" si="580"/>
        <v>0</v>
      </c>
      <c r="Q2583" s="40">
        <f t="shared" si="580"/>
        <v>0</v>
      </c>
      <c r="R2583" s="40">
        <f t="shared" si="580"/>
        <v>0</v>
      </c>
      <c r="S2583" s="40">
        <f t="shared" si="580"/>
        <v>0</v>
      </c>
      <c r="T2583" s="40">
        <f t="shared" si="580"/>
        <v>0</v>
      </c>
      <c r="U2583" s="40">
        <f t="shared" si="580"/>
        <v>0</v>
      </c>
      <c r="V2583" s="40">
        <f t="shared" si="580"/>
        <v>0</v>
      </c>
      <c r="W2583" s="40">
        <f t="shared" si="580"/>
        <v>0</v>
      </c>
      <c r="X2583" s="40">
        <f t="shared" si="580"/>
        <v>0</v>
      </c>
      <c r="Y2583" s="40">
        <f t="shared" si="580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  <c r="AE2583" s="138"/>
      <c r="AF2583" s="138"/>
      <c r="AG2583" s="138"/>
      <c r="AH2583" s="138"/>
      <c r="AI2583" s="138"/>
      <c r="AJ2583" s="138"/>
      <c r="AK2583" s="138"/>
    </row>
    <row r="2584" spans="1:37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  <c r="AE2584" s="138"/>
      <c r="AF2584" s="138"/>
      <c r="AG2584" s="138"/>
      <c r="AH2584" s="138"/>
      <c r="AI2584" s="138"/>
      <c r="AJ2584" s="138"/>
      <c r="AK2584" s="138"/>
    </row>
    <row r="2585" spans="1:37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1">C2584+C2583</f>
        <v>0</v>
      </c>
      <c r="D2585" s="40">
        <f t="shared" si="581"/>
        <v>0</v>
      </c>
      <c r="E2585" s="40">
        <f t="shared" si="581"/>
        <v>0</v>
      </c>
      <c r="F2585" s="40">
        <f t="shared" si="581"/>
        <v>0</v>
      </c>
      <c r="G2585" s="40">
        <f t="shared" si="581"/>
        <v>0</v>
      </c>
      <c r="H2585" s="40">
        <f t="shared" si="581"/>
        <v>0</v>
      </c>
      <c r="I2585" s="40">
        <f t="shared" si="581"/>
        <v>0</v>
      </c>
      <c r="J2585" s="40">
        <f t="shared" si="581"/>
        <v>0</v>
      </c>
      <c r="K2585" s="40">
        <f t="shared" si="581"/>
        <v>0</v>
      </c>
      <c r="L2585" s="40">
        <f t="shared" si="581"/>
        <v>0</v>
      </c>
      <c r="M2585" s="40">
        <f t="shared" si="581"/>
        <v>0</v>
      </c>
      <c r="N2585" s="40">
        <f t="shared" si="581"/>
        <v>0</v>
      </c>
      <c r="O2585" s="40">
        <f t="shared" si="581"/>
        <v>0</v>
      </c>
      <c r="P2585" s="40">
        <f t="shared" si="581"/>
        <v>0</v>
      </c>
      <c r="Q2585" s="40">
        <f t="shared" si="581"/>
        <v>0</v>
      </c>
      <c r="R2585" s="40">
        <f t="shared" si="581"/>
        <v>0</v>
      </c>
      <c r="S2585" s="40">
        <f t="shared" si="581"/>
        <v>0</v>
      </c>
      <c r="T2585" s="40">
        <f t="shared" si="581"/>
        <v>0</v>
      </c>
      <c r="U2585" s="40">
        <f t="shared" si="581"/>
        <v>0</v>
      </c>
      <c r="V2585" s="40">
        <f t="shared" si="581"/>
        <v>0</v>
      </c>
      <c r="W2585" s="40">
        <f t="shared" si="581"/>
        <v>0</v>
      </c>
      <c r="X2585" s="40">
        <f t="shared" si="581"/>
        <v>0</v>
      </c>
      <c r="Y2585" s="40">
        <f t="shared" si="581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  <c r="AE2585" s="138"/>
      <c r="AF2585" s="138"/>
      <c r="AG2585" s="138"/>
      <c r="AH2585" s="138"/>
      <c r="AI2585" s="138"/>
      <c r="AJ2585" s="138"/>
      <c r="AK2585" s="138"/>
    </row>
    <row r="2586" spans="1:37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  <c r="AE2586" s="138"/>
      <c r="AF2586" s="138"/>
      <c r="AG2586" s="138"/>
      <c r="AH2586" s="138"/>
      <c r="AI2586" s="138"/>
      <c r="AJ2586" s="138"/>
      <c r="AK2586" s="138"/>
    </row>
    <row r="2587" spans="1:37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  <c r="AE2587" s="138"/>
      <c r="AF2587" s="138"/>
      <c r="AG2587" s="138"/>
      <c r="AH2587" s="138"/>
      <c r="AI2587" s="138"/>
      <c r="AJ2587" s="138"/>
      <c r="AK2587" s="138"/>
    </row>
    <row r="2588" spans="1:37" s="33" customFormat="1" ht="21.6" customHeight="1" x14ac:dyDescent="0.25">
      <c r="A2588" s="47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  <c r="AE2588" s="138"/>
      <c r="AF2588" s="138"/>
      <c r="AG2588" s="138"/>
      <c r="AH2588" s="138"/>
      <c r="AI2588" s="138"/>
      <c r="AJ2588" s="138"/>
      <c r="AK2588" s="138"/>
    </row>
    <row r="2589" spans="1:37" s="33" customFormat="1" ht="18.75" customHeight="1" x14ac:dyDescent="0.2">
      <c r="A2589" s="36" t="s">
        <v>34</v>
      </c>
      <c r="B2589" s="31">
        <f t="shared" ref="B2589:Y2594" si="582">B2599+B2609+B2619+B2629+B2639+B2649+B2659+B2669+B2679+B2689+B2699+B2709+B2719+B2729+B2739</f>
        <v>0</v>
      </c>
      <c r="C2589" s="31">
        <f t="shared" si="582"/>
        <v>0</v>
      </c>
      <c r="D2589" s="31">
        <f t="shared" si="582"/>
        <v>0</v>
      </c>
      <c r="E2589" s="31">
        <f t="shared" si="582"/>
        <v>0</v>
      </c>
      <c r="F2589" s="31">
        <f t="shared" si="582"/>
        <v>0</v>
      </c>
      <c r="G2589" s="31">
        <f t="shared" si="582"/>
        <v>0</v>
      </c>
      <c r="H2589" s="31">
        <f t="shared" si="582"/>
        <v>0</v>
      </c>
      <c r="I2589" s="31">
        <f t="shared" si="582"/>
        <v>0</v>
      </c>
      <c r="J2589" s="31">
        <f t="shared" si="582"/>
        <v>0</v>
      </c>
      <c r="K2589" s="31">
        <f t="shared" si="582"/>
        <v>0</v>
      </c>
      <c r="L2589" s="31">
        <f t="shared" si="582"/>
        <v>0</v>
      </c>
      <c r="M2589" s="31">
        <f t="shared" si="582"/>
        <v>0</v>
      </c>
      <c r="N2589" s="31">
        <f t="shared" si="582"/>
        <v>0</v>
      </c>
      <c r="O2589" s="31">
        <f t="shared" si="582"/>
        <v>0</v>
      </c>
      <c r="P2589" s="31">
        <f t="shared" si="582"/>
        <v>0</v>
      </c>
      <c r="Q2589" s="31">
        <f t="shared" si="582"/>
        <v>0</v>
      </c>
      <c r="R2589" s="31">
        <f t="shared" si="582"/>
        <v>0</v>
      </c>
      <c r="S2589" s="31">
        <f t="shared" si="582"/>
        <v>0</v>
      </c>
      <c r="T2589" s="31">
        <f t="shared" si="582"/>
        <v>0</v>
      </c>
      <c r="U2589" s="31">
        <f t="shared" si="582"/>
        <v>0</v>
      </c>
      <c r="V2589" s="31">
        <f t="shared" si="582"/>
        <v>0</v>
      </c>
      <c r="W2589" s="31">
        <f t="shared" si="582"/>
        <v>0</v>
      </c>
      <c r="X2589" s="31">
        <f t="shared" si="582"/>
        <v>0</v>
      </c>
      <c r="Y2589" s="31">
        <f t="shared" si="582"/>
        <v>0</v>
      </c>
      <c r="Z2589" s="31">
        <f>SUM(M2589:Y2589)</f>
        <v>0</v>
      </c>
      <c r="AA2589" s="31">
        <f>D2589-Z2589</f>
        <v>0</v>
      </c>
      <c r="AB2589" s="38"/>
      <c r="AC2589" s="32"/>
      <c r="AE2589" s="138"/>
      <c r="AF2589" s="138"/>
      <c r="AG2589" s="138"/>
      <c r="AH2589" s="138"/>
      <c r="AI2589" s="138"/>
      <c r="AJ2589" s="138"/>
      <c r="AK2589" s="138"/>
    </row>
    <row r="2590" spans="1:37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2"/>
        <v>2.8929207473993301E-8</v>
      </c>
      <c r="D2590" s="31">
        <f t="shared" si="582"/>
        <v>515379991.51999998</v>
      </c>
      <c r="E2590" s="31">
        <f t="shared" si="582"/>
        <v>464917160.44999993</v>
      </c>
      <c r="F2590" s="31">
        <f t="shared" si="582"/>
        <v>-400960</v>
      </c>
      <c r="G2590" s="31">
        <f t="shared" si="582"/>
        <v>0</v>
      </c>
      <c r="H2590" s="31">
        <f t="shared" si="582"/>
        <v>0</v>
      </c>
      <c r="I2590" s="31">
        <f t="shared" si="582"/>
        <v>131922623.09</v>
      </c>
      <c r="J2590" s="31">
        <f t="shared" si="582"/>
        <v>0</v>
      </c>
      <c r="K2590" s="31">
        <f t="shared" si="582"/>
        <v>0</v>
      </c>
      <c r="L2590" s="31">
        <f t="shared" si="582"/>
        <v>0</v>
      </c>
      <c r="M2590" s="31">
        <f t="shared" si="582"/>
        <v>131922623.09</v>
      </c>
      <c r="N2590" s="31">
        <f t="shared" si="582"/>
        <v>94875682</v>
      </c>
      <c r="O2590" s="31">
        <f t="shared" si="582"/>
        <v>228097817.36000001</v>
      </c>
      <c r="P2590" s="31">
        <f t="shared" si="582"/>
        <v>10021038</v>
      </c>
      <c r="Q2590" s="31">
        <f t="shared" si="582"/>
        <v>0</v>
      </c>
      <c r="R2590" s="31">
        <f t="shared" si="582"/>
        <v>-400960</v>
      </c>
      <c r="S2590" s="31">
        <f t="shared" si="582"/>
        <v>0</v>
      </c>
      <c r="T2590" s="31">
        <f t="shared" si="582"/>
        <v>0</v>
      </c>
      <c r="U2590" s="31">
        <f t="shared" si="582"/>
        <v>0</v>
      </c>
      <c r="V2590" s="31">
        <f t="shared" si="582"/>
        <v>0</v>
      </c>
      <c r="W2590" s="31">
        <f t="shared" si="582"/>
        <v>0</v>
      </c>
      <c r="X2590" s="31">
        <f t="shared" si="582"/>
        <v>0</v>
      </c>
      <c r="Y2590" s="31">
        <f t="shared" si="582"/>
        <v>0</v>
      </c>
      <c r="Z2590" s="31">
        <f>SUM(M2590:Y2590)</f>
        <v>464516200.45000005</v>
      </c>
      <c r="AA2590" s="31">
        <f>D2590-Z2590</f>
        <v>50863791.069999933</v>
      </c>
      <c r="AB2590" s="38">
        <f>Z2590/D2590</f>
        <v>0.90130817667176333</v>
      </c>
      <c r="AC2590" s="32"/>
      <c r="AE2590" s="138"/>
      <c r="AF2590" s="138"/>
      <c r="AG2590" s="138"/>
      <c r="AH2590" s="138"/>
      <c r="AI2590" s="138"/>
      <c r="AJ2590" s="138"/>
      <c r="AK2590" s="138"/>
    </row>
    <row r="2591" spans="1:37" s="33" customFormat="1" ht="18.75" hidden="1" customHeight="1" x14ac:dyDescent="0.2">
      <c r="A2591" s="36" t="s">
        <v>36</v>
      </c>
      <c r="B2591" s="31">
        <f t="shared" si="582"/>
        <v>0</v>
      </c>
      <c r="C2591" s="31">
        <f t="shared" si="582"/>
        <v>0</v>
      </c>
      <c r="D2591" s="31">
        <f t="shared" si="582"/>
        <v>0</v>
      </c>
      <c r="E2591" s="31">
        <f t="shared" si="582"/>
        <v>0</v>
      </c>
      <c r="F2591" s="31">
        <f t="shared" si="582"/>
        <v>0</v>
      </c>
      <c r="G2591" s="31">
        <f t="shared" si="582"/>
        <v>0</v>
      </c>
      <c r="H2591" s="31">
        <f t="shared" si="582"/>
        <v>0</v>
      </c>
      <c r="I2591" s="31">
        <f t="shared" si="582"/>
        <v>0</v>
      </c>
      <c r="J2591" s="31">
        <f t="shared" si="582"/>
        <v>0</v>
      </c>
      <c r="K2591" s="31">
        <f t="shared" si="582"/>
        <v>0</v>
      </c>
      <c r="L2591" s="31">
        <f t="shared" si="582"/>
        <v>0</v>
      </c>
      <c r="M2591" s="31">
        <f t="shared" si="582"/>
        <v>0</v>
      </c>
      <c r="N2591" s="31">
        <f t="shared" si="582"/>
        <v>0</v>
      </c>
      <c r="O2591" s="31">
        <f t="shared" si="582"/>
        <v>0</v>
      </c>
      <c r="P2591" s="31">
        <f t="shared" si="582"/>
        <v>0</v>
      </c>
      <c r="Q2591" s="31">
        <f t="shared" si="582"/>
        <v>0</v>
      </c>
      <c r="R2591" s="31">
        <f t="shared" si="582"/>
        <v>0</v>
      </c>
      <c r="S2591" s="31">
        <f t="shared" si="582"/>
        <v>0</v>
      </c>
      <c r="T2591" s="31">
        <f t="shared" si="582"/>
        <v>0</v>
      </c>
      <c r="U2591" s="31">
        <f t="shared" si="582"/>
        <v>0</v>
      </c>
      <c r="V2591" s="31">
        <f t="shared" si="582"/>
        <v>0</v>
      </c>
      <c r="W2591" s="31">
        <f t="shared" si="582"/>
        <v>0</v>
      </c>
      <c r="X2591" s="31">
        <f t="shared" si="582"/>
        <v>0</v>
      </c>
      <c r="Y2591" s="31">
        <f t="shared" si="582"/>
        <v>0</v>
      </c>
      <c r="Z2591" s="31">
        <f>SUM(M2591:Y2591)</f>
        <v>0</v>
      </c>
      <c r="AA2591" s="31">
        <f>D2591-Z2591</f>
        <v>0</v>
      </c>
      <c r="AB2591" s="38" t="e">
        <f t="shared" ref="AB2591:AB2592" si="583">Z2591/D2591</f>
        <v>#DIV/0!</v>
      </c>
      <c r="AC2591" s="32"/>
      <c r="AE2591" s="138"/>
      <c r="AF2591" s="138"/>
      <c r="AG2591" s="138"/>
      <c r="AH2591" s="138"/>
      <c r="AI2591" s="138"/>
      <c r="AJ2591" s="138"/>
      <c r="AK2591" s="138"/>
    </row>
    <row r="2592" spans="1:37" s="33" customFormat="1" ht="18.75" customHeight="1" x14ac:dyDescent="0.2">
      <c r="A2592" s="36" t="s">
        <v>37</v>
      </c>
      <c r="B2592" s="31">
        <f t="shared" si="582"/>
        <v>223712760</v>
      </c>
      <c r="C2592" s="31">
        <f t="shared" si="582"/>
        <v>0</v>
      </c>
      <c r="D2592" s="31">
        <f t="shared" si="582"/>
        <v>223712760</v>
      </c>
      <c r="E2592" s="31">
        <f t="shared" si="582"/>
        <v>0</v>
      </c>
      <c r="F2592" s="31">
        <f t="shared" si="582"/>
        <v>0</v>
      </c>
      <c r="G2592" s="31">
        <f t="shared" si="582"/>
        <v>0</v>
      </c>
      <c r="H2592" s="31">
        <f t="shared" si="582"/>
        <v>0</v>
      </c>
      <c r="I2592" s="31">
        <f t="shared" si="582"/>
        <v>0</v>
      </c>
      <c r="J2592" s="31">
        <f t="shared" si="582"/>
        <v>0</v>
      </c>
      <c r="K2592" s="31">
        <f t="shared" si="582"/>
        <v>0</v>
      </c>
      <c r="L2592" s="31">
        <f t="shared" si="582"/>
        <v>0</v>
      </c>
      <c r="M2592" s="31">
        <f t="shared" si="582"/>
        <v>0</v>
      </c>
      <c r="N2592" s="31">
        <f t="shared" si="582"/>
        <v>0</v>
      </c>
      <c r="O2592" s="31">
        <f t="shared" si="582"/>
        <v>0</v>
      </c>
      <c r="P2592" s="31">
        <f t="shared" si="582"/>
        <v>0</v>
      </c>
      <c r="Q2592" s="31">
        <f t="shared" si="582"/>
        <v>0</v>
      </c>
      <c r="R2592" s="31">
        <f t="shared" si="582"/>
        <v>0</v>
      </c>
      <c r="S2592" s="31">
        <f t="shared" si="582"/>
        <v>0</v>
      </c>
      <c r="T2592" s="31">
        <f t="shared" si="582"/>
        <v>0</v>
      </c>
      <c r="U2592" s="31">
        <f t="shared" si="582"/>
        <v>0</v>
      </c>
      <c r="V2592" s="31">
        <f t="shared" si="582"/>
        <v>0</v>
      </c>
      <c r="W2592" s="31">
        <f t="shared" si="582"/>
        <v>0</v>
      </c>
      <c r="X2592" s="31">
        <f t="shared" si="582"/>
        <v>0</v>
      </c>
      <c r="Y2592" s="31">
        <f t="shared" si="582"/>
        <v>0</v>
      </c>
      <c r="Z2592" s="31">
        <f>SUM(M2592:Y2592)</f>
        <v>0</v>
      </c>
      <c r="AA2592" s="31">
        <f>D2592-Z2592</f>
        <v>223712760</v>
      </c>
      <c r="AB2592" s="38">
        <f t="shared" si="583"/>
        <v>0</v>
      </c>
      <c r="AC2592" s="32"/>
      <c r="AE2592" s="138"/>
      <c r="AF2592" s="138"/>
      <c r="AG2592" s="138"/>
      <c r="AH2592" s="138"/>
      <c r="AI2592" s="138"/>
      <c r="AJ2592" s="138"/>
      <c r="AK2592" s="138"/>
    </row>
    <row r="2593" spans="1:37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2.8929207473993301E-8</v>
      </c>
      <c r="D2593" s="40">
        <f>SUM(D2589:D2592)</f>
        <v>739092751.51999998</v>
      </c>
      <c r="E2593" s="40">
        <f t="shared" ref="E2593:Y2593" si="584">SUM(E2589:E2592)</f>
        <v>464917160.44999993</v>
      </c>
      <c r="F2593" s="40">
        <f t="shared" si="584"/>
        <v>-400960</v>
      </c>
      <c r="G2593" s="40">
        <f t="shared" si="584"/>
        <v>0</v>
      </c>
      <c r="H2593" s="40">
        <f t="shared" si="584"/>
        <v>0</v>
      </c>
      <c r="I2593" s="40">
        <f t="shared" si="584"/>
        <v>131922623.09</v>
      </c>
      <c r="J2593" s="40">
        <f t="shared" si="584"/>
        <v>0</v>
      </c>
      <c r="K2593" s="40">
        <f t="shared" si="584"/>
        <v>0</v>
      </c>
      <c r="L2593" s="40">
        <f t="shared" si="584"/>
        <v>0</v>
      </c>
      <c r="M2593" s="40">
        <f t="shared" si="584"/>
        <v>131922623.09</v>
      </c>
      <c r="N2593" s="40">
        <f t="shared" si="584"/>
        <v>94875682</v>
      </c>
      <c r="O2593" s="40">
        <f t="shared" si="584"/>
        <v>228097817.36000001</v>
      </c>
      <c r="P2593" s="40">
        <f t="shared" si="584"/>
        <v>10021038</v>
      </c>
      <c r="Q2593" s="40">
        <f t="shared" si="584"/>
        <v>0</v>
      </c>
      <c r="R2593" s="40">
        <f t="shared" si="584"/>
        <v>-400960</v>
      </c>
      <c r="S2593" s="40">
        <f t="shared" si="584"/>
        <v>0</v>
      </c>
      <c r="T2593" s="40">
        <f t="shared" si="584"/>
        <v>0</v>
      </c>
      <c r="U2593" s="40">
        <f t="shared" si="584"/>
        <v>0</v>
      </c>
      <c r="V2593" s="40">
        <f t="shared" si="584"/>
        <v>0</v>
      </c>
      <c r="W2593" s="40">
        <f t="shared" si="584"/>
        <v>0</v>
      </c>
      <c r="X2593" s="40">
        <f t="shared" si="584"/>
        <v>0</v>
      </c>
      <c r="Y2593" s="40">
        <f t="shared" si="584"/>
        <v>0</v>
      </c>
      <c r="Z2593" s="40">
        <f>SUM(Z2589:Z2592)</f>
        <v>464516200.45000005</v>
      </c>
      <c r="AA2593" s="40">
        <f>SUM(AA2589:AA2592)</f>
        <v>274576551.06999993</v>
      </c>
      <c r="AB2593" s="41">
        <f>Z2593/D2593</f>
        <v>0.628495137443423</v>
      </c>
      <c r="AC2593" s="32"/>
      <c r="AE2593" s="138"/>
      <c r="AF2593" s="138"/>
      <c r="AG2593" s="138"/>
      <c r="AH2593" s="138"/>
      <c r="AI2593" s="138"/>
      <c r="AJ2593" s="138"/>
      <c r="AK2593" s="138"/>
    </row>
    <row r="2594" spans="1:37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2"/>
        <v>0</v>
      </c>
      <c r="F2594" s="31">
        <f t="shared" si="582"/>
        <v>0</v>
      </c>
      <c r="G2594" s="31">
        <f t="shared" si="582"/>
        <v>0</v>
      </c>
      <c r="H2594" s="31">
        <f t="shared" si="582"/>
        <v>0</v>
      </c>
      <c r="I2594" s="31">
        <f t="shared" si="582"/>
        <v>0</v>
      </c>
      <c r="J2594" s="31">
        <f t="shared" si="582"/>
        <v>0</v>
      </c>
      <c r="K2594" s="31">
        <f t="shared" si="582"/>
        <v>0</v>
      </c>
      <c r="L2594" s="31">
        <f t="shared" si="582"/>
        <v>0</v>
      </c>
      <c r="M2594" s="31">
        <f t="shared" si="582"/>
        <v>0</v>
      </c>
      <c r="N2594" s="31">
        <f t="shared" si="582"/>
        <v>0</v>
      </c>
      <c r="O2594" s="31">
        <f t="shared" si="582"/>
        <v>0</v>
      </c>
      <c r="P2594" s="31">
        <f t="shared" si="582"/>
        <v>0</v>
      </c>
      <c r="Q2594" s="31">
        <f t="shared" si="582"/>
        <v>0</v>
      </c>
      <c r="R2594" s="31">
        <f t="shared" si="582"/>
        <v>0</v>
      </c>
      <c r="S2594" s="31">
        <f t="shared" si="582"/>
        <v>0</v>
      </c>
      <c r="T2594" s="31">
        <f t="shared" si="582"/>
        <v>0</v>
      </c>
      <c r="U2594" s="31">
        <f t="shared" si="582"/>
        <v>0</v>
      </c>
      <c r="V2594" s="31">
        <f t="shared" si="582"/>
        <v>0</v>
      </c>
      <c r="W2594" s="31">
        <f t="shared" si="582"/>
        <v>0</v>
      </c>
      <c r="X2594" s="31">
        <f t="shared" si="582"/>
        <v>0</v>
      </c>
      <c r="Y2594" s="31">
        <f t="shared" si="582"/>
        <v>0</v>
      </c>
      <c r="Z2594" s="31">
        <f>SUM(M2594:Y2594)</f>
        <v>0</v>
      </c>
      <c r="AA2594" s="31">
        <f>D2594-Z2594</f>
        <v>0</v>
      </c>
      <c r="AB2594" s="38"/>
      <c r="AC2594" s="32"/>
      <c r="AE2594" s="138"/>
      <c r="AF2594" s="138"/>
      <c r="AG2594" s="138"/>
      <c r="AH2594" s="138"/>
      <c r="AI2594" s="138"/>
      <c r="AJ2594" s="138"/>
      <c r="AK2594" s="138"/>
    </row>
    <row r="2595" spans="1:37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2.8929207473993301E-8</v>
      </c>
      <c r="D2595" s="40">
        <f>D2594+D2593</f>
        <v>739092751.51999998</v>
      </c>
      <c r="E2595" s="40">
        <f t="shared" ref="E2595:Y2595" si="585">E2594+E2593</f>
        <v>464917160.44999993</v>
      </c>
      <c r="F2595" s="40">
        <f t="shared" si="585"/>
        <v>-400960</v>
      </c>
      <c r="G2595" s="40">
        <f t="shared" si="585"/>
        <v>0</v>
      </c>
      <c r="H2595" s="40">
        <f t="shared" si="585"/>
        <v>0</v>
      </c>
      <c r="I2595" s="40">
        <f t="shared" si="585"/>
        <v>131922623.09</v>
      </c>
      <c r="J2595" s="40">
        <f t="shared" si="585"/>
        <v>0</v>
      </c>
      <c r="K2595" s="40">
        <f t="shared" si="585"/>
        <v>0</v>
      </c>
      <c r="L2595" s="40">
        <f t="shared" si="585"/>
        <v>0</v>
      </c>
      <c r="M2595" s="40">
        <f t="shared" si="585"/>
        <v>131922623.09</v>
      </c>
      <c r="N2595" s="40">
        <f t="shared" si="585"/>
        <v>94875682</v>
      </c>
      <c r="O2595" s="40">
        <f t="shared" si="585"/>
        <v>228097817.36000001</v>
      </c>
      <c r="P2595" s="40">
        <f t="shared" si="585"/>
        <v>10021038</v>
      </c>
      <c r="Q2595" s="40">
        <f t="shared" si="585"/>
        <v>0</v>
      </c>
      <c r="R2595" s="40">
        <f t="shared" si="585"/>
        <v>-400960</v>
      </c>
      <c r="S2595" s="40">
        <f t="shared" si="585"/>
        <v>0</v>
      </c>
      <c r="T2595" s="40">
        <f t="shared" si="585"/>
        <v>0</v>
      </c>
      <c r="U2595" s="40">
        <f t="shared" si="585"/>
        <v>0</v>
      </c>
      <c r="V2595" s="40">
        <f t="shared" si="585"/>
        <v>0</v>
      </c>
      <c r="W2595" s="40">
        <f t="shared" si="585"/>
        <v>0</v>
      </c>
      <c r="X2595" s="40">
        <f t="shared" si="585"/>
        <v>0</v>
      </c>
      <c r="Y2595" s="40">
        <f t="shared" si="585"/>
        <v>0</v>
      </c>
      <c r="Z2595" s="40">
        <f>Z2594+Z2593</f>
        <v>464516200.45000005</v>
      </c>
      <c r="AA2595" s="40">
        <f>AA2594+AA2593</f>
        <v>274576551.06999993</v>
      </c>
      <c r="AB2595" s="41">
        <f>Z2595/D2595</f>
        <v>0.628495137443423</v>
      </c>
      <c r="AC2595" s="43"/>
      <c r="AE2595" s="138"/>
      <c r="AF2595" s="138"/>
      <c r="AG2595" s="138"/>
      <c r="AH2595" s="138"/>
      <c r="AI2595" s="138"/>
      <c r="AJ2595" s="138"/>
      <c r="AK2595" s="138"/>
    </row>
    <row r="2596" spans="1:37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  <c r="AE2596" s="138"/>
      <c r="AF2596" s="138"/>
      <c r="AG2596" s="138"/>
      <c r="AH2596" s="138"/>
      <c r="AI2596" s="138"/>
      <c r="AJ2596" s="138"/>
      <c r="AK2596" s="138"/>
    </row>
    <row r="2597" spans="1:37" s="33" customFormat="1" ht="18.95" customHeight="1" x14ac:dyDescent="0.25">
      <c r="A2597" s="8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  <c r="AE2597" s="138"/>
      <c r="AF2597" s="138"/>
      <c r="AG2597" s="138"/>
      <c r="AH2597" s="138"/>
      <c r="AI2597" s="138"/>
      <c r="AJ2597" s="138"/>
      <c r="AK2597" s="138"/>
    </row>
    <row r="2598" spans="1:37" s="33" customFormat="1" ht="18.95" customHeight="1" x14ac:dyDescent="0.25">
      <c r="A2598" s="8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  <c r="AE2598" s="138"/>
      <c r="AF2598" s="138"/>
      <c r="AG2598" s="138"/>
      <c r="AH2598" s="138"/>
      <c r="AI2598" s="138"/>
      <c r="AJ2598" s="138"/>
      <c r="AK2598" s="138"/>
    </row>
    <row r="2599" spans="1:37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  <c r="AE2599" s="138"/>
      <c r="AF2599" s="138"/>
      <c r="AG2599" s="138"/>
      <c r="AH2599" s="138"/>
      <c r="AI2599" s="138"/>
      <c r="AJ2599" s="138"/>
      <c r="AK2599" s="138"/>
    </row>
    <row r="2600" spans="1:37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20864755.289999999</v>
      </c>
      <c r="F2600" s="31">
        <f>[1]consoCURRENT!I53004</f>
        <v>-400960</v>
      </c>
      <c r="G2600" s="31">
        <f>[1]consoCURRENT!J53004</f>
        <v>0</v>
      </c>
      <c r="H2600" s="31">
        <f>[1]consoCURRENT!K53004</f>
        <v>0</v>
      </c>
      <c r="I2600" s="31">
        <f>[1]consoCURRENT!L53004</f>
        <v>4193014.29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4193014.29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20463795.289999999</v>
      </c>
      <c r="AA2600" s="31">
        <f>D2600-Z2600</f>
        <v>1596195.379999999</v>
      </c>
      <c r="AB2600" s="38">
        <f>Z2600/D2600</f>
        <v>0.92764297121073991</v>
      </c>
      <c r="AC2600" s="32"/>
      <c r="AE2600" s="138"/>
      <c r="AF2600" s="138"/>
      <c r="AG2600" s="138"/>
      <c r="AH2600" s="138"/>
      <c r="AI2600" s="138"/>
      <c r="AJ2600" s="138"/>
      <c r="AK2600" s="138"/>
    </row>
    <row r="2601" spans="1:37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  <c r="AE2601" s="138"/>
      <c r="AF2601" s="138"/>
      <c r="AG2601" s="138"/>
      <c r="AH2601" s="138"/>
      <c r="AI2601" s="138"/>
      <c r="AJ2601" s="138"/>
      <c r="AK2601" s="138"/>
    </row>
    <row r="2602" spans="1:37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  <c r="AE2602" s="138"/>
      <c r="AF2602" s="138"/>
      <c r="AG2602" s="138"/>
      <c r="AH2602" s="138"/>
      <c r="AI2602" s="138"/>
      <c r="AJ2602" s="138"/>
      <c r="AK2602" s="138"/>
    </row>
    <row r="2603" spans="1:37" s="33" customFormat="1" ht="22.35" hidden="1" customHeight="1" x14ac:dyDescent="0.25">
      <c r="A2603" s="39" t="s">
        <v>38</v>
      </c>
      <c r="B2603" s="40">
        <f t="shared" ref="B2603:AA2603" si="586">SUM(B2599:B2602)</f>
        <v>22059990.670000002</v>
      </c>
      <c r="C2603" s="40">
        <f t="shared" si="586"/>
        <v>-1.1059455573558807E-9</v>
      </c>
      <c r="D2603" s="40">
        <f t="shared" si="586"/>
        <v>22059990.669999998</v>
      </c>
      <c r="E2603" s="40">
        <f t="shared" si="586"/>
        <v>20864755.289999999</v>
      </c>
      <c r="F2603" s="40">
        <f t="shared" si="586"/>
        <v>-400960</v>
      </c>
      <c r="G2603" s="40">
        <f t="shared" si="586"/>
        <v>0</v>
      </c>
      <c r="H2603" s="40">
        <f t="shared" si="586"/>
        <v>0</v>
      </c>
      <c r="I2603" s="40">
        <f t="shared" si="586"/>
        <v>4193014.29</v>
      </c>
      <c r="J2603" s="40">
        <f t="shared" si="586"/>
        <v>0</v>
      </c>
      <c r="K2603" s="40">
        <f t="shared" si="586"/>
        <v>0</v>
      </c>
      <c r="L2603" s="40">
        <f t="shared" si="586"/>
        <v>0</v>
      </c>
      <c r="M2603" s="40">
        <f t="shared" si="586"/>
        <v>4193014.29</v>
      </c>
      <c r="N2603" s="40">
        <f t="shared" si="586"/>
        <v>3661286.2</v>
      </c>
      <c r="O2603" s="40">
        <f t="shared" si="586"/>
        <v>5454443.7999999998</v>
      </c>
      <c r="P2603" s="40">
        <f t="shared" si="586"/>
        <v>7556011</v>
      </c>
      <c r="Q2603" s="40">
        <f t="shared" si="586"/>
        <v>0</v>
      </c>
      <c r="R2603" s="40">
        <f t="shared" si="586"/>
        <v>-400960</v>
      </c>
      <c r="S2603" s="40">
        <f t="shared" si="586"/>
        <v>0</v>
      </c>
      <c r="T2603" s="40">
        <f t="shared" si="586"/>
        <v>0</v>
      </c>
      <c r="U2603" s="40">
        <f t="shared" si="586"/>
        <v>0</v>
      </c>
      <c r="V2603" s="40">
        <f t="shared" si="586"/>
        <v>0</v>
      </c>
      <c r="W2603" s="40">
        <f t="shared" si="586"/>
        <v>0</v>
      </c>
      <c r="X2603" s="40">
        <f t="shared" si="586"/>
        <v>0</v>
      </c>
      <c r="Y2603" s="40">
        <f t="shared" si="586"/>
        <v>0</v>
      </c>
      <c r="Z2603" s="40">
        <f t="shared" si="586"/>
        <v>20463795.289999999</v>
      </c>
      <c r="AA2603" s="40">
        <f t="shared" si="586"/>
        <v>1596195.379999999</v>
      </c>
      <c r="AB2603" s="41">
        <f>Z2603/D2603</f>
        <v>0.92764297121073991</v>
      </c>
      <c r="AC2603" s="32"/>
      <c r="AE2603" s="138"/>
      <c r="AF2603" s="138"/>
      <c r="AG2603" s="138"/>
      <c r="AH2603" s="138"/>
      <c r="AI2603" s="138"/>
      <c r="AJ2603" s="138"/>
      <c r="AK2603" s="138"/>
    </row>
    <row r="2604" spans="1:37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  <c r="AE2604" s="138"/>
      <c r="AF2604" s="138"/>
      <c r="AG2604" s="138"/>
      <c r="AH2604" s="138"/>
      <c r="AI2604" s="138"/>
      <c r="AJ2604" s="138"/>
      <c r="AK2604" s="138"/>
    </row>
    <row r="2605" spans="1:37" s="33" customFormat="1" ht="32.450000000000003" customHeight="1" x14ac:dyDescent="0.25">
      <c r="A2605" s="39" t="s">
        <v>40</v>
      </c>
      <c r="B2605" s="40">
        <f t="shared" ref="B2605:AA2605" si="587">B2604+B2603</f>
        <v>22059990.670000002</v>
      </c>
      <c r="C2605" s="40">
        <f t="shared" si="587"/>
        <v>-1.1059455573558807E-9</v>
      </c>
      <c r="D2605" s="40">
        <f t="shared" si="587"/>
        <v>22059990.669999998</v>
      </c>
      <c r="E2605" s="40">
        <f t="shared" si="587"/>
        <v>20864755.289999999</v>
      </c>
      <c r="F2605" s="40">
        <f t="shared" si="587"/>
        <v>-400960</v>
      </c>
      <c r="G2605" s="40">
        <f t="shared" si="587"/>
        <v>0</v>
      </c>
      <c r="H2605" s="40">
        <f t="shared" si="587"/>
        <v>0</v>
      </c>
      <c r="I2605" s="40">
        <f t="shared" si="587"/>
        <v>4193014.29</v>
      </c>
      <c r="J2605" s="40">
        <f t="shared" si="587"/>
        <v>0</v>
      </c>
      <c r="K2605" s="40">
        <f t="shared" si="587"/>
        <v>0</v>
      </c>
      <c r="L2605" s="40">
        <f t="shared" si="587"/>
        <v>0</v>
      </c>
      <c r="M2605" s="40">
        <f t="shared" si="587"/>
        <v>4193014.29</v>
      </c>
      <c r="N2605" s="40">
        <f t="shared" si="587"/>
        <v>3661286.2</v>
      </c>
      <c r="O2605" s="40">
        <f t="shared" si="587"/>
        <v>5454443.7999999998</v>
      </c>
      <c r="P2605" s="40">
        <f t="shared" si="587"/>
        <v>7556011</v>
      </c>
      <c r="Q2605" s="40">
        <f t="shared" si="587"/>
        <v>0</v>
      </c>
      <c r="R2605" s="40">
        <f t="shared" si="587"/>
        <v>-400960</v>
      </c>
      <c r="S2605" s="40">
        <f t="shared" si="587"/>
        <v>0</v>
      </c>
      <c r="T2605" s="40">
        <f t="shared" si="587"/>
        <v>0</v>
      </c>
      <c r="U2605" s="40">
        <f t="shared" si="587"/>
        <v>0</v>
      </c>
      <c r="V2605" s="40">
        <f t="shared" si="587"/>
        <v>0</v>
      </c>
      <c r="W2605" s="40">
        <f t="shared" si="587"/>
        <v>0</v>
      </c>
      <c r="X2605" s="40">
        <f t="shared" si="587"/>
        <v>0</v>
      </c>
      <c r="Y2605" s="40">
        <f t="shared" si="587"/>
        <v>0</v>
      </c>
      <c r="Z2605" s="40">
        <f t="shared" si="587"/>
        <v>20463795.289999999</v>
      </c>
      <c r="AA2605" s="40">
        <f t="shared" si="587"/>
        <v>1596195.379999999</v>
      </c>
      <c r="AB2605" s="41">
        <f>Z2605/D2605</f>
        <v>0.92764297121073991</v>
      </c>
      <c r="AC2605" s="43"/>
      <c r="AE2605" s="138"/>
      <c r="AF2605" s="138"/>
      <c r="AG2605" s="138"/>
      <c r="AH2605" s="138"/>
      <c r="AI2605" s="138"/>
      <c r="AJ2605" s="138"/>
      <c r="AK2605" s="138"/>
    </row>
    <row r="2606" spans="1:37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  <c r="AE2606" s="138"/>
      <c r="AF2606" s="138"/>
      <c r="AG2606" s="138"/>
      <c r="AH2606" s="138"/>
      <c r="AI2606" s="138"/>
      <c r="AJ2606" s="138"/>
      <c r="AK2606" s="138"/>
    </row>
    <row r="2607" spans="1:37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  <c r="AE2607" s="138"/>
      <c r="AF2607" s="138"/>
      <c r="AG2607" s="138"/>
      <c r="AH2607" s="138"/>
      <c r="AI2607" s="138"/>
      <c r="AJ2607" s="138"/>
      <c r="AK2607" s="138"/>
    </row>
    <row r="2608" spans="1:37" s="33" customFormat="1" ht="19.350000000000001" customHeight="1" x14ac:dyDescent="0.25">
      <c r="A2608" s="85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  <c r="AE2608" s="138"/>
      <c r="AF2608" s="138"/>
      <c r="AG2608" s="138"/>
      <c r="AH2608" s="138"/>
      <c r="AI2608" s="138"/>
      <c r="AJ2608" s="138"/>
      <c r="AK2608" s="138"/>
    </row>
    <row r="2609" spans="1:37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  <c r="AE2609" s="138"/>
      <c r="AF2609" s="138"/>
      <c r="AG2609" s="138"/>
      <c r="AH2609" s="138"/>
      <c r="AI2609" s="138"/>
      <c r="AJ2609" s="138"/>
      <c r="AK2609" s="138"/>
    </row>
    <row r="2610" spans="1:37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2729668.0100000002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2727668.0100000002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2727668.0100000002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2729668.0100000002</v>
      </c>
      <c r="AA2610" s="31">
        <f>D2610-Z2610</f>
        <v>2030936.2200000002</v>
      </c>
      <c r="AB2610" s="38">
        <f>Z2610/D2610</f>
        <v>0.57338688076576361</v>
      </c>
      <c r="AC2610" s="32"/>
      <c r="AE2610" s="138"/>
      <c r="AF2610" s="138"/>
      <c r="AG2610" s="138"/>
      <c r="AH2610" s="138"/>
      <c r="AI2610" s="138"/>
      <c r="AJ2610" s="138"/>
      <c r="AK2610" s="138"/>
    </row>
    <row r="2611" spans="1:37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  <c r="AE2611" s="138"/>
      <c r="AF2611" s="138"/>
      <c r="AG2611" s="138"/>
      <c r="AH2611" s="138"/>
      <c r="AI2611" s="138"/>
      <c r="AJ2611" s="138"/>
      <c r="AK2611" s="138"/>
    </row>
    <row r="2612" spans="1:37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  <c r="AE2612" s="138"/>
      <c r="AF2612" s="138"/>
      <c r="AG2612" s="138"/>
      <c r="AH2612" s="138"/>
      <c r="AI2612" s="138"/>
      <c r="AJ2612" s="138"/>
      <c r="AK2612" s="138"/>
    </row>
    <row r="2613" spans="1:37" s="33" customFormat="1" ht="18" hidden="1" customHeight="1" x14ac:dyDescent="0.25">
      <c r="A2613" s="39" t="s">
        <v>38</v>
      </c>
      <c r="B2613" s="40">
        <f t="shared" ref="B2613:AA2613" si="588">SUM(B2609:B2612)</f>
        <v>4760604.2300000004</v>
      </c>
      <c r="C2613" s="40">
        <f t="shared" si="588"/>
        <v>0</v>
      </c>
      <c r="D2613" s="40">
        <f t="shared" si="588"/>
        <v>4760604.2300000004</v>
      </c>
      <c r="E2613" s="40">
        <f t="shared" si="588"/>
        <v>2729668.0100000002</v>
      </c>
      <c r="F2613" s="40">
        <f t="shared" si="588"/>
        <v>0</v>
      </c>
      <c r="G2613" s="40">
        <f t="shared" si="588"/>
        <v>0</v>
      </c>
      <c r="H2613" s="40">
        <f t="shared" si="588"/>
        <v>0</v>
      </c>
      <c r="I2613" s="40">
        <f t="shared" si="588"/>
        <v>2727668.0100000002</v>
      </c>
      <c r="J2613" s="40">
        <f t="shared" si="588"/>
        <v>0</v>
      </c>
      <c r="K2613" s="40">
        <f t="shared" si="588"/>
        <v>0</v>
      </c>
      <c r="L2613" s="40">
        <f t="shared" si="588"/>
        <v>0</v>
      </c>
      <c r="M2613" s="40">
        <f t="shared" si="588"/>
        <v>2727668.0100000002</v>
      </c>
      <c r="N2613" s="40">
        <f t="shared" si="588"/>
        <v>0</v>
      </c>
      <c r="O2613" s="40">
        <f t="shared" si="588"/>
        <v>2000</v>
      </c>
      <c r="P2613" s="40">
        <f t="shared" si="588"/>
        <v>0</v>
      </c>
      <c r="Q2613" s="40">
        <f t="shared" si="588"/>
        <v>0</v>
      </c>
      <c r="R2613" s="40">
        <f t="shared" si="588"/>
        <v>0</v>
      </c>
      <c r="S2613" s="40">
        <f t="shared" si="588"/>
        <v>0</v>
      </c>
      <c r="T2613" s="40">
        <f t="shared" si="588"/>
        <v>0</v>
      </c>
      <c r="U2613" s="40">
        <f t="shared" si="588"/>
        <v>0</v>
      </c>
      <c r="V2613" s="40">
        <f t="shared" si="588"/>
        <v>0</v>
      </c>
      <c r="W2613" s="40">
        <f t="shared" si="588"/>
        <v>0</v>
      </c>
      <c r="X2613" s="40">
        <f t="shared" si="588"/>
        <v>0</v>
      </c>
      <c r="Y2613" s="40">
        <f t="shared" si="588"/>
        <v>0</v>
      </c>
      <c r="Z2613" s="40">
        <f t="shared" si="588"/>
        <v>2729668.0100000002</v>
      </c>
      <c r="AA2613" s="40">
        <f t="shared" si="588"/>
        <v>2030936.2200000002</v>
      </c>
      <c r="AB2613" s="41">
        <f>Z2613/D2613</f>
        <v>0.57338688076576361</v>
      </c>
      <c r="AC2613" s="32"/>
      <c r="AE2613" s="138"/>
      <c r="AF2613" s="138"/>
      <c r="AG2613" s="138"/>
      <c r="AH2613" s="138"/>
      <c r="AI2613" s="138"/>
      <c r="AJ2613" s="138"/>
      <c r="AK2613" s="138"/>
    </row>
    <row r="2614" spans="1:37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  <c r="AE2614" s="138"/>
      <c r="AF2614" s="138"/>
      <c r="AG2614" s="138"/>
      <c r="AH2614" s="138"/>
      <c r="AI2614" s="138"/>
      <c r="AJ2614" s="138"/>
      <c r="AK2614" s="138"/>
    </row>
    <row r="2615" spans="1:37" s="33" customFormat="1" ht="31.7" customHeight="1" x14ac:dyDescent="0.25">
      <c r="A2615" s="39" t="s">
        <v>40</v>
      </c>
      <c r="B2615" s="40">
        <f t="shared" ref="B2615:AA2615" si="589">B2614+B2613</f>
        <v>4760604.2300000004</v>
      </c>
      <c r="C2615" s="40">
        <f t="shared" si="589"/>
        <v>0</v>
      </c>
      <c r="D2615" s="40">
        <f t="shared" si="589"/>
        <v>4760604.2300000004</v>
      </c>
      <c r="E2615" s="40">
        <f t="shared" si="589"/>
        <v>2729668.0100000002</v>
      </c>
      <c r="F2615" s="40">
        <f t="shared" si="589"/>
        <v>0</v>
      </c>
      <c r="G2615" s="40">
        <f t="shared" si="589"/>
        <v>0</v>
      </c>
      <c r="H2615" s="40">
        <f t="shared" si="589"/>
        <v>0</v>
      </c>
      <c r="I2615" s="40">
        <f t="shared" si="589"/>
        <v>2727668.0100000002</v>
      </c>
      <c r="J2615" s="40">
        <f t="shared" si="589"/>
        <v>0</v>
      </c>
      <c r="K2615" s="40">
        <f t="shared" si="589"/>
        <v>0</v>
      </c>
      <c r="L2615" s="40">
        <f t="shared" si="589"/>
        <v>0</v>
      </c>
      <c r="M2615" s="40">
        <f t="shared" si="589"/>
        <v>2727668.0100000002</v>
      </c>
      <c r="N2615" s="40">
        <f t="shared" si="589"/>
        <v>0</v>
      </c>
      <c r="O2615" s="40">
        <f t="shared" si="589"/>
        <v>2000</v>
      </c>
      <c r="P2615" s="40">
        <f t="shared" si="589"/>
        <v>0</v>
      </c>
      <c r="Q2615" s="40">
        <f t="shared" si="589"/>
        <v>0</v>
      </c>
      <c r="R2615" s="40">
        <f t="shared" si="589"/>
        <v>0</v>
      </c>
      <c r="S2615" s="40">
        <f t="shared" si="589"/>
        <v>0</v>
      </c>
      <c r="T2615" s="40">
        <f t="shared" si="589"/>
        <v>0</v>
      </c>
      <c r="U2615" s="40">
        <f t="shared" si="589"/>
        <v>0</v>
      </c>
      <c r="V2615" s="40">
        <f t="shared" si="589"/>
        <v>0</v>
      </c>
      <c r="W2615" s="40">
        <f t="shared" si="589"/>
        <v>0</v>
      </c>
      <c r="X2615" s="40">
        <f t="shared" si="589"/>
        <v>0</v>
      </c>
      <c r="Y2615" s="40">
        <f t="shared" si="589"/>
        <v>0</v>
      </c>
      <c r="Z2615" s="40">
        <f t="shared" si="589"/>
        <v>2729668.0100000002</v>
      </c>
      <c r="AA2615" s="40">
        <f t="shared" si="589"/>
        <v>2030936.2200000002</v>
      </c>
      <c r="AB2615" s="41">
        <f>Z2615/D2615</f>
        <v>0.57338688076576361</v>
      </c>
      <c r="AC2615" s="43"/>
      <c r="AE2615" s="138"/>
      <c r="AF2615" s="138"/>
      <c r="AG2615" s="138"/>
      <c r="AH2615" s="138"/>
      <c r="AI2615" s="138"/>
      <c r="AJ2615" s="138"/>
      <c r="AK2615" s="138"/>
    </row>
    <row r="2616" spans="1:37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  <c r="AE2616" s="138"/>
      <c r="AF2616" s="138"/>
      <c r="AG2616" s="138"/>
      <c r="AH2616" s="138"/>
      <c r="AI2616" s="138"/>
      <c r="AJ2616" s="138"/>
      <c r="AK2616" s="138"/>
    </row>
    <row r="2617" spans="1:37" s="33" customFormat="1" ht="15" customHeight="1" x14ac:dyDescent="0.25">
      <c r="A2617" s="87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  <c r="AE2617" s="138"/>
      <c r="AF2617" s="138"/>
      <c r="AG2617" s="138"/>
      <c r="AH2617" s="138"/>
      <c r="AI2617" s="138"/>
      <c r="AJ2617" s="138"/>
      <c r="AK2617" s="138"/>
    </row>
    <row r="2618" spans="1:37" s="33" customFormat="1" ht="15" customHeight="1" x14ac:dyDescent="0.25">
      <c r="A2618" s="87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  <c r="AE2618" s="138"/>
      <c r="AF2618" s="138"/>
      <c r="AG2618" s="138"/>
      <c r="AH2618" s="138"/>
      <c r="AI2618" s="138"/>
      <c r="AJ2618" s="138"/>
      <c r="AK2618" s="138"/>
    </row>
    <row r="2619" spans="1:37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  <c r="AE2619" s="138"/>
      <c r="AF2619" s="138"/>
      <c r="AG2619" s="138"/>
      <c r="AH2619" s="138"/>
      <c r="AI2619" s="138"/>
      <c r="AJ2619" s="138"/>
      <c r="AK2619" s="138"/>
    </row>
    <row r="2620" spans="1:37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19264689.609999999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4820981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4820981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19264689.609999999</v>
      </c>
      <c r="AA2620" s="31">
        <f>D2620-Z2620</f>
        <v>1608419.0000000075</v>
      </c>
      <c r="AB2620" s="38">
        <f>Z2620/D2620</f>
        <v>0.92294300623581116</v>
      </c>
      <c r="AC2620" s="32"/>
      <c r="AE2620" s="138"/>
      <c r="AF2620" s="138"/>
      <c r="AG2620" s="138"/>
      <c r="AH2620" s="138"/>
      <c r="AI2620" s="138"/>
      <c r="AJ2620" s="138"/>
      <c r="AK2620" s="138"/>
    </row>
    <row r="2621" spans="1:37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  <c r="AE2621" s="138"/>
      <c r="AF2621" s="138"/>
      <c r="AG2621" s="138"/>
      <c r="AH2621" s="138"/>
      <c r="AI2621" s="138"/>
      <c r="AJ2621" s="138"/>
      <c r="AK2621" s="138"/>
    </row>
    <row r="2622" spans="1:37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  <c r="AE2622" s="138"/>
      <c r="AF2622" s="138"/>
      <c r="AG2622" s="138"/>
      <c r="AH2622" s="138"/>
      <c r="AI2622" s="138"/>
      <c r="AJ2622" s="138"/>
      <c r="AK2622" s="138"/>
    </row>
    <row r="2623" spans="1:37" s="33" customFormat="1" ht="18" hidden="1" customHeight="1" x14ac:dyDescent="0.25">
      <c r="A2623" s="39" t="s">
        <v>38</v>
      </c>
      <c r="B2623" s="40">
        <f t="shared" ref="B2623:AA2623" si="590">SUM(B2619:B2622)</f>
        <v>20873108.610000003</v>
      </c>
      <c r="C2623" s="40">
        <f t="shared" si="590"/>
        <v>2.3283064365386963E-10</v>
      </c>
      <c r="D2623" s="40">
        <f t="shared" si="590"/>
        <v>20873108.610000007</v>
      </c>
      <c r="E2623" s="40">
        <f t="shared" si="590"/>
        <v>19264689.609999999</v>
      </c>
      <c r="F2623" s="40">
        <f t="shared" si="590"/>
        <v>0</v>
      </c>
      <c r="G2623" s="40">
        <f t="shared" si="590"/>
        <v>0</v>
      </c>
      <c r="H2623" s="40">
        <f t="shared" si="590"/>
        <v>0</v>
      </c>
      <c r="I2623" s="40">
        <f t="shared" si="590"/>
        <v>4820981</v>
      </c>
      <c r="J2623" s="40">
        <f t="shared" si="590"/>
        <v>0</v>
      </c>
      <c r="K2623" s="40">
        <f t="shared" si="590"/>
        <v>0</v>
      </c>
      <c r="L2623" s="40">
        <f t="shared" si="590"/>
        <v>0</v>
      </c>
      <c r="M2623" s="40">
        <f t="shared" si="590"/>
        <v>4820981</v>
      </c>
      <c r="N2623" s="40">
        <f t="shared" si="590"/>
        <v>14443708.609999999</v>
      </c>
      <c r="O2623" s="40">
        <f t="shared" si="590"/>
        <v>0</v>
      </c>
      <c r="P2623" s="40">
        <f t="shared" si="590"/>
        <v>0</v>
      </c>
      <c r="Q2623" s="40">
        <f t="shared" si="590"/>
        <v>0</v>
      </c>
      <c r="R2623" s="40">
        <f t="shared" si="590"/>
        <v>0</v>
      </c>
      <c r="S2623" s="40">
        <f t="shared" si="590"/>
        <v>0</v>
      </c>
      <c r="T2623" s="40">
        <f t="shared" si="590"/>
        <v>0</v>
      </c>
      <c r="U2623" s="40">
        <f t="shared" si="590"/>
        <v>0</v>
      </c>
      <c r="V2623" s="40">
        <f t="shared" si="590"/>
        <v>0</v>
      </c>
      <c r="W2623" s="40">
        <f t="shared" si="590"/>
        <v>0</v>
      </c>
      <c r="X2623" s="40">
        <f t="shared" si="590"/>
        <v>0</v>
      </c>
      <c r="Y2623" s="40">
        <f t="shared" si="590"/>
        <v>0</v>
      </c>
      <c r="Z2623" s="40">
        <f t="shared" si="590"/>
        <v>19264689.609999999</v>
      </c>
      <c r="AA2623" s="40">
        <f t="shared" si="590"/>
        <v>1608419.0000000075</v>
      </c>
      <c r="AB2623" s="41">
        <f>Z2623/D2623</f>
        <v>0.92294300623581116</v>
      </c>
      <c r="AC2623" s="32"/>
      <c r="AE2623" s="138"/>
      <c r="AF2623" s="138"/>
      <c r="AG2623" s="138"/>
      <c r="AH2623" s="138"/>
      <c r="AI2623" s="138"/>
      <c r="AJ2623" s="138"/>
      <c r="AK2623" s="138"/>
    </row>
    <row r="2624" spans="1:37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  <c r="AE2624" s="138"/>
      <c r="AF2624" s="138"/>
      <c r="AG2624" s="138"/>
      <c r="AH2624" s="138"/>
      <c r="AI2624" s="138"/>
      <c r="AJ2624" s="138"/>
      <c r="AK2624" s="138"/>
    </row>
    <row r="2625" spans="1:37" s="33" customFormat="1" ht="26.45" customHeight="1" x14ac:dyDescent="0.25">
      <c r="A2625" s="39" t="s">
        <v>40</v>
      </c>
      <c r="B2625" s="40">
        <f t="shared" ref="B2625:AA2625" si="591">B2624+B2623</f>
        <v>20873108.610000003</v>
      </c>
      <c r="C2625" s="40">
        <f t="shared" si="591"/>
        <v>2.3283064365386963E-10</v>
      </c>
      <c r="D2625" s="40">
        <f t="shared" si="591"/>
        <v>20873108.610000007</v>
      </c>
      <c r="E2625" s="40">
        <f t="shared" si="591"/>
        <v>19264689.609999999</v>
      </c>
      <c r="F2625" s="40">
        <f t="shared" si="591"/>
        <v>0</v>
      </c>
      <c r="G2625" s="40">
        <f t="shared" si="591"/>
        <v>0</v>
      </c>
      <c r="H2625" s="40">
        <f t="shared" si="591"/>
        <v>0</v>
      </c>
      <c r="I2625" s="40">
        <f t="shared" si="591"/>
        <v>4820981</v>
      </c>
      <c r="J2625" s="40">
        <f t="shared" si="591"/>
        <v>0</v>
      </c>
      <c r="K2625" s="40">
        <f t="shared" si="591"/>
        <v>0</v>
      </c>
      <c r="L2625" s="40">
        <f t="shared" si="591"/>
        <v>0</v>
      </c>
      <c r="M2625" s="40">
        <f t="shared" si="591"/>
        <v>4820981</v>
      </c>
      <c r="N2625" s="40">
        <f t="shared" si="591"/>
        <v>14443708.609999999</v>
      </c>
      <c r="O2625" s="40">
        <f t="shared" si="591"/>
        <v>0</v>
      </c>
      <c r="P2625" s="40">
        <f t="shared" si="591"/>
        <v>0</v>
      </c>
      <c r="Q2625" s="40">
        <f t="shared" si="591"/>
        <v>0</v>
      </c>
      <c r="R2625" s="40">
        <f t="shared" si="591"/>
        <v>0</v>
      </c>
      <c r="S2625" s="40">
        <f t="shared" si="591"/>
        <v>0</v>
      </c>
      <c r="T2625" s="40">
        <f t="shared" si="591"/>
        <v>0</v>
      </c>
      <c r="U2625" s="40">
        <f t="shared" si="591"/>
        <v>0</v>
      </c>
      <c r="V2625" s="40">
        <f t="shared" si="591"/>
        <v>0</v>
      </c>
      <c r="W2625" s="40">
        <f t="shared" si="591"/>
        <v>0</v>
      </c>
      <c r="X2625" s="40">
        <f t="shared" si="591"/>
        <v>0</v>
      </c>
      <c r="Y2625" s="40">
        <f t="shared" si="591"/>
        <v>0</v>
      </c>
      <c r="Z2625" s="40">
        <f t="shared" si="591"/>
        <v>19264689.609999999</v>
      </c>
      <c r="AA2625" s="40">
        <f t="shared" si="591"/>
        <v>1608419.0000000075</v>
      </c>
      <c r="AB2625" s="41">
        <f>Z2625/D2625</f>
        <v>0.92294300623581116</v>
      </c>
      <c r="AC2625" s="43"/>
      <c r="AE2625" s="138"/>
      <c r="AF2625" s="138"/>
      <c r="AG2625" s="138"/>
      <c r="AH2625" s="138"/>
      <c r="AI2625" s="138"/>
      <c r="AJ2625" s="138"/>
      <c r="AK2625" s="138"/>
    </row>
    <row r="2626" spans="1:37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  <c r="AE2626" s="138"/>
      <c r="AF2626" s="138"/>
      <c r="AG2626" s="138"/>
      <c r="AH2626" s="138"/>
      <c r="AI2626" s="138"/>
      <c r="AJ2626" s="138"/>
      <c r="AK2626" s="138"/>
    </row>
    <row r="2627" spans="1:37" s="33" customFormat="1" ht="15" customHeight="1" x14ac:dyDescent="0.25">
      <c r="A2627" s="47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  <c r="AE2627" s="138"/>
      <c r="AF2627" s="138"/>
      <c r="AG2627" s="138"/>
      <c r="AH2627" s="138"/>
      <c r="AI2627" s="138"/>
      <c r="AJ2627" s="138"/>
      <c r="AK2627" s="138"/>
    </row>
    <row r="2628" spans="1:37" s="33" customFormat="1" ht="15" customHeight="1" x14ac:dyDescent="0.25">
      <c r="A2628" s="47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  <c r="AE2628" s="138"/>
      <c r="AF2628" s="138"/>
      <c r="AG2628" s="138"/>
      <c r="AH2628" s="138"/>
      <c r="AI2628" s="138"/>
      <c r="AJ2628" s="138"/>
      <c r="AK2628" s="138"/>
    </row>
    <row r="2629" spans="1:37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  <c r="AE2629" s="138"/>
      <c r="AF2629" s="138"/>
      <c r="AG2629" s="138"/>
      <c r="AH2629" s="138"/>
      <c r="AI2629" s="138"/>
      <c r="AJ2629" s="138"/>
      <c r="AK2629" s="138"/>
    </row>
    <row r="2630" spans="1:37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</v>
      </c>
      <c r="E2630" s="31">
        <f>[1]consoCURRENT!H53643</f>
        <v>45705644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12750922.01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12750922.01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45705644</v>
      </c>
      <c r="AA2630" s="31">
        <f>D2630-Z2630</f>
        <v>8021836.25</v>
      </c>
      <c r="AB2630" s="38">
        <f>Z2630/D2630</f>
        <v>0.85069397982794848</v>
      </c>
      <c r="AC2630" s="32"/>
      <c r="AE2630" s="138"/>
      <c r="AF2630" s="138"/>
      <c r="AG2630" s="138"/>
      <c r="AH2630" s="138"/>
      <c r="AI2630" s="138"/>
      <c r="AJ2630" s="138"/>
      <c r="AK2630" s="138"/>
    </row>
    <row r="2631" spans="1:37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  <c r="AE2631" s="138"/>
      <c r="AF2631" s="138"/>
      <c r="AG2631" s="138"/>
      <c r="AH2631" s="138"/>
      <c r="AI2631" s="138"/>
      <c r="AJ2631" s="138"/>
      <c r="AK2631" s="138"/>
    </row>
    <row r="2632" spans="1:37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  <c r="AE2632" s="138"/>
      <c r="AF2632" s="138"/>
      <c r="AG2632" s="138"/>
      <c r="AH2632" s="138"/>
      <c r="AI2632" s="138"/>
      <c r="AJ2632" s="138"/>
      <c r="AK2632" s="138"/>
    </row>
    <row r="2633" spans="1:37" s="33" customFormat="1" ht="18" hidden="1" customHeight="1" x14ac:dyDescent="0.25">
      <c r="A2633" s="39" t="s">
        <v>38</v>
      </c>
      <c r="B2633" s="40">
        <f t="shared" ref="B2633:AA2633" si="592">SUM(B2629:B2632)</f>
        <v>53727480.250000015</v>
      </c>
      <c r="C2633" s="40">
        <f t="shared" si="592"/>
        <v>0</v>
      </c>
      <c r="D2633" s="40">
        <f t="shared" si="592"/>
        <v>53727480.25</v>
      </c>
      <c r="E2633" s="40">
        <f t="shared" si="592"/>
        <v>45705644</v>
      </c>
      <c r="F2633" s="40">
        <f t="shared" si="592"/>
        <v>0</v>
      </c>
      <c r="G2633" s="40">
        <f t="shared" si="592"/>
        <v>0</v>
      </c>
      <c r="H2633" s="40">
        <f t="shared" si="592"/>
        <v>0</v>
      </c>
      <c r="I2633" s="40">
        <f t="shared" si="592"/>
        <v>12750922.01</v>
      </c>
      <c r="J2633" s="40">
        <f t="shared" si="592"/>
        <v>0</v>
      </c>
      <c r="K2633" s="40">
        <f t="shared" si="592"/>
        <v>0</v>
      </c>
      <c r="L2633" s="40">
        <f t="shared" si="592"/>
        <v>0</v>
      </c>
      <c r="M2633" s="40">
        <f t="shared" si="592"/>
        <v>12750922.01</v>
      </c>
      <c r="N2633" s="40">
        <f t="shared" si="592"/>
        <v>32954721.989999998</v>
      </c>
      <c r="O2633" s="40">
        <f t="shared" si="592"/>
        <v>0</v>
      </c>
      <c r="P2633" s="40">
        <f t="shared" si="592"/>
        <v>0</v>
      </c>
      <c r="Q2633" s="40">
        <f t="shared" si="592"/>
        <v>0</v>
      </c>
      <c r="R2633" s="40">
        <f t="shared" si="592"/>
        <v>0</v>
      </c>
      <c r="S2633" s="40">
        <f t="shared" si="592"/>
        <v>0</v>
      </c>
      <c r="T2633" s="40">
        <f t="shared" si="592"/>
        <v>0</v>
      </c>
      <c r="U2633" s="40">
        <f t="shared" si="592"/>
        <v>0</v>
      </c>
      <c r="V2633" s="40">
        <f t="shared" si="592"/>
        <v>0</v>
      </c>
      <c r="W2633" s="40">
        <f t="shared" si="592"/>
        <v>0</v>
      </c>
      <c r="X2633" s="40">
        <f t="shared" si="592"/>
        <v>0</v>
      </c>
      <c r="Y2633" s="40">
        <f t="shared" si="592"/>
        <v>0</v>
      </c>
      <c r="Z2633" s="40">
        <f t="shared" si="592"/>
        <v>45705644</v>
      </c>
      <c r="AA2633" s="40">
        <f t="shared" si="592"/>
        <v>8021836.25</v>
      </c>
      <c r="AB2633" s="41">
        <f>Z2633/D2633</f>
        <v>0.85069397982794848</v>
      </c>
      <c r="AC2633" s="32"/>
      <c r="AE2633" s="138"/>
      <c r="AF2633" s="138"/>
      <c r="AG2633" s="138"/>
      <c r="AH2633" s="138"/>
      <c r="AI2633" s="138"/>
      <c r="AJ2633" s="138"/>
      <c r="AK2633" s="138"/>
    </row>
    <row r="2634" spans="1:37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  <c r="AE2634" s="138"/>
      <c r="AF2634" s="138"/>
      <c r="AG2634" s="138"/>
      <c r="AH2634" s="138"/>
      <c r="AI2634" s="138"/>
      <c r="AJ2634" s="138"/>
      <c r="AK2634" s="138"/>
    </row>
    <row r="2635" spans="1:37" s="33" customFormat="1" ht="23.45" customHeight="1" x14ac:dyDescent="0.25">
      <c r="A2635" s="39" t="s">
        <v>40</v>
      </c>
      <c r="B2635" s="40">
        <f t="shared" ref="B2635:AA2635" si="593">B2634+B2633</f>
        <v>53727480.250000015</v>
      </c>
      <c r="C2635" s="40">
        <f t="shared" si="593"/>
        <v>0</v>
      </c>
      <c r="D2635" s="40">
        <f t="shared" si="593"/>
        <v>53727480.25</v>
      </c>
      <c r="E2635" s="40">
        <f t="shared" si="593"/>
        <v>45705644</v>
      </c>
      <c r="F2635" s="40">
        <f t="shared" si="593"/>
        <v>0</v>
      </c>
      <c r="G2635" s="40">
        <f t="shared" si="593"/>
        <v>0</v>
      </c>
      <c r="H2635" s="40">
        <f t="shared" si="593"/>
        <v>0</v>
      </c>
      <c r="I2635" s="40">
        <f t="shared" si="593"/>
        <v>12750922.01</v>
      </c>
      <c r="J2635" s="40">
        <f t="shared" si="593"/>
        <v>0</v>
      </c>
      <c r="K2635" s="40">
        <f t="shared" si="593"/>
        <v>0</v>
      </c>
      <c r="L2635" s="40">
        <f t="shared" si="593"/>
        <v>0</v>
      </c>
      <c r="M2635" s="40">
        <f t="shared" si="593"/>
        <v>12750922.01</v>
      </c>
      <c r="N2635" s="40">
        <f t="shared" si="593"/>
        <v>32954721.989999998</v>
      </c>
      <c r="O2635" s="40">
        <f t="shared" si="593"/>
        <v>0</v>
      </c>
      <c r="P2635" s="40">
        <f t="shared" si="593"/>
        <v>0</v>
      </c>
      <c r="Q2635" s="40">
        <f t="shared" si="593"/>
        <v>0</v>
      </c>
      <c r="R2635" s="40">
        <f t="shared" si="593"/>
        <v>0</v>
      </c>
      <c r="S2635" s="40">
        <f t="shared" si="593"/>
        <v>0</v>
      </c>
      <c r="T2635" s="40">
        <f t="shared" si="593"/>
        <v>0</v>
      </c>
      <c r="U2635" s="40">
        <f t="shared" si="593"/>
        <v>0</v>
      </c>
      <c r="V2635" s="40">
        <f t="shared" si="593"/>
        <v>0</v>
      </c>
      <c r="W2635" s="40">
        <f t="shared" si="593"/>
        <v>0</v>
      </c>
      <c r="X2635" s="40">
        <f t="shared" si="593"/>
        <v>0</v>
      </c>
      <c r="Y2635" s="40">
        <f t="shared" si="593"/>
        <v>0</v>
      </c>
      <c r="Z2635" s="40">
        <f t="shared" si="593"/>
        <v>45705644</v>
      </c>
      <c r="AA2635" s="40">
        <f t="shared" si="593"/>
        <v>8021836.25</v>
      </c>
      <c r="AB2635" s="41">
        <f>Z2635/D2635</f>
        <v>0.85069397982794848</v>
      </c>
      <c r="AC2635" s="43"/>
      <c r="AE2635" s="138"/>
      <c r="AF2635" s="138"/>
      <c r="AG2635" s="138"/>
      <c r="AH2635" s="138"/>
      <c r="AI2635" s="138"/>
      <c r="AJ2635" s="138"/>
      <c r="AK2635" s="138"/>
    </row>
    <row r="2636" spans="1:37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  <c r="AE2636" s="138"/>
      <c r="AF2636" s="138"/>
      <c r="AG2636" s="138"/>
      <c r="AH2636" s="138"/>
      <c r="AI2636" s="138"/>
      <c r="AJ2636" s="138"/>
      <c r="AK2636" s="138"/>
    </row>
    <row r="2637" spans="1:37" s="33" customFormat="1" ht="15" customHeight="1" x14ac:dyDescent="0.25">
      <c r="A2637" s="47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  <c r="AE2637" s="138"/>
      <c r="AF2637" s="138"/>
      <c r="AG2637" s="138"/>
      <c r="AH2637" s="138"/>
      <c r="AI2637" s="138"/>
      <c r="AJ2637" s="138"/>
      <c r="AK2637" s="138"/>
    </row>
    <row r="2638" spans="1:37" s="33" customFormat="1" ht="15" customHeight="1" x14ac:dyDescent="0.25">
      <c r="A2638" s="47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  <c r="AE2638" s="138"/>
      <c r="AF2638" s="138"/>
      <c r="AG2638" s="138"/>
      <c r="AH2638" s="138"/>
      <c r="AI2638" s="138"/>
      <c r="AJ2638" s="138"/>
      <c r="AK2638" s="138"/>
    </row>
    <row r="2639" spans="1:37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  <c r="AE2639" s="138"/>
      <c r="AF2639" s="138"/>
      <c r="AG2639" s="138"/>
      <c r="AH2639" s="138"/>
      <c r="AI2639" s="138"/>
      <c r="AJ2639" s="138"/>
      <c r="AK2639" s="138"/>
    </row>
    <row r="2640" spans="1:37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376352403.53999996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107430037.78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107430037.78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376352403.54000002</v>
      </c>
      <c r="AA2640" s="31">
        <f>D2640-Z2640</f>
        <v>502462.21999996901</v>
      </c>
      <c r="AB2640" s="38">
        <f>Z2640/D2640</f>
        <v>0.99866669568140864</v>
      </c>
      <c r="AC2640" s="32"/>
      <c r="AE2640" s="138"/>
      <c r="AF2640" s="138"/>
      <c r="AG2640" s="138"/>
      <c r="AH2640" s="138"/>
      <c r="AI2640" s="138"/>
      <c r="AJ2640" s="138"/>
      <c r="AK2640" s="138"/>
    </row>
    <row r="2641" spans="1:37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  <c r="AE2641" s="138"/>
      <c r="AF2641" s="138"/>
      <c r="AG2641" s="138"/>
      <c r="AH2641" s="138"/>
      <c r="AI2641" s="138"/>
      <c r="AJ2641" s="138"/>
      <c r="AK2641" s="138"/>
    </row>
    <row r="2642" spans="1:37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  <c r="AE2642" s="138"/>
      <c r="AF2642" s="138"/>
      <c r="AG2642" s="138"/>
      <c r="AH2642" s="138"/>
      <c r="AI2642" s="138"/>
      <c r="AJ2642" s="138"/>
      <c r="AK2642" s="138"/>
    </row>
    <row r="2643" spans="1:37" s="33" customFormat="1" ht="18" hidden="1" customHeight="1" x14ac:dyDescent="0.25">
      <c r="A2643" s="39" t="s">
        <v>38</v>
      </c>
      <c r="B2643" s="40">
        <f t="shared" ref="B2643:AA2643" si="594">SUM(B2639:B2642)</f>
        <v>376854865.75999999</v>
      </c>
      <c r="C2643" s="40">
        <f t="shared" si="594"/>
        <v>2.9802322387695313E-8</v>
      </c>
      <c r="D2643" s="40">
        <f t="shared" si="594"/>
        <v>376854865.75999999</v>
      </c>
      <c r="E2643" s="40">
        <f t="shared" si="594"/>
        <v>376352403.53999996</v>
      </c>
      <c r="F2643" s="40">
        <f t="shared" si="594"/>
        <v>0</v>
      </c>
      <c r="G2643" s="40">
        <f t="shared" si="594"/>
        <v>0</v>
      </c>
      <c r="H2643" s="40">
        <f t="shared" si="594"/>
        <v>0</v>
      </c>
      <c r="I2643" s="40">
        <f t="shared" si="594"/>
        <v>107430037.78</v>
      </c>
      <c r="J2643" s="40">
        <f t="shared" si="594"/>
        <v>0</v>
      </c>
      <c r="K2643" s="40">
        <f t="shared" si="594"/>
        <v>0</v>
      </c>
      <c r="L2643" s="40">
        <f t="shared" si="594"/>
        <v>0</v>
      </c>
      <c r="M2643" s="40">
        <f t="shared" si="594"/>
        <v>107430037.78</v>
      </c>
      <c r="N2643" s="40">
        <f t="shared" si="594"/>
        <v>43815965.200000003</v>
      </c>
      <c r="O2643" s="40">
        <f t="shared" si="594"/>
        <v>222641373.56</v>
      </c>
      <c r="P2643" s="40">
        <f t="shared" si="594"/>
        <v>2465027</v>
      </c>
      <c r="Q2643" s="40">
        <f t="shared" si="594"/>
        <v>0</v>
      </c>
      <c r="R2643" s="40">
        <f t="shared" si="594"/>
        <v>0</v>
      </c>
      <c r="S2643" s="40">
        <f t="shared" si="594"/>
        <v>0</v>
      </c>
      <c r="T2643" s="40">
        <f t="shared" si="594"/>
        <v>0</v>
      </c>
      <c r="U2643" s="40">
        <f t="shared" si="594"/>
        <v>0</v>
      </c>
      <c r="V2643" s="40">
        <f t="shared" si="594"/>
        <v>0</v>
      </c>
      <c r="W2643" s="40">
        <f t="shared" si="594"/>
        <v>0</v>
      </c>
      <c r="X2643" s="40">
        <f t="shared" si="594"/>
        <v>0</v>
      </c>
      <c r="Y2643" s="40">
        <f t="shared" si="594"/>
        <v>0</v>
      </c>
      <c r="Z2643" s="40">
        <f t="shared" si="594"/>
        <v>376352403.54000002</v>
      </c>
      <c r="AA2643" s="40">
        <f t="shared" si="594"/>
        <v>502462.21999996901</v>
      </c>
      <c r="AB2643" s="41">
        <f>Z2643/D2643</f>
        <v>0.99866669568140864</v>
      </c>
      <c r="AC2643" s="32"/>
      <c r="AE2643" s="138"/>
      <c r="AF2643" s="138"/>
      <c r="AG2643" s="138"/>
      <c r="AH2643" s="138"/>
      <c r="AI2643" s="138"/>
      <c r="AJ2643" s="138"/>
      <c r="AK2643" s="138"/>
    </row>
    <row r="2644" spans="1:37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  <c r="AE2644" s="138"/>
      <c r="AF2644" s="138"/>
      <c r="AG2644" s="138"/>
      <c r="AH2644" s="138"/>
      <c r="AI2644" s="138"/>
      <c r="AJ2644" s="138"/>
      <c r="AK2644" s="138"/>
    </row>
    <row r="2645" spans="1:37" s="33" customFormat="1" ht="18" customHeight="1" x14ac:dyDescent="0.25">
      <c r="A2645" s="39" t="s">
        <v>40</v>
      </c>
      <c r="B2645" s="40">
        <f t="shared" ref="B2645:AA2645" si="595">B2644+B2643</f>
        <v>376854865.75999999</v>
      </c>
      <c r="C2645" s="40">
        <f t="shared" si="595"/>
        <v>2.9802322387695313E-8</v>
      </c>
      <c r="D2645" s="40">
        <f t="shared" si="595"/>
        <v>376854865.75999999</v>
      </c>
      <c r="E2645" s="40">
        <f t="shared" si="595"/>
        <v>376352403.53999996</v>
      </c>
      <c r="F2645" s="40">
        <f t="shared" si="595"/>
        <v>0</v>
      </c>
      <c r="G2645" s="40">
        <f t="shared" si="595"/>
        <v>0</v>
      </c>
      <c r="H2645" s="40">
        <f t="shared" si="595"/>
        <v>0</v>
      </c>
      <c r="I2645" s="40">
        <f t="shared" si="595"/>
        <v>107430037.78</v>
      </c>
      <c r="J2645" s="40">
        <f t="shared" si="595"/>
        <v>0</v>
      </c>
      <c r="K2645" s="40">
        <f t="shared" si="595"/>
        <v>0</v>
      </c>
      <c r="L2645" s="40">
        <f t="shared" si="595"/>
        <v>0</v>
      </c>
      <c r="M2645" s="40">
        <f t="shared" si="595"/>
        <v>107430037.78</v>
      </c>
      <c r="N2645" s="40">
        <f t="shared" si="595"/>
        <v>43815965.200000003</v>
      </c>
      <c r="O2645" s="40">
        <f t="shared" si="595"/>
        <v>222641373.56</v>
      </c>
      <c r="P2645" s="40">
        <f t="shared" si="595"/>
        <v>2465027</v>
      </c>
      <c r="Q2645" s="40">
        <f t="shared" si="595"/>
        <v>0</v>
      </c>
      <c r="R2645" s="40">
        <f t="shared" si="595"/>
        <v>0</v>
      </c>
      <c r="S2645" s="40">
        <f t="shared" si="595"/>
        <v>0</v>
      </c>
      <c r="T2645" s="40">
        <f t="shared" si="595"/>
        <v>0</v>
      </c>
      <c r="U2645" s="40">
        <f t="shared" si="595"/>
        <v>0</v>
      </c>
      <c r="V2645" s="40">
        <f t="shared" si="595"/>
        <v>0</v>
      </c>
      <c r="W2645" s="40">
        <f t="shared" si="595"/>
        <v>0</v>
      </c>
      <c r="X2645" s="40">
        <f t="shared" si="595"/>
        <v>0</v>
      </c>
      <c r="Y2645" s="40">
        <f t="shared" si="595"/>
        <v>0</v>
      </c>
      <c r="Z2645" s="40">
        <f t="shared" si="595"/>
        <v>376352403.54000002</v>
      </c>
      <c r="AA2645" s="40">
        <f t="shared" si="595"/>
        <v>502462.21999996901</v>
      </c>
      <c r="AB2645" s="41">
        <f>Z2645/D2645</f>
        <v>0.99866669568140864</v>
      </c>
      <c r="AC2645" s="43"/>
      <c r="AE2645" s="138"/>
      <c r="AF2645" s="138"/>
      <c r="AG2645" s="138"/>
      <c r="AH2645" s="138"/>
      <c r="AI2645" s="138"/>
      <c r="AJ2645" s="138"/>
      <c r="AK2645" s="138"/>
    </row>
    <row r="2646" spans="1:37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  <c r="AE2646" s="138"/>
      <c r="AF2646" s="138"/>
      <c r="AG2646" s="138"/>
      <c r="AH2646" s="138"/>
      <c r="AI2646" s="138"/>
      <c r="AJ2646" s="138"/>
      <c r="AK2646" s="138"/>
    </row>
    <row r="2647" spans="1:37" s="33" customFormat="1" ht="15" customHeight="1" x14ac:dyDescent="0.25">
      <c r="A2647" s="88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  <c r="AE2647" s="138"/>
      <c r="AF2647" s="138"/>
      <c r="AG2647" s="138"/>
      <c r="AH2647" s="138"/>
      <c r="AI2647" s="138"/>
      <c r="AJ2647" s="138"/>
      <c r="AK2647" s="138"/>
    </row>
    <row r="2648" spans="1:37" s="33" customFormat="1" ht="15" customHeight="1" x14ac:dyDescent="0.25">
      <c r="A2648" s="88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  <c r="AE2648" s="138"/>
      <c r="AF2648" s="138"/>
      <c r="AG2648" s="138"/>
      <c r="AH2648" s="138"/>
      <c r="AI2648" s="138"/>
      <c r="AJ2648" s="138"/>
      <c r="AK2648" s="138"/>
    </row>
    <row r="2649" spans="1:37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  <c r="AE2649" s="138"/>
      <c r="AF2649" s="138"/>
      <c r="AG2649" s="138"/>
      <c r="AH2649" s="138"/>
      <c r="AI2649" s="138"/>
      <c r="AJ2649" s="138"/>
      <c r="AK2649" s="138"/>
    </row>
    <row r="2650" spans="1:37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37103942</v>
      </c>
      <c r="AB2650" s="38">
        <f>Z2650/D2650</f>
        <v>0</v>
      </c>
      <c r="AC2650" s="32"/>
      <c r="AE2650" s="138"/>
      <c r="AF2650" s="138"/>
      <c r="AG2650" s="138"/>
      <c r="AH2650" s="138"/>
      <c r="AI2650" s="138"/>
      <c r="AJ2650" s="138"/>
      <c r="AK2650" s="138"/>
    </row>
    <row r="2651" spans="1:37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  <c r="AE2651" s="138"/>
      <c r="AF2651" s="138"/>
      <c r="AG2651" s="138"/>
      <c r="AH2651" s="138"/>
      <c r="AI2651" s="138"/>
      <c r="AJ2651" s="138"/>
      <c r="AK2651" s="138"/>
    </row>
    <row r="2652" spans="1:37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  <c r="AE2652" s="138"/>
      <c r="AF2652" s="138"/>
      <c r="AG2652" s="138"/>
      <c r="AH2652" s="138"/>
      <c r="AI2652" s="138"/>
      <c r="AJ2652" s="138"/>
      <c r="AK2652" s="138"/>
    </row>
    <row r="2653" spans="1:37" s="33" customFormat="1" ht="18" hidden="1" customHeight="1" x14ac:dyDescent="0.25">
      <c r="A2653" s="39" t="s">
        <v>38</v>
      </c>
      <c r="B2653" s="40">
        <f t="shared" ref="B2653:AA2653" si="596">SUM(B2649:B2652)</f>
        <v>260816702</v>
      </c>
      <c r="C2653" s="40">
        <f t="shared" si="596"/>
        <v>0</v>
      </c>
      <c r="D2653" s="40">
        <f t="shared" si="596"/>
        <v>260816702</v>
      </c>
      <c r="E2653" s="40">
        <f t="shared" si="596"/>
        <v>0</v>
      </c>
      <c r="F2653" s="40">
        <f t="shared" si="596"/>
        <v>0</v>
      </c>
      <c r="G2653" s="40">
        <f t="shared" si="596"/>
        <v>0</v>
      </c>
      <c r="H2653" s="40">
        <f t="shared" si="596"/>
        <v>0</v>
      </c>
      <c r="I2653" s="40">
        <f t="shared" si="596"/>
        <v>0</v>
      </c>
      <c r="J2653" s="40">
        <f t="shared" si="596"/>
        <v>0</v>
      </c>
      <c r="K2653" s="40">
        <f t="shared" si="596"/>
        <v>0</v>
      </c>
      <c r="L2653" s="40">
        <f t="shared" si="596"/>
        <v>0</v>
      </c>
      <c r="M2653" s="40">
        <f t="shared" si="596"/>
        <v>0</v>
      </c>
      <c r="N2653" s="40">
        <f t="shared" si="596"/>
        <v>0</v>
      </c>
      <c r="O2653" s="40">
        <f t="shared" si="596"/>
        <v>0</v>
      </c>
      <c r="P2653" s="40">
        <f t="shared" si="596"/>
        <v>0</v>
      </c>
      <c r="Q2653" s="40">
        <f t="shared" si="596"/>
        <v>0</v>
      </c>
      <c r="R2653" s="40">
        <f t="shared" si="596"/>
        <v>0</v>
      </c>
      <c r="S2653" s="40">
        <f t="shared" si="596"/>
        <v>0</v>
      </c>
      <c r="T2653" s="40">
        <f t="shared" si="596"/>
        <v>0</v>
      </c>
      <c r="U2653" s="40">
        <f t="shared" si="596"/>
        <v>0</v>
      </c>
      <c r="V2653" s="40">
        <f t="shared" si="596"/>
        <v>0</v>
      </c>
      <c r="W2653" s="40">
        <f t="shared" si="596"/>
        <v>0</v>
      </c>
      <c r="X2653" s="40">
        <f t="shared" si="596"/>
        <v>0</v>
      </c>
      <c r="Y2653" s="40">
        <f t="shared" si="596"/>
        <v>0</v>
      </c>
      <c r="Z2653" s="40">
        <f t="shared" si="596"/>
        <v>0</v>
      </c>
      <c r="AA2653" s="40">
        <f t="shared" si="596"/>
        <v>260816702</v>
      </c>
      <c r="AB2653" s="41">
        <f>Z2653/D2653</f>
        <v>0</v>
      </c>
      <c r="AC2653" s="32"/>
      <c r="AE2653" s="138"/>
      <c r="AF2653" s="138"/>
      <c r="AG2653" s="138"/>
      <c r="AH2653" s="138"/>
      <c r="AI2653" s="138"/>
      <c r="AJ2653" s="138"/>
      <c r="AK2653" s="138"/>
    </row>
    <row r="2654" spans="1:37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  <c r="AE2654" s="138"/>
      <c r="AF2654" s="138"/>
      <c r="AG2654" s="138"/>
      <c r="AH2654" s="138"/>
      <c r="AI2654" s="138"/>
      <c r="AJ2654" s="138"/>
      <c r="AK2654" s="138"/>
    </row>
    <row r="2655" spans="1:37" s="33" customFormat="1" ht="18" customHeight="1" x14ac:dyDescent="0.25">
      <c r="A2655" s="39" t="s">
        <v>40</v>
      </c>
      <c r="B2655" s="40">
        <f t="shared" ref="B2655:AA2655" si="597">B2654+B2653</f>
        <v>260816702</v>
      </c>
      <c r="C2655" s="40">
        <f t="shared" si="597"/>
        <v>0</v>
      </c>
      <c r="D2655" s="40">
        <f t="shared" si="597"/>
        <v>260816702</v>
      </c>
      <c r="E2655" s="40">
        <f t="shared" si="597"/>
        <v>0</v>
      </c>
      <c r="F2655" s="40">
        <f t="shared" si="597"/>
        <v>0</v>
      </c>
      <c r="G2655" s="40">
        <f t="shared" si="597"/>
        <v>0</v>
      </c>
      <c r="H2655" s="40">
        <f t="shared" si="597"/>
        <v>0</v>
      </c>
      <c r="I2655" s="40">
        <f t="shared" si="597"/>
        <v>0</v>
      </c>
      <c r="J2655" s="40">
        <f t="shared" si="597"/>
        <v>0</v>
      </c>
      <c r="K2655" s="40">
        <f t="shared" si="597"/>
        <v>0</v>
      </c>
      <c r="L2655" s="40">
        <f t="shared" si="597"/>
        <v>0</v>
      </c>
      <c r="M2655" s="40">
        <f t="shared" si="597"/>
        <v>0</v>
      </c>
      <c r="N2655" s="40">
        <f t="shared" si="597"/>
        <v>0</v>
      </c>
      <c r="O2655" s="40">
        <f t="shared" si="597"/>
        <v>0</v>
      </c>
      <c r="P2655" s="40">
        <f t="shared" si="597"/>
        <v>0</v>
      </c>
      <c r="Q2655" s="40">
        <f t="shared" si="597"/>
        <v>0</v>
      </c>
      <c r="R2655" s="40">
        <f t="shared" si="597"/>
        <v>0</v>
      </c>
      <c r="S2655" s="40">
        <f t="shared" si="597"/>
        <v>0</v>
      </c>
      <c r="T2655" s="40">
        <f t="shared" si="597"/>
        <v>0</v>
      </c>
      <c r="U2655" s="40">
        <f t="shared" si="597"/>
        <v>0</v>
      </c>
      <c r="V2655" s="40">
        <f t="shared" si="597"/>
        <v>0</v>
      </c>
      <c r="W2655" s="40">
        <f t="shared" si="597"/>
        <v>0</v>
      </c>
      <c r="X2655" s="40">
        <f t="shared" si="597"/>
        <v>0</v>
      </c>
      <c r="Y2655" s="40">
        <f t="shared" si="597"/>
        <v>0</v>
      </c>
      <c r="Z2655" s="40">
        <f t="shared" si="597"/>
        <v>0</v>
      </c>
      <c r="AA2655" s="40">
        <f t="shared" si="597"/>
        <v>260816702</v>
      </c>
      <c r="AB2655" s="41">
        <f>Z2655/D2655</f>
        <v>0</v>
      </c>
      <c r="AC2655" s="43"/>
      <c r="AE2655" s="138"/>
      <c r="AF2655" s="138"/>
      <c r="AG2655" s="138"/>
      <c r="AH2655" s="138"/>
      <c r="AI2655" s="138"/>
      <c r="AJ2655" s="138"/>
      <c r="AK2655" s="138"/>
    </row>
    <row r="2656" spans="1:37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  <c r="AE2656" s="138"/>
      <c r="AF2656" s="138"/>
      <c r="AG2656" s="138"/>
      <c r="AH2656" s="138"/>
      <c r="AI2656" s="138"/>
      <c r="AJ2656" s="138"/>
      <c r="AK2656" s="138"/>
    </row>
    <row r="2657" spans="1:37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  <c r="AE2657" s="138"/>
      <c r="AF2657" s="138"/>
      <c r="AG2657" s="138"/>
      <c r="AH2657" s="138"/>
      <c r="AI2657" s="138"/>
      <c r="AJ2657" s="138"/>
      <c r="AK2657" s="138"/>
    </row>
    <row r="2658" spans="1:37" s="33" customFormat="1" ht="15" hidden="1" customHeight="1" x14ac:dyDescent="0.25">
      <c r="A2658" s="47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  <c r="AE2658" s="138"/>
      <c r="AF2658" s="138"/>
      <c r="AG2658" s="138"/>
      <c r="AH2658" s="138"/>
      <c r="AI2658" s="138"/>
      <c r="AJ2658" s="138"/>
      <c r="AK2658" s="138"/>
    </row>
    <row r="2659" spans="1:37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8">Z2659/D2659</f>
        <v>#DIV/0!</v>
      </c>
      <c r="AC2659" s="32"/>
      <c r="AE2659" s="138"/>
      <c r="AF2659" s="138"/>
      <c r="AG2659" s="138"/>
      <c r="AH2659" s="138"/>
      <c r="AI2659" s="138"/>
      <c r="AJ2659" s="138"/>
      <c r="AK2659" s="138"/>
    </row>
    <row r="2660" spans="1:37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8"/>
        <v>#DIV/0!</v>
      </c>
      <c r="AC2660" s="32"/>
      <c r="AE2660" s="138"/>
      <c r="AF2660" s="138"/>
      <c r="AG2660" s="138"/>
      <c r="AH2660" s="138"/>
      <c r="AI2660" s="138"/>
      <c r="AJ2660" s="138"/>
      <c r="AK2660" s="138"/>
    </row>
    <row r="2661" spans="1:37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8"/>
        <v>#DIV/0!</v>
      </c>
      <c r="AC2661" s="32"/>
      <c r="AE2661" s="138"/>
      <c r="AF2661" s="138"/>
      <c r="AG2661" s="138"/>
      <c r="AH2661" s="138"/>
      <c r="AI2661" s="138"/>
      <c r="AJ2661" s="138"/>
      <c r="AK2661" s="138"/>
    </row>
    <row r="2662" spans="1:37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8"/>
        <v>#DIV/0!</v>
      </c>
      <c r="AC2662" s="32"/>
      <c r="AE2662" s="138"/>
      <c r="AF2662" s="138"/>
      <c r="AG2662" s="138"/>
      <c r="AH2662" s="138"/>
      <c r="AI2662" s="138"/>
      <c r="AJ2662" s="138"/>
      <c r="AK2662" s="138"/>
    </row>
    <row r="2663" spans="1:37" s="33" customFormat="1" ht="18" hidden="1" customHeight="1" x14ac:dyDescent="0.25">
      <c r="A2663" s="39" t="s">
        <v>38</v>
      </c>
      <c r="B2663" s="40">
        <f t="shared" ref="B2663:AA2663" si="599">SUM(B2659:B2662)</f>
        <v>0</v>
      </c>
      <c r="C2663" s="40">
        <f t="shared" si="599"/>
        <v>0</v>
      </c>
      <c r="D2663" s="40">
        <f t="shared" si="599"/>
        <v>0</v>
      </c>
      <c r="E2663" s="40">
        <f t="shared" si="599"/>
        <v>0</v>
      </c>
      <c r="F2663" s="40">
        <f t="shared" si="599"/>
        <v>0</v>
      </c>
      <c r="G2663" s="40">
        <f t="shared" si="599"/>
        <v>0</v>
      </c>
      <c r="H2663" s="40">
        <f t="shared" si="599"/>
        <v>0</v>
      </c>
      <c r="I2663" s="40">
        <f t="shared" si="599"/>
        <v>0</v>
      </c>
      <c r="J2663" s="40">
        <f t="shared" si="599"/>
        <v>0</v>
      </c>
      <c r="K2663" s="40">
        <f t="shared" si="599"/>
        <v>0</v>
      </c>
      <c r="L2663" s="40">
        <f t="shared" si="599"/>
        <v>0</v>
      </c>
      <c r="M2663" s="40">
        <f t="shared" si="599"/>
        <v>0</v>
      </c>
      <c r="N2663" s="40">
        <f t="shared" si="599"/>
        <v>0</v>
      </c>
      <c r="O2663" s="40">
        <f t="shared" si="599"/>
        <v>0</v>
      </c>
      <c r="P2663" s="40">
        <f t="shared" si="599"/>
        <v>0</v>
      </c>
      <c r="Q2663" s="40">
        <f t="shared" si="599"/>
        <v>0</v>
      </c>
      <c r="R2663" s="40">
        <f t="shared" si="599"/>
        <v>0</v>
      </c>
      <c r="S2663" s="40">
        <f t="shared" si="599"/>
        <v>0</v>
      </c>
      <c r="T2663" s="40">
        <f t="shared" si="599"/>
        <v>0</v>
      </c>
      <c r="U2663" s="40">
        <f t="shared" si="599"/>
        <v>0</v>
      </c>
      <c r="V2663" s="40">
        <f t="shared" si="599"/>
        <v>0</v>
      </c>
      <c r="W2663" s="40">
        <f t="shared" si="599"/>
        <v>0</v>
      </c>
      <c r="X2663" s="40">
        <f t="shared" si="599"/>
        <v>0</v>
      </c>
      <c r="Y2663" s="40">
        <f t="shared" si="599"/>
        <v>0</v>
      </c>
      <c r="Z2663" s="40">
        <f t="shared" si="599"/>
        <v>0</v>
      </c>
      <c r="AA2663" s="40">
        <f t="shared" si="599"/>
        <v>0</v>
      </c>
      <c r="AB2663" s="41" t="e">
        <f t="shared" si="598"/>
        <v>#DIV/0!</v>
      </c>
      <c r="AC2663" s="32"/>
      <c r="AE2663" s="138"/>
      <c r="AF2663" s="138"/>
      <c r="AG2663" s="138"/>
      <c r="AH2663" s="138"/>
      <c r="AI2663" s="138"/>
      <c r="AJ2663" s="138"/>
      <c r="AK2663" s="138"/>
    </row>
    <row r="2664" spans="1:37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8"/>
        <v>#DIV/0!</v>
      </c>
      <c r="AC2664" s="32"/>
      <c r="AE2664" s="138"/>
      <c r="AF2664" s="138"/>
      <c r="AG2664" s="138"/>
      <c r="AH2664" s="138"/>
      <c r="AI2664" s="138"/>
      <c r="AJ2664" s="138"/>
      <c r="AK2664" s="138"/>
    </row>
    <row r="2665" spans="1:37" s="33" customFormat="1" ht="18" hidden="1" customHeight="1" x14ac:dyDescent="0.25">
      <c r="A2665" s="39" t="s">
        <v>40</v>
      </c>
      <c r="B2665" s="40">
        <f t="shared" ref="B2665:AA2665" si="600">B2664+B2663</f>
        <v>0</v>
      </c>
      <c r="C2665" s="40">
        <f t="shared" si="600"/>
        <v>0</v>
      </c>
      <c r="D2665" s="40">
        <f t="shared" si="600"/>
        <v>0</v>
      </c>
      <c r="E2665" s="40">
        <f t="shared" si="600"/>
        <v>0</v>
      </c>
      <c r="F2665" s="40">
        <f t="shared" si="600"/>
        <v>0</v>
      </c>
      <c r="G2665" s="40">
        <f t="shared" si="600"/>
        <v>0</v>
      </c>
      <c r="H2665" s="40">
        <f t="shared" si="600"/>
        <v>0</v>
      </c>
      <c r="I2665" s="40">
        <f t="shared" si="600"/>
        <v>0</v>
      </c>
      <c r="J2665" s="40">
        <f t="shared" si="600"/>
        <v>0</v>
      </c>
      <c r="K2665" s="40">
        <f t="shared" si="600"/>
        <v>0</v>
      </c>
      <c r="L2665" s="40">
        <f t="shared" si="600"/>
        <v>0</v>
      </c>
      <c r="M2665" s="40">
        <f t="shared" si="600"/>
        <v>0</v>
      </c>
      <c r="N2665" s="40">
        <f t="shared" si="600"/>
        <v>0</v>
      </c>
      <c r="O2665" s="40">
        <f t="shared" si="600"/>
        <v>0</v>
      </c>
      <c r="P2665" s="40">
        <f t="shared" si="600"/>
        <v>0</v>
      </c>
      <c r="Q2665" s="40">
        <f t="shared" si="600"/>
        <v>0</v>
      </c>
      <c r="R2665" s="40">
        <f t="shared" si="600"/>
        <v>0</v>
      </c>
      <c r="S2665" s="40">
        <f t="shared" si="600"/>
        <v>0</v>
      </c>
      <c r="T2665" s="40">
        <f t="shared" si="600"/>
        <v>0</v>
      </c>
      <c r="U2665" s="40">
        <f t="shared" si="600"/>
        <v>0</v>
      </c>
      <c r="V2665" s="40">
        <f t="shared" si="600"/>
        <v>0</v>
      </c>
      <c r="W2665" s="40">
        <f t="shared" si="600"/>
        <v>0</v>
      </c>
      <c r="X2665" s="40">
        <f t="shared" si="600"/>
        <v>0</v>
      </c>
      <c r="Y2665" s="40">
        <f t="shared" si="600"/>
        <v>0</v>
      </c>
      <c r="Z2665" s="40">
        <f t="shared" si="600"/>
        <v>0</v>
      </c>
      <c r="AA2665" s="40">
        <f t="shared" si="600"/>
        <v>0</v>
      </c>
      <c r="AB2665" s="41" t="e">
        <f t="shared" si="598"/>
        <v>#DIV/0!</v>
      </c>
      <c r="AC2665" s="43"/>
      <c r="AE2665" s="138"/>
      <c r="AF2665" s="138"/>
      <c r="AG2665" s="138"/>
      <c r="AH2665" s="138"/>
      <c r="AI2665" s="138"/>
      <c r="AJ2665" s="138"/>
      <c r="AK2665" s="138"/>
    </row>
    <row r="2666" spans="1:37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  <c r="AE2666" s="138"/>
      <c r="AF2666" s="138"/>
      <c r="AG2666" s="138"/>
      <c r="AH2666" s="138"/>
      <c r="AI2666" s="138"/>
      <c r="AJ2666" s="138"/>
      <c r="AK2666" s="138"/>
    </row>
    <row r="2667" spans="1:37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  <c r="AE2667" s="138"/>
      <c r="AF2667" s="138"/>
      <c r="AG2667" s="138"/>
      <c r="AH2667" s="138"/>
      <c r="AI2667" s="138"/>
      <c r="AJ2667" s="138"/>
      <c r="AK2667" s="138"/>
    </row>
    <row r="2668" spans="1:37" s="33" customFormat="1" ht="15" hidden="1" customHeight="1" x14ac:dyDescent="0.25">
      <c r="A2668" s="47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  <c r="AE2668" s="138"/>
      <c r="AF2668" s="138"/>
      <c r="AG2668" s="138"/>
      <c r="AH2668" s="138"/>
      <c r="AI2668" s="138"/>
      <c r="AJ2668" s="138"/>
      <c r="AK2668" s="138"/>
    </row>
    <row r="2669" spans="1:37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601">Z2669/D2669</f>
        <v>#DIV/0!</v>
      </c>
      <c r="AC2669" s="32"/>
      <c r="AE2669" s="138"/>
      <c r="AF2669" s="138"/>
      <c r="AG2669" s="138"/>
      <c r="AH2669" s="138"/>
      <c r="AI2669" s="138"/>
      <c r="AJ2669" s="138"/>
      <c r="AK2669" s="138"/>
    </row>
    <row r="2670" spans="1:37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601"/>
        <v>#DIV/0!</v>
      </c>
      <c r="AC2670" s="32"/>
      <c r="AE2670" s="138"/>
      <c r="AF2670" s="138"/>
      <c r="AG2670" s="138"/>
      <c r="AH2670" s="138"/>
      <c r="AI2670" s="138"/>
      <c r="AJ2670" s="138"/>
      <c r="AK2670" s="138"/>
    </row>
    <row r="2671" spans="1:37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601"/>
        <v>#DIV/0!</v>
      </c>
      <c r="AC2671" s="32"/>
      <c r="AE2671" s="138"/>
      <c r="AF2671" s="138"/>
      <c r="AG2671" s="138"/>
      <c r="AH2671" s="138"/>
      <c r="AI2671" s="138"/>
      <c r="AJ2671" s="138"/>
      <c r="AK2671" s="138"/>
    </row>
    <row r="2672" spans="1:37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601"/>
        <v>#DIV/0!</v>
      </c>
      <c r="AC2672" s="32"/>
      <c r="AE2672" s="138"/>
      <c r="AF2672" s="138"/>
      <c r="AG2672" s="138"/>
      <c r="AH2672" s="138"/>
      <c r="AI2672" s="138"/>
      <c r="AJ2672" s="138"/>
      <c r="AK2672" s="138"/>
    </row>
    <row r="2673" spans="1:37" s="33" customFormat="1" ht="18" hidden="1" customHeight="1" x14ac:dyDescent="0.25">
      <c r="A2673" s="39" t="s">
        <v>38</v>
      </c>
      <c r="B2673" s="40">
        <f t="shared" ref="B2673:AA2673" si="602">SUM(B2669:B2672)</f>
        <v>0</v>
      </c>
      <c r="C2673" s="40">
        <f t="shared" si="602"/>
        <v>0</v>
      </c>
      <c r="D2673" s="40">
        <f t="shared" si="602"/>
        <v>0</v>
      </c>
      <c r="E2673" s="40">
        <f t="shared" si="602"/>
        <v>0</v>
      </c>
      <c r="F2673" s="40">
        <f t="shared" si="602"/>
        <v>0</v>
      </c>
      <c r="G2673" s="40">
        <f t="shared" si="602"/>
        <v>0</v>
      </c>
      <c r="H2673" s="40">
        <f t="shared" si="602"/>
        <v>0</v>
      </c>
      <c r="I2673" s="40">
        <f t="shared" si="602"/>
        <v>0</v>
      </c>
      <c r="J2673" s="40">
        <f t="shared" si="602"/>
        <v>0</v>
      </c>
      <c r="K2673" s="40">
        <f t="shared" si="602"/>
        <v>0</v>
      </c>
      <c r="L2673" s="40">
        <f t="shared" si="602"/>
        <v>0</v>
      </c>
      <c r="M2673" s="40">
        <f t="shared" si="602"/>
        <v>0</v>
      </c>
      <c r="N2673" s="40">
        <f t="shared" si="602"/>
        <v>0</v>
      </c>
      <c r="O2673" s="40">
        <f t="shared" si="602"/>
        <v>0</v>
      </c>
      <c r="P2673" s="40">
        <f t="shared" si="602"/>
        <v>0</v>
      </c>
      <c r="Q2673" s="40">
        <f t="shared" si="602"/>
        <v>0</v>
      </c>
      <c r="R2673" s="40">
        <f t="shared" si="602"/>
        <v>0</v>
      </c>
      <c r="S2673" s="40">
        <f t="shared" si="602"/>
        <v>0</v>
      </c>
      <c r="T2673" s="40">
        <f t="shared" si="602"/>
        <v>0</v>
      </c>
      <c r="U2673" s="40">
        <f t="shared" si="602"/>
        <v>0</v>
      </c>
      <c r="V2673" s="40">
        <f t="shared" si="602"/>
        <v>0</v>
      </c>
      <c r="W2673" s="40">
        <f t="shared" si="602"/>
        <v>0</v>
      </c>
      <c r="X2673" s="40">
        <f t="shared" si="602"/>
        <v>0</v>
      </c>
      <c r="Y2673" s="40">
        <f t="shared" si="602"/>
        <v>0</v>
      </c>
      <c r="Z2673" s="40">
        <f t="shared" si="602"/>
        <v>0</v>
      </c>
      <c r="AA2673" s="40">
        <f t="shared" si="602"/>
        <v>0</v>
      </c>
      <c r="AB2673" s="41" t="e">
        <f t="shared" si="601"/>
        <v>#DIV/0!</v>
      </c>
      <c r="AC2673" s="32"/>
      <c r="AE2673" s="138"/>
      <c r="AF2673" s="138"/>
      <c r="AG2673" s="138"/>
      <c r="AH2673" s="138"/>
      <c r="AI2673" s="138"/>
      <c r="AJ2673" s="138"/>
      <c r="AK2673" s="138"/>
    </row>
    <row r="2674" spans="1:37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1"/>
        <v>#DIV/0!</v>
      </c>
      <c r="AC2674" s="32"/>
      <c r="AE2674" s="138"/>
      <c r="AF2674" s="138"/>
      <c r="AG2674" s="138"/>
      <c r="AH2674" s="138"/>
      <c r="AI2674" s="138"/>
      <c r="AJ2674" s="138"/>
      <c r="AK2674" s="138"/>
    </row>
    <row r="2675" spans="1:37" s="33" customFormat="1" ht="18" hidden="1" customHeight="1" x14ac:dyDescent="0.25">
      <c r="A2675" s="39" t="s">
        <v>40</v>
      </c>
      <c r="B2675" s="40">
        <f t="shared" ref="B2675:AA2675" si="603">B2674+B2673</f>
        <v>0</v>
      </c>
      <c r="C2675" s="40">
        <f t="shared" si="603"/>
        <v>0</v>
      </c>
      <c r="D2675" s="40">
        <f t="shared" si="603"/>
        <v>0</v>
      </c>
      <c r="E2675" s="40">
        <f t="shared" si="603"/>
        <v>0</v>
      </c>
      <c r="F2675" s="40">
        <f t="shared" si="603"/>
        <v>0</v>
      </c>
      <c r="G2675" s="40">
        <f t="shared" si="603"/>
        <v>0</v>
      </c>
      <c r="H2675" s="40">
        <f t="shared" si="603"/>
        <v>0</v>
      </c>
      <c r="I2675" s="40">
        <f t="shared" si="603"/>
        <v>0</v>
      </c>
      <c r="J2675" s="40">
        <f t="shared" si="603"/>
        <v>0</v>
      </c>
      <c r="K2675" s="40">
        <f t="shared" si="603"/>
        <v>0</v>
      </c>
      <c r="L2675" s="40">
        <f t="shared" si="603"/>
        <v>0</v>
      </c>
      <c r="M2675" s="40">
        <f t="shared" si="603"/>
        <v>0</v>
      </c>
      <c r="N2675" s="40">
        <f t="shared" si="603"/>
        <v>0</v>
      </c>
      <c r="O2675" s="40">
        <f t="shared" si="603"/>
        <v>0</v>
      </c>
      <c r="P2675" s="40">
        <f t="shared" si="603"/>
        <v>0</v>
      </c>
      <c r="Q2675" s="40">
        <f t="shared" si="603"/>
        <v>0</v>
      </c>
      <c r="R2675" s="40">
        <f t="shared" si="603"/>
        <v>0</v>
      </c>
      <c r="S2675" s="40">
        <f t="shared" si="603"/>
        <v>0</v>
      </c>
      <c r="T2675" s="40">
        <f t="shared" si="603"/>
        <v>0</v>
      </c>
      <c r="U2675" s="40">
        <f t="shared" si="603"/>
        <v>0</v>
      </c>
      <c r="V2675" s="40">
        <f t="shared" si="603"/>
        <v>0</v>
      </c>
      <c r="W2675" s="40">
        <f t="shared" si="603"/>
        <v>0</v>
      </c>
      <c r="X2675" s="40">
        <f t="shared" si="603"/>
        <v>0</v>
      </c>
      <c r="Y2675" s="40">
        <f t="shared" si="603"/>
        <v>0</v>
      </c>
      <c r="Z2675" s="40">
        <f t="shared" si="603"/>
        <v>0</v>
      </c>
      <c r="AA2675" s="40">
        <f t="shared" si="603"/>
        <v>0</v>
      </c>
      <c r="AB2675" s="41" t="e">
        <f t="shared" si="601"/>
        <v>#DIV/0!</v>
      </c>
      <c r="AC2675" s="43"/>
      <c r="AE2675" s="138"/>
      <c r="AF2675" s="138"/>
      <c r="AG2675" s="138"/>
      <c r="AH2675" s="138"/>
      <c r="AI2675" s="138"/>
      <c r="AJ2675" s="138"/>
      <c r="AK2675" s="138"/>
    </row>
    <row r="2676" spans="1:37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  <c r="AE2676" s="138"/>
      <c r="AF2676" s="138"/>
      <c r="AG2676" s="138"/>
      <c r="AH2676" s="138"/>
      <c r="AI2676" s="138"/>
      <c r="AJ2676" s="138"/>
      <c r="AK2676" s="138"/>
    </row>
    <row r="2677" spans="1:37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  <c r="AE2677" s="138"/>
      <c r="AF2677" s="138"/>
      <c r="AG2677" s="138"/>
      <c r="AH2677" s="138"/>
      <c r="AI2677" s="138"/>
      <c r="AJ2677" s="138"/>
      <c r="AK2677" s="138"/>
    </row>
    <row r="2678" spans="1:37" s="33" customFormat="1" ht="15" hidden="1" customHeight="1" x14ac:dyDescent="0.25">
      <c r="A2678" s="47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  <c r="AE2678" s="138"/>
      <c r="AF2678" s="138"/>
      <c r="AG2678" s="138"/>
      <c r="AH2678" s="138"/>
      <c r="AI2678" s="138"/>
      <c r="AJ2678" s="138"/>
      <c r="AK2678" s="138"/>
    </row>
    <row r="2679" spans="1:37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4">Z2679/D2679</f>
        <v>#DIV/0!</v>
      </c>
      <c r="AC2679" s="32"/>
      <c r="AE2679" s="138"/>
      <c r="AF2679" s="138"/>
      <c r="AG2679" s="138"/>
      <c r="AH2679" s="138"/>
      <c r="AI2679" s="138"/>
      <c r="AJ2679" s="138"/>
      <c r="AK2679" s="138"/>
    </row>
    <row r="2680" spans="1:37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4"/>
        <v>#DIV/0!</v>
      </c>
      <c r="AC2680" s="32"/>
      <c r="AE2680" s="138"/>
      <c r="AF2680" s="138"/>
      <c r="AG2680" s="138"/>
      <c r="AH2680" s="138"/>
      <c r="AI2680" s="138"/>
      <c r="AJ2680" s="138"/>
      <c r="AK2680" s="138"/>
    </row>
    <row r="2681" spans="1:37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4"/>
        <v>#DIV/0!</v>
      </c>
      <c r="AC2681" s="32"/>
      <c r="AE2681" s="138"/>
      <c r="AF2681" s="138"/>
      <c r="AG2681" s="138"/>
      <c r="AH2681" s="138"/>
      <c r="AI2681" s="138"/>
      <c r="AJ2681" s="138"/>
      <c r="AK2681" s="138"/>
    </row>
    <row r="2682" spans="1:37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4"/>
        <v>#DIV/0!</v>
      </c>
      <c r="AC2682" s="32"/>
      <c r="AE2682" s="138"/>
      <c r="AF2682" s="138"/>
      <c r="AG2682" s="138"/>
      <c r="AH2682" s="138"/>
      <c r="AI2682" s="138"/>
      <c r="AJ2682" s="138"/>
      <c r="AK2682" s="138"/>
    </row>
    <row r="2683" spans="1:37" s="33" customFormat="1" ht="18" hidden="1" customHeight="1" x14ac:dyDescent="0.25">
      <c r="A2683" s="39" t="s">
        <v>38</v>
      </c>
      <c r="B2683" s="40">
        <f t="shared" ref="B2683:AA2683" si="605">SUM(B2679:B2682)</f>
        <v>0</v>
      </c>
      <c r="C2683" s="40">
        <f t="shared" si="605"/>
        <v>0</v>
      </c>
      <c r="D2683" s="40">
        <f t="shared" si="605"/>
        <v>0</v>
      </c>
      <c r="E2683" s="40">
        <f t="shared" si="605"/>
        <v>0</v>
      </c>
      <c r="F2683" s="40">
        <f t="shared" si="605"/>
        <v>0</v>
      </c>
      <c r="G2683" s="40">
        <f t="shared" si="605"/>
        <v>0</v>
      </c>
      <c r="H2683" s="40">
        <f t="shared" si="605"/>
        <v>0</v>
      </c>
      <c r="I2683" s="40">
        <f t="shared" si="605"/>
        <v>0</v>
      </c>
      <c r="J2683" s="40">
        <f t="shared" si="605"/>
        <v>0</v>
      </c>
      <c r="K2683" s="40">
        <f t="shared" si="605"/>
        <v>0</v>
      </c>
      <c r="L2683" s="40">
        <f t="shared" si="605"/>
        <v>0</v>
      </c>
      <c r="M2683" s="40">
        <f t="shared" si="605"/>
        <v>0</v>
      </c>
      <c r="N2683" s="40">
        <f t="shared" si="605"/>
        <v>0</v>
      </c>
      <c r="O2683" s="40">
        <f t="shared" si="605"/>
        <v>0</v>
      </c>
      <c r="P2683" s="40">
        <f t="shared" si="605"/>
        <v>0</v>
      </c>
      <c r="Q2683" s="40">
        <f t="shared" si="605"/>
        <v>0</v>
      </c>
      <c r="R2683" s="40">
        <f t="shared" si="605"/>
        <v>0</v>
      </c>
      <c r="S2683" s="40">
        <f t="shared" si="605"/>
        <v>0</v>
      </c>
      <c r="T2683" s="40">
        <f t="shared" si="605"/>
        <v>0</v>
      </c>
      <c r="U2683" s="40">
        <f t="shared" si="605"/>
        <v>0</v>
      </c>
      <c r="V2683" s="40">
        <f t="shared" si="605"/>
        <v>0</v>
      </c>
      <c r="W2683" s="40">
        <f t="shared" si="605"/>
        <v>0</v>
      </c>
      <c r="X2683" s="40">
        <f t="shared" si="605"/>
        <v>0</v>
      </c>
      <c r="Y2683" s="40">
        <f t="shared" si="605"/>
        <v>0</v>
      </c>
      <c r="Z2683" s="40">
        <f t="shared" si="605"/>
        <v>0</v>
      </c>
      <c r="AA2683" s="40">
        <f t="shared" si="605"/>
        <v>0</v>
      </c>
      <c r="AB2683" s="41" t="e">
        <f t="shared" si="604"/>
        <v>#DIV/0!</v>
      </c>
      <c r="AC2683" s="32"/>
      <c r="AE2683" s="138"/>
      <c r="AF2683" s="138"/>
      <c r="AG2683" s="138"/>
      <c r="AH2683" s="138"/>
      <c r="AI2683" s="138"/>
      <c r="AJ2683" s="138"/>
      <c r="AK2683" s="138"/>
    </row>
    <row r="2684" spans="1:37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4"/>
        <v>#DIV/0!</v>
      </c>
      <c r="AC2684" s="32"/>
      <c r="AE2684" s="138"/>
      <c r="AF2684" s="138"/>
      <c r="AG2684" s="138"/>
      <c r="AH2684" s="138"/>
      <c r="AI2684" s="138"/>
      <c r="AJ2684" s="138"/>
      <c r="AK2684" s="138"/>
    </row>
    <row r="2685" spans="1:37" s="33" customFormat="1" ht="18" hidden="1" customHeight="1" x14ac:dyDescent="0.25">
      <c r="A2685" s="39" t="s">
        <v>40</v>
      </c>
      <c r="B2685" s="40">
        <f t="shared" ref="B2685:AA2685" si="606">B2684+B2683</f>
        <v>0</v>
      </c>
      <c r="C2685" s="40">
        <f t="shared" si="606"/>
        <v>0</v>
      </c>
      <c r="D2685" s="40">
        <f t="shared" si="606"/>
        <v>0</v>
      </c>
      <c r="E2685" s="40">
        <f t="shared" si="606"/>
        <v>0</v>
      </c>
      <c r="F2685" s="40">
        <f t="shared" si="606"/>
        <v>0</v>
      </c>
      <c r="G2685" s="40">
        <f t="shared" si="606"/>
        <v>0</v>
      </c>
      <c r="H2685" s="40">
        <f t="shared" si="606"/>
        <v>0</v>
      </c>
      <c r="I2685" s="40">
        <f t="shared" si="606"/>
        <v>0</v>
      </c>
      <c r="J2685" s="40">
        <f t="shared" si="606"/>
        <v>0</v>
      </c>
      <c r="K2685" s="40">
        <f t="shared" si="606"/>
        <v>0</v>
      </c>
      <c r="L2685" s="40">
        <f t="shared" si="606"/>
        <v>0</v>
      </c>
      <c r="M2685" s="40">
        <f t="shared" si="606"/>
        <v>0</v>
      </c>
      <c r="N2685" s="40">
        <f t="shared" si="606"/>
        <v>0</v>
      </c>
      <c r="O2685" s="40">
        <f t="shared" si="606"/>
        <v>0</v>
      </c>
      <c r="P2685" s="40">
        <f t="shared" si="606"/>
        <v>0</v>
      </c>
      <c r="Q2685" s="40">
        <f t="shared" si="606"/>
        <v>0</v>
      </c>
      <c r="R2685" s="40">
        <f t="shared" si="606"/>
        <v>0</v>
      </c>
      <c r="S2685" s="40">
        <f t="shared" si="606"/>
        <v>0</v>
      </c>
      <c r="T2685" s="40">
        <f t="shared" si="606"/>
        <v>0</v>
      </c>
      <c r="U2685" s="40">
        <f t="shared" si="606"/>
        <v>0</v>
      </c>
      <c r="V2685" s="40">
        <f t="shared" si="606"/>
        <v>0</v>
      </c>
      <c r="W2685" s="40">
        <f t="shared" si="606"/>
        <v>0</v>
      </c>
      <c r="X2685" s="40">
        <f t="shared" si="606"/>
        <v>0</v>
      </c>
      <c r="Y2685" s="40">
        <f t="shared" si="606"/>
        <v>0</v>
      </c>
      <c r="Z2685" s="40">
        <f t="shared" si="606"/>
        <v>0</v>
      </c>
      <c r="AA2685" s="40">
        <f t="shared" si="606"/>
        <v>0</v>
      </c>
      <c r="AB2685" s="41" t="e">
        <f t="shared" si="604"/>
        <v>#DIV/0!</v>
      </c>
      <c r="AC2685" s="43"/>
      <c r="AE2685" s="138"/>
      <c r="AF2685" s="138"/>
      <c r="AG2685" s="138"/>
      <c r="AH2685" s="138"/>
      <c r="AI2685" s="138"/>
      <c r="AJ2685" s="138"/>
      <c r="AK2685" s="138"/>
    </row>
    <row r="2686" spans="1:37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  <c r="AE2686" s="138"/>
      <c r="AF2686" s="138"/>
      <c r="AG2686" s="138"/>
      <c r="AH2686" s="138"/>
      <c r="AI2686" s="138"/>
      <c r="AJ2686" s="138"/>
      <c r="AK2686" s="138"/>
    </row>
    <row r="2687" spans="1:37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  <c r="AE2687" s="138"/>
      <c r="AF2687" s="138"/>
      <c r="AG2687" s="138"/>
      <c r="AH2687" s="138"/>
      <c r="AI2687" s="138"/>
      <c r="AJ2687" s="138"/>
      <c r="AK2687" s="138"/>
    </row>
    <row r="2688" spans="1:37" s="33" customFormat="1" ht="15" hidden="1" customHeight="1" x14ac:dyDescent="0.25">
      <c r="A2688" s="47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  <c r="AE2688" s="138"/>
      <c r="AF2688" s="138"/>
      <c r="AG2688" s="138"/>
      <c r="AH2688" s="138"/>
      <c r="AI2688" s="138"/>
      <c r="AJ2688" s="138"/>
      <c r="AK2688" s="138"/>
    </row>
    <row r="2689" spans="1:37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7">Z2689/D2689</f>
        <v>#DIV/0!</v>
      </c>
      <c r="AC2689" s="32"/>
      <c r="AE2689" s="138"/>
      <c r="AF2689" s="138"/>
      <c r="AG2689" s="138"/>
      <c r="AH2689" s="138"/>
      <c r="AI2689" s="138"/>
      <c r="AJ2689" s="138"/>
      <c r="AK2689" s="138"/>
    </row>
    <row r="2690" spans="1:37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7"/>
        <v>#DIV/0!</v>
      </c>
      <c r="AC2690" s="32"/>
      <c r="AE2690" s="138"/>
      <c r="AF2690" s="138"/>
      <c r="AG2690" s="138"/>
      <c r="AH2690" s="138"/>
      <c r="AI2690" s="138"/>
      <c r="AJ2690" s="138"/>
      <c r="AK2690" s="138"/>
    </row>
    <row r="2691" spans="1:37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7"/>
        <v>#DIV/0!</v>
      </c>
      <c r="AC2691" s="32"/>
      <c r="AE2691" s="138"/>
      <c r="AF2691" s="138"/>
      <c r="AG2691" s="138"/>
      <c r="AH2691" s="138"/>
      <c r="AI2691" s="138"/>
      <c r="AJ2691" s="138"/>
      <c r="AK2691" s="138"/>
    </row>
    <row r="2692" spans="1:37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7"/>
        <v>#DIV/0!</v>
      </c>
      <c r="AC2692" s="32"/>
      <c r="AE2692" s="138"/>
      <c r="AF2692" s="138"/>
      <c r="AG2692" s="138"/>
      <c r="AH2692" s="138"/>
      <c r="AI2692" s="138"/>
      <c r="AJ2692" s="138"/>
      <c r="AK2692" s="138"/>
    </row>
    <row r="2693" spans="1:37" s="33" customFormat="1" ht="18" hidden="1" customHeight="1" x14ac:dyDescent="0.25">
      <c r="A2693" s="39" t="s">
        <v>38</v>
      </c>
      <c r="B2693" s="40">
        <f t="shared" ref="B2693:AA2693" si="608">SUM(B2689:B2692)</f>
        <v>0</v>
      </c>
      <c r="C2693" s="40">
        <f t="shared" si="608"/>
        <v>0</v>
      </c>
      <c r="D2693" s="40">
        <f t="shared" si="608"/>
        <v>0</v>
      </c>
      <c r="E2693" s="40">
        <f t="shared" si="608"/>
        <v>0</v>
      </c>
      <c r="F2693" s="40">
        <f t="shared" si="608"/>
        <v>0</v>
      </c>
      <c r="G2693" s="40">
        <f t="shared" si="608"/>
        <v>0</v>
      </c>
      <c r="H2693" s="40">
        <f t="shared" si="608"/>
        <v>0</v>
      </c>
      <c r="I2693" s="40">
        <f t="shared" si="608"/>
        <v>0</v>
      </c>
      <c r="J2693" s="40">
        <f t="shared" si="608"/>
        <v>0</v>
      </c>
      <c r="K2693" s="40">
        <f t="shared" si="608"/>
        <v>0</v>
      </c>
      <c r="L2693" s="40">
        <f t="shared" si="608"/>
        <v>0</v>
      </c>
      <c r="M2693" s="40">
        <f t="shared" si="608"/>
        <v>0</v>
      </c>
      <c r="N2693" s="40">
        <f t="shared" si="608"/>
        <v>0</v>
      </c>
      <c r="O2693" s="40">
        <f t="shared" si="608"/>
        <v>0</v>
      </c>
      <c r="P2693" s="40">
        <f t="shared" si="608"/>
        <v>0</v>
      </c>
      <c r="Q2693" s="40">
        <f t="shared" si="608"/>
        <v>0</v>
      </c>
      <c r="R2693" s="40">
        <f t="shared" si="608"/>
        <v>0</v>
      </c>
      <c r="S2693" s="40">
        <f t="shared" si="608"/>
        <v>0</v>
      </c>
      <c r="T2693" s="40">
        <f t="shared" si="608"/>
        <v>0</v>
      </c>
      <c r="U2693" s="40">
        <f t="shared" si="608"/>
        <v>0</v>
      </c>
      <c r="V2693" s="40">
        <f t="shared" si="608"/>
        <v>0</v>
      </c>
      <c r="W2693" s="40">
        <f t="shared" si="608"/>
        <v>0</v>
      </c>
      <c r="X2693" s="40">
        <f t="shared" si="608"/>
        <v>0</v>
      </c>
      <c r="Y2693" s="40">
        <f t="shared" si="608"/>
        <v>0</v>
      </c>
      <c r="Z2693" s="40">
        <f t="shared" si="608"/>
        <v>0</v>
      </c>
      <c r="AA2693" s="40">
        <f t="shared" si="608"/>
        <v>0</v>
      </c>
      <c r="AB2693" s="41" t="e">
        <f t="shared" si="607"/>
        <v>#DIV/0!</v>
      </c>
      <c r="AC2693" s="32"/>
      <c r="AE2693" s="138"/>
      <c r="AF2693" s="138"/>
      <c r="AG2693" s="138"/>
      <c r="AH2693" s="138"/>
      <c r="AI2693" s="138"/>
      <c r="AJ2693" s="138"/>
      <c r="AK2693" s="138"/>
    </row>
    <row r="2694" spans="1:37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7"/>
        <v>#DIV/0!</v>
      </c>
      <c r="AC2694" s="32"/>
      <c r="AE2694" s="138"/>
      <c r="AF2694" s="138"/>
      <c r="AG2694" s="138"/>
      <c r="AH2694" s="138"/>
      <c r="AI2694" s="138"/>
      <c r="AJ2694" s="138"/>
      <c r="AK2694" s="138"/>
    </row>
    <row r="2695" spans="1:37" s="33" customFormat="1" ht="18" hidden="1" customHeight="1" x14ac:dyDescent="0.25">
      <c r="A2695" s="39" t="s">
        <v>40</v>
      </c>
      <c r="B2695" s="40">
        <f t="shared" ref="B2695:AA2695" si="609">B2694+B2693</f>
        <v>0</v>
      </c>
      <c r="C2695" s="40">
        <f t="shared" si="609"/>
        <v>0</v>
      </c>
      <c r="D2695" s="40">
        <f t="shared" si="609"/>
        <v>0</v>
      </c>
      <c r="E2695" s="40">
        <f t="shared" si="609"/>
        <v>0</v>
      </c>
      <c r="F2695" s="40">
        <f t="shared" si="609"/>
        <v>0</v>
      </c>
      <c r="G2695" s="40">
        <f t="shared" si="609"/>
        <v>0</v>
      </c>
      <c r="H2695" s="40">
        <f t="shared" si="609"/>
        <v>0</v>
      </c>
      <c r="I2695" s="40">
        <f t="shared" si="609"/>
        <v>0</v>
      </c>
      <c r="J2695" s="40">
        <f t="shared" si="609"/>
        <v>0</v>
      </c>
      <c r="K2695" s="40">
        <f t="shared" si="609"/>
        <v>0</v>
      </c>
      <c r="L2695" s="40">
        <f t="shared" si="609"/>
        <v>0</v>
      </c>
      <c r="M2695" s="40">
        <f t="shared" si="609"/>
        <v>0</v>
      </c>
      <c r="N2695" s="40">
        <f t="shared" si="609"/>
        <v>0</v>
      </c>
      <c r="O2695" s="40">
        <f t="shared" si="609"/>
        <v>0</v>
      </c>
      <c r="P2695" s="40">
        <f t="shared" si="609"/>
        <v>0</v>
      </c>
      <c r="Q2695" s="40">
        <f t="shared" si="609"/>
        <v>0</v>
      </c>
      <c r="R2695" s="40">
        <f t="shared" si="609"/>
        <v>0</v>
      </c>
      <c r="S2695" s="40">
        <f t="shared" si="609"/>
        <v>0</v>
      </c>
      <c r="T2695" s="40">
        <f t="shared" si="609"/>
        <v>0</v>
      </c>
      <c r="U2695" s="40">
        <f t="shared" si="609"/>
        <v>0</v>
      </c>
      <c r="V2695" s="40">
        <f t="shared" si="609"/>
        <v>0</v>
      </c>
      <c r="W2695" s="40">
        <f t="shared" si="609"/>
        <v>0</v>
      </c>
      <c r="X2695" s="40">
        <f t="shared" si="609"/>
        <v>0</v>
      </c>
      <c r="Y2695" s="40">
        <f t="shared" si="609"/>
        <v>0</v>
      </c>
      <c r="Z2695" s="40">
        <f t="shared" si="609"/>
        <v>0</v>
      </c>
      <c r="AA2695" s="40">
        <f t="shared" si="609"/>
        <v>0</v>
      </c>
      <c r="AB2695" s="41" t="e">
        <f t="shared" si="607"/>
        <v>#DIV/0!</v>
      </c>
      <c r="AC2695" s="43"/>
      <c r="AE2695" s="138"/>
      <c r="AF2695" s="138"/>
      <c r="AG2695" s="138"/>
      <c r="AH2695" s="138"/>
      <c r="AI2695" s="138"/>
      <c r="AJ2695" s="138"/>
      <c r="AK2695" s="138"/>
    </row>
    <row r="2696" spans="1:37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  <c r="AE2696" s="138"/>
      <c r="AF2696" s="138"/>
      <c r="AG2696" s="138"/>
      <c r="AH2696" s="138"/>
      <c r="AI2696" s="138"/>
      <c r="AJ2696" s="138"/>
      <c r="AK2696" s="138"/>
    </row>
    <row r="2697" spans="1:37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  <c r="AE2697" s="138"/>
      <c r="AF2697" s="138"/>
      <c r="AG2697" s="138"/>
      <c r="AH2697" s="138"/>
      <c r="AI2697" s="138"/>
      <c r="AJ2697" s="138"/>
      <c r="AK2697" s="138"/>
    </row>
    <row r="2698" spans="1:37" s="33" customFormat="1" ht="15" hidden="1" customHeight="1" x14ac:dyDescent="0.25">
      <c r="A2698" s="47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  <c r="AE2698" s="138"/>
      <c r="AF2698" s="138"/>
      <c r="AG2698" s="138"/>
      <c r="AH2698" s="138"/>
      <c r="AI2698" s="138"/>
      <c r="AJ2698" s="138"/>
      <c r="AK2698" s="138"/>
    </row>
    <row r="2699" spans="1:37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10">Z2699/D2699</f>
        <v>#DIV/0!</v>
      </c>
      <c r="AC2699" s="32"/>
      <c r="AE2699" s="138"/>
      <c r="AF2699" s="138"/>
      <c r="AG2699" s="138"/>
      <c r="AH2699" s="138"/>
      <c r="AI2699" s="138"/>
      <c r="AJ2699" s="138"/>
      <c r="AK2699" s="138"/>
    </row>
    <row r="2700" spans="1:37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10"/>
        <v>#DIV/0!</v>
      </c>
      <c r="AC2700" s="32"/>
      <c r="AE2700" s="138"/>
      <c r="AF2700" s="138"/>
      <c r="AG2700" s="138"/>
      <c r="AH2700" s="138"/>
      <c r="AI2700" s="138"/>
      <c r="AJ2700" s="138"/>
      <c r="AK2700" s="138"/>
    </row>
    <row r="2701" spans="1:37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10"/>
        <v>#DIV/0!</v>
      </c>
      <c r="AC2701" s="32"/>
      <c r="AE2701" s="138"/>
      <c r="AF2701" s="138"/>
      <c r="AG2701" s="138"/>
      <c r="AH2701" s="138"/>
      <c r="AI2701" s="138"/>
      <c r="AJ2701" s="138"/>
      <c r="AK2701" s="138"/>
    </row>
    <row r="2702" spans="1:37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10"/>
        <v>#DIV/0!</v>
      </c>
      <c r="AC2702" s="32"/>
      <c r="AE2702" s="138"/>
      <c r="AF2702" s="138"/>
      <c r="AG2702" s="138"/>
      <c r="AH2702" s="138"/>
      <c r="AI2702" s="138"/>
      <c r="AJ2702" s="138"/>
      <c r="AK2702" s="138"/>
    </row>
    <row r="2703" spans="1:37" s="33" customFormat="1" ht="18" hidden="1" customHeight="1" x14ac:dyDescent="0.25">
      <c r="A2703" s="39" t="s">
        <v>38</v>
      </c>
      <c r="B2703" s="40">
        <f t="shared" ref="B2703:AA2703" si="611">SUM(B2699:B2702)</f>
        <v>0</v>
      </c>
      <c r="C2703" s="40">
        <f t="shared" si="611"/>
        <v>0</v>
      </c>
      <c r="D2703" s="40">
        <f t="shared" si="611"/>
        <v>0</v>
      </c>
      <c r="E2703" s="40">
        <f t="shared" si="611"/>
        <v>0</v>
      </c>
      <c r="F2703" s="40">
        <f t="shared" si="611"/>
        <v>0</v>
      </c>
      <c r="G2703" s="40">
        <f t="shared" si="611"/>
        <v>0</v>
      </c>
      <c r="H2703" s="40">
        <f t="shared" si="611"/>
        <v>0</v>
      </c>
      <c r="I2703" s="40">
        <f t="shared" si="611"/>
        <v>0</v>
      </c>
      <c r="J2703" s="40">
        <f t="shared" si="611"/>
        <v>0</v>
      </c>
      <c r="K2703" s="40">
        <f t="shared" si="611"/>
        <v>0</v>
      </c>
      <c r="L2703" s="40">
        <f t="shared" si="611"/>
        <v>0</v>
      </c>
      <c r="M2703" s="40">
        <f t="shared" si="611"/>
        <v>0</v>
      </c>
      <c r="N2703" s="40">
        <f t="shared" si="611"/>
        <v>0</v>
      </c>
      <c r="O2703" s="40">
        <f t="shared" si="611"/>
        <v>0</v>
      </c>
      <c r="P2703" s="40">
        <f t="shared" si="611"/>
        <v>0</v>
      </c>
      <c r="Q2703" s="40">
        <f t="shared" si="611"/>
        <v>0</v>
      </c>
      <c r="R2703" s="40">
        <f t="shared" si="611"/>
        <v>0</v>
      </c>
      <c r="S2703" s="40">
        <f t="shared" si="611"/>
        <v>0</v>
      </c>
      <c r="T2703" s="40">
        <f t="shared" si="611"/>
        <v>0</v>
      </c>
      <c r="U2703" s="40">
        <f t="shared" si="611"/>
        <v>0</v>
      </c>
      <c r="V2703" s="40">
        <f t="shared" si="611"/>
        <v>0</v>
      </c>
      <c r="W2703" s="40">
        <f t="shared" si="611"/>
        <v>0</v>
      </c>
      <c r="X2703" s="40">
        <f t="shared" si="611"/>
        <v>0</v>
      </c>
      <c r="Y2703" s="40">
        <f t="shared" si="611"/>
        <v>0</v>
      </c>
      <c r="Z2703" s="40">
        <f t="shared" si="611"/>
        <v>0</v>
      </c>
      <c r="AA2703" s="40">
        <f t="shared" si="611"/>
        <v>0</v>
      </c>
      <c r="AB2703" s="41" t="e">
        <f t="shared" si="610"/>
        <v>#DIV/0!</v>
      </c>
      <c r="AC2703" s="32"/>
      <c r="AE2703" s="138"/>
      <c r="AF2703" s="138"/>
      <c r="AG2703" s="138"/>
      <c r="AH2703" s="138"/>
      <c r="AI2703" s="138"/>
      <c r="AJ2703" s="138"/>
      <c r="AK2703" s="138"/>
    </row>
    <row r="2704" spans="1:37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10"/>
        <v>#DIV/0!</v>
      </c>
      <c r="AC2704" s="32"/>
      <c r="AE2704" s="138"/>
      <c r="AF2704" s="138"/>
      <c r="AG2704" s="138"/>
      <c r="AH2704" s="138"/>
      <c r="AI2704" s="138"/>
      <c r="AJ2704" s="138"/>
      <c r="AK2704" s="138"/>
    </row>
    <row r="2705" spans="1:37" s="33" customFormat="1" ht="18" hidden="1" customHeight="1" x14ac:dyDescent="0.25">
      <c r="A2705" s="39" t="s">
        <v>40</v>
      </c>
      <c r="B2705" s="40">
        <f t="shared" ref="B2705:AA2705" si="612">B2704+B2703</f>
        <v>0</v>
      </c>
      <c r="C2705" s="40">
        <f t="shared" si="612"/>
        <v>0</v>
      </c>
      <c r="D2705" s="40">
        <f t="shared" si="612"/>
        <v>0</v>
      </c>
      <c r="E2705" s="40">
        <f t="shared" si="612"/>
        <v>0</v>
      </c>
      <c r="F2705" s="40">
        <f t="shared" si="612"/>
        <v>0</v>
      </c>
      <c r="G2705" s="40">
        <f t="shared" si="612"/>
        <v>0</v>
      </c>
      <c r="H2705" s="40">
        <f t="shared" si="612"/>
        <v>0</v>
      </c>
      <c r="I2705" s="40">
        <f t="shared" si="612"/>
        <v>0</v>
      </c>
      <c r="J2705" s="40">
        <f t="shared" si="612"/>
        <v>0</v>
      </c>
      <c r="K2705" s="40">
        <f t="shared" si="612"/>
        <v>0</v>
      </c>
      <c r="L2705" s="40">
        <f t="shared" si="612"/>
        <v>0</v>
      </c>
      <c r="M2705" s="40">
        <f t="shared" si="612"/>
        <v>0</v>
      </c>
      <c r="N2705" s="40">
        <f t="shared" si="612"/>
        <v>0</v>
      </c>
      <c r="O2705" s="40">
        <f t="shared" si="612"/>
        <v>0</v>
      </c>
      <c r="P2705" s="40">
        <f t="shared" si="612"/>
        <v>0</v>
      </c>
      <c r="Q2705" s="40">
        <f t="shared" si="612"/>
        <v>0</v>
      </c>
      <c r="R2705" s="40">
        <f t="shared" si="612"/>
        <v>0</v>
      </c>
      <c r="S2705" s="40">
        <f t="shared" si="612"/>
        <v>0</v>
      </c>
      <c r="T2705" s="40">
        <f t="shared" si="612"/>
        <v>0</v>
      </c>
      <c r="U2705" s="40">
        <f t="shared" si="612"/>
        <v>0</v>
      </c>
      <c r="V2705" s="40">
        <f t="shared" si="612"/>
        <v>0</v>
      </c>
      <c r="W2705" s="40">
        <f t="shared" si="612"/>
        <v>0</v>
      </c>
      <c r="X2705" s="40">
        <f t="shared" si="612"/>
        <v>0</v>
      </c>
      <c r="Y2705" s="40">
        <f t="shared" si="612"/>
        <v>0</v>
      </c>
      <c r="Z2705" s="40">
        <f t="shared" si="612"/>
        <v>0</v>
      </c>
      <c r="AA2705" s="40">
        <f t="shared" si="612"/>
        <v>0</v>
      </c>
      <c r="AB2705" s="41" t="e">
        <f t="shared" si="610"/>
        <v>#DIV/0!</v>
      </c>
      <c r="AC2705" s="43"/>
      <c r="AE2705" s="138"/>
      <c r="AF2705" s="138"/>
      <c r="AG2705" s="138"/>
      <c r="AH2705" s="138"/>
      <c r="AI2705" s="138"/>
      <c r="AJ2705" s="138"/>
      <c r="AK2705" s="138"/>
    </row>
    <row r="2706" spans="1:37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  <c r="AE2706" s="138"/>
      <c r="AF2706" s="138"/>
      <c r="AG2706" s="138"/>
      <c r="AH2706" s="138"/>
      <c r="AI2706" s="138"/>
      <c r="AJ2706" s="138"/>
      <c r="AK2706" s="138"/>
    </row>
    <row r="2707" spans="1:37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  <c r="AE2707" s="138"/>
      <c r="AF2707" s="138"/>
      <c r="AG2707" s="138"/>
      <c r="AH2707" s="138"/>
      <c r="AI2707" s="138"/>
      <c r="AJ2707" s="138"/>
      <c r="AK2707" s="138"/>
    </row>
    <row r="2708" spans="1:37" s="33" customFormat="1" ht="15" hidden="1" customHeight="1" x14ac:dyDescent="0.25">
      <c r="A2708" s="47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  <c r="AE2708" s="138"/>
      <c r="AF2708" s="138"/>
      <c r="AG2708" s="138"/>
      <c r="AH2708" s="138"/>
      <c r="AI2708" s="138"/>
      <c r="AJ2708" s="138"/>
      <c r="AK2708" s="138"/>
    </row>
    <row r="2709" spans="1:37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3">Z2709/D2709</f>
        <v>#DIV/0!</v>
      </c>
      <c r="AC2709" s="32"/>
      <c r="AE2709" s="138"/>
      <c r="AF2709" s="138"/>
      <c r="AG2709" s="138"/>
      <c r="AH2709" s="138"/>
      <c r="AI2709" s="138"/>
      <c r="AJ2709" s="138"/>
      <c r="AK2709" s="138"/>
    </row>
    <row r="2710" spans="1:37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3"/>
        <v>#DIV/0!</v>
      </c>
      <c r="AC2710" s="32"/>
      <c r="AE2710" s="138"/>
      <c r="AF2710" s="138"/>
      <c r="AG2710" s="138"/>
      <c r="AH2710" s="138"/>
      <c r="AI2710" s="138"/>
      <c r="AJ2710" s="138"/>
      <c r="AK2710" s="138"/>
    </row>
    <row r="2711" spans="1:37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3"/>
        <v>#DIV/0!</v>
      </c>
      <c r="AC2711" s="32"/>
      <c r="AE2711" s="138"/>
      <c r="AF2711" s="138"/>
      <c r="AG2711" s="138"/>
      <c r="AH2711" s="138"/>
      <c r="AI2711" s="138"/>
      <c r="AJ2711" s="138"/>
      <c r="AK2711" s="138"/>
    </row>
    <row r="2712" spans="1:37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3"/>
        <v>#DIV/0!</v>
      </c>
      <c r="AC2712" s="32"/>
      <c r="AE2712" s="138"/>
      <c r="AF2712" s="138"/>
      <c r="AG2712" s="138"/>
      <c r="AH2712" s="138"/>
      <c r="AI2712" s="138"/>
      <c r="AJ2712" s="138"/>
      <c r="AK2712" s="138"/>
    </row>
    <row r="2713" spans="1:37" s="33" customFormat="1" ht="18" hidden="1" customHeight="1" x14ac:dyDescent="0.25">
      <c r="A2713" s="39" t="s">
        <v>38</v>
      </c>
      <c r="B2713" s="40">
        <f t="shared" ref="B2713:AA2713" si="614">SUM(B2709:B2712)</f>
        <v>0</v>
      </c>
      <c r="C2713" s="40">
        <f t="shared" si="614"/>
        <v>0</v>
      </c>
      <c r="D2713" s="40">
        <f t="shared" si="614"/>
        <v>0</v>
      </c>
      <c r="E2713" s="40">
        <f t="shared" si="614"/>
        <v>0</v>
      </c>
      <c r="F2713" s="40">
        <f t="shared" si="614"/>
        <v>0</v>
      </c>
      <c r="G2713" s="40">
        <f t="shared" si="614"/>
        <v>0</v>
      </c>
      <c r="H2713" s="40">
        <f t="shared" si="614"/>
        <v>0</v>
      </c>
      <c r="I2713" s="40">
        <f t="shared" si="614"/>
        <v>0</v>
      </c>
      <c r="J2713" s="40">
        <f t="shared" si="614"/>
        <v>0</v>
      </c>
      <c r="K2713" s="40">
        <f t="shared" si="614"/>
        <v>0</v>
      </c>
      <c r="L2713" s="40">
        <f t="shared" si="614"/>
        <v>0</v>
      </c>
      <c r="M2713" s="40">
        <f t="shared" si="614"/>
        <v>0</v>
      </c>
      <c r="N2713" s="40">
        <f t="shared" si="614"/>
        <v>0</v>
      </c>
      <c r="O2713" s="40">
        <f t="shared" si="614"/>
        <v>0</v>
      </c>
      <c r="P2713" s="40">
        <f t="shared" si="614"/>
        <v>0</v>
      </c>
      <c r="Q2713" s="40">
        <f t="shared" si="614"/>
        <v>0</v>
      </c>
      <c r="R2713" s="40">
        <f t="shared" si="614"/>
        <v>0</v>
      </c>
      <c r="S2713" s="40">
        <f t="shared" si="614"/>
        <v>0</v>
      </c>
      <c r="T2713" s="40">
        <f t="shared" si="614"/>
        <v>0</v>
      </c>
      <c r="U2713" s="40">
        <f t="shared" si="614"/>
        <v>0</v>
      </c>
      <c r="V2713" s="40">
        <f t="shared" si="614"/>
        <v>0</v>
      </c>
      <c r="W2713" s="40">
        <f t="shared" si="614"/>
        <v>0</v>
      </c>
      <c r="X2713" s="40">
        <f t="shared" si="614"/>
        <v>0</v>
      </c>
      <c r="Y2713" s="40">
        <f t="shared" si="614"/>
        <v>0</v>
      </c>
      <c r="Z2713" s="40">
        <f t="shared" si="614"/>
        <v>0</v>
      </c>
      <c r="AA2713" s="40">
        <f t="shared" si="614"/>
        <v>0</v>
      </c>
      <c r="AB2713" s="41" t="e">
        <f t="shared" si="613"/>
        <v>#DIV/0!</v>
      </c>
      <c r="AC2713" s="32"/>
      <c r="AE2713" s="138"/>
      <c r="AF2713" s="138"/>
      <c r="AG2713" s="138"/>
      <c r="AH2713" s="138"/>
      <c r="AI2713" s="138"/>
      <c r="AJ2713" s="138"/>
      <c r="AK2713" s="138"/>
    </row>
    <row r="2714" spans="1:37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3"/>
        <v>#DIV/0!</v>
      </c>
      <c r="AC2714" s="32"/>
      <c r="AE2714" s="138"/>
      <c r="AF2714" s="138"/>
      <c r="AG2714" s="138"/>
      <c r="AH2714" s="138"/>
      <c r="AI2714" s="138"/>
      <c r="AJ2714" s="138"/>
      <c r="AK2714" s="138"/>
    </row>
    <row r="2715" spans="1:37" s="33" customFormat="1" ht="18" hidden="1" customHeight="1" x14ac:dyDescent="0.25">
      <c r="A2715" s="39" t="s">
        <v>40</v>
      </c>
      <c r="B2715" s="40">
        <f t="shared" ref="B2715:AA2715" si="615">B2714+B2713</f>
        <v>0</v>
      </c>
      <c r="C2715" s="40">
        <f t="shared" si="615"/>
        <v>0</v>
      </c>
      <c r="D2715" s="40">
        <f t="shared" si="615"/>
        <v>0</v>
      </c>
      <c r="E2715" s="40">
        <f t="shared" si="615"/>
        <v>0</v>
      </c>
      <c r="F2715" s="40">
        <f t="shared" si="615"/>
        <v>0</v>
      </c>
      <c r="G2715" s="40">
        <f t="shared" si="615"/>
        <v>0</v>
      </c>
      <c r="H2715" s="40">
        <f t="shared" si="615"/>
        <v>0</v>
      </c>
      <c r="I2715" s="40">
        <f t="shared" si="615"/>
        <v>0</v>
      </c>
      <c r="J2715" s="40">
        <f t="shared" si="615"/>
        <v>0</v>
      </c>
      <c r="K2715" s="40">
        <f t="shared" si="615"/>
        <v>0</v>
      </c>
      <c r="L2715" s="40">
        <f t="shared" si="615"/>
        <v>0</v>
      </c>
      <c r="M2715" s="40">
        <f t="shared" si="615"/>
        <v>0</v>
      </c>
      <c r="N2715" s="40">
        <f t="shared" si="615"/>
        <v>0</v>
      </c>
      <c r="O2715" s="40">
        <f t="shared" si="615"/>
        <v>0</v>
      </c>
      <c r="P2715" s="40">
        <f t="shared" si="615"/>
        <v>0</v>
      </c>
      <c r="Q2715" s="40">
        <f t="shared" si="615"/>
        <v>0</v>
      </c>
      <c r="R2715" s="40">
        <f t="shared" si="615"/>
        <v>0</v>
      </c>
      <c r="S2715" s="40">
        <f t="shared" si="615"/>
        <v>0</v>
      </c>
      <c r="T2715" s="40">
        <f t="shared" si="615"/>
        <v>0</v>
      </c>
      <c r="U2715" s="40">
        <f t="shared" si="615"/>
        <v>0</v>
      </c>
      <c r="V2715" s="40">
        <f t="shared" si="615"/>
        <v>0</v>
      </c>
      <c r="W2715" s="40">
        <f t="shared" si="615"/>
        <v>0</v>
      </c>
      <c r="X2715" s="40">
        <f t="shared" si="615"/>
        <v>0</v>
      </c>
      <c r="Y2715" s="40">
        <f t="shared" si="615"/>
        <v>0</v>
      </c>
      <c r="Z2715" s="40">
        <f t="shared" si="615"/>
        <v>0</v>
      </c>
      <c r="AA2715" s="40">
        <f t="shared" si="615"/>
        <v>0</v>
      </c>
      <c r="AB2715" s="41" t="e">
        <f t="shared" si="613"/>
        <v>#DIV/0!</v>
      </c>
      <c r="AC2715" s="43"/>
      <c r="AE2715" s="138"/>
      <c r="AF2715" s="138"/>
      <c r="AG2715" s="138"/>
      <c r="AH2715" s="138"/>
      <c r="AI2715" s="138"/>
      <c r="AJ2715" s="138"/>
      <c r="AK2715" s="138"/>
    </row>
    <row r="2716" spans="1:37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  <c r="AE2716" s="138"/>
      <c r="AF2716" s="138"/>
      <c r="AG2716" s="138"/>
      <c r="AH2716" s="138"/>
      <c r="AI2716" s="138"/>
      <c r="AJ2716" s="138"/>
      <c r="AK2716" s="138"/>
    </row>
    <row r="2717" spans="1:37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  <c r="AE2717" s="138"/>
      <c r="AF2717" s="138"/>
      <c r="AG2717" s="138"/>
      <c r="AH2717" s="138"/>
      <c r="AI2717" s="138"/>
      <c r="AJ2717" s="138"/>
      <c r="AK2717" s="138"/>
    </row>
    <row r="2718" spans="1:37" s="33" customFormat="1" ht="15" hidden="1" customHeight="1" x14ac:dyDescent="0.25">
      <c r="A2718" s="47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  <c r="AE2718" s="138"/>
      <c r="AF2718" s="138"/>
      <c r="AG2718" s="138"/>
      <c r="AH2718" s="138"/>
      <c r="AI2718" s="138"/>
      <c r="AJ2718" s="138"/>
      <c r="AK2718" s="138"/>
    </row>
    <row r="2719" spans="1:37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6">Z2719/D2719</f>
        <v>#DIV/0!</v>
      </c>
      <c r="AC2719" s="32"/>
      <c r="AE2719" s="138"/>
      <c r="AF2719" s="138"/>
      <c r="AG2719" s="138"/>
      <c r="AH2719" s="138"/>
      <c r="AI2719" s="138"/>
      <c r="AJ2719" s="138"/>
      <c r="AK2719" s="138"/>
    </row>
    <row r="2720" spans="1:37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6"/>
        <v>#DIV/0!</v>
      </c>
      <c r="AC2720" s="32"/>
      <c r="AE2720" s="138"/>
      <c r="AF2720" s="138"/>
      <c r="AG2720" s="138"/>
      <c r="AH2720" s="138"/>
      <c r="AI2720" s="138"/>
      <c r="AJ2720" s="138"/>
      <c r="AK2720" s="138"/>
    </row>
    <row r="2721" spans="1:37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6"/>
        <v>#DIV/0!</v>
      </c>
      <c r="AC2721" s="32"/>
      <c r="AE2721" s="138"/>
      <c r="AF2721" s="138"/>
      <c r="AG2721" s="138"/>
      <c r="AH2721" s="138"/>
      <c r="AI2721" s="138"/>
      <c r="AJ2721" s="138"/>
      <c r="AK2721" s="138"/>
    </row>
    <row r="2722" spans="1:37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6"/>
        <v>#DIV/0!</v>
      </c>
      <c r="AC2722" s="32"/>
      <c r="AE2722" s="138"/>
      <c r="AF2722" s="138"/>
      <c r="AG2722" s="138"/>
      <c r="AH2722" s="138"/>
      <c r="AI2722" s="138"/>
      <c r="AJ2722" s="138"/>
      <c r="AK2722" s="138"/>
    </row>
    <row r="2723" spans="1:37" s="33" customFormat="1" ht="18" hidden="1" customHeight="1" x14ac:dyDescent="0.25">
      <c r="A2723" s="39" t="s">
        <v>38</v>
      </c>
      <c r="B2723" s="40">
        <f t="shared" ref="B2723:AA2723" si="617">SUM(B2719:B2722)</f>
        <v>0</v>
      </c>
      <c r="C2723" s="40">
        <f t="shared" si="617"/>
        <v>0</v>
      </c>
      <c r="D2723" s="40">
        <f t="shared" si="617"/>
        <v>0</v>
      </c>
      <c r="E2723" s="40">
        <f t="shared" si="617"/>
        <v>0</v>
      </c>
      <c r="F2723" s="40">
        <f t="shared" si="617"/>
        <v>0</v>
      </c>
      <c r="G2723" s="40">
        <f t="shared" si="617"/>
        <v>0</v>
      </c>
      <c r="H2723" s="40">
        <f t="shared" si="617"/>
        <v>0</v>
      </c>
      <c r="I2723" s="40">
        <f t="shared" si="617"/>
        <v>0</v>
      </c>
      <c r="J2723" s="40">
        <f t="shared" si="617"/>
        <v>0</v>
      </c>
      <c r="K2723" s="40">
        <f t="shared" si="617"/>
        <v>0</v>
      </c>
      <c r="L2723" s="40">
        <f t="shared" si="617"/>
        <v>0</v>
      </c>
      <c r="M2723" s="40">
        <f t="shared" si="617"/>
        <v>0</v>
      </c>
      <c r="N2723" s="40">
        <f t="shared" si="617"/>
        <v>0</v>
      </c>
      <c r="O2723" s="40">
        <f t="shared" si="617"/>
        <v>0</v>
      </c>
      <c r="P2723" s="40">
        <f t="shared" si="617"/>
        <v>0</v>
      </c>
      <c r="Q2723" s="40">
        <f t="shared" si="617"/>
        <v>0</v>
      </c>
      <c r="R2723" s="40">
        <f t="shared" si="617"/>
        <v>0</v>
      </c>
      <c r="S2723" s="40">
        <f t="shared" si="617"/>
        <v>0</v>
      </c>
      <c r="T2723" s="40">
        <f t="shared" si="617"/>
        <v>0</v>
      </c>
      <c r="U2723" s="40">
        <f t="shared" si="617"/>
        <v>0</v>
      </c>
      <c r="V2723" s="40">
        <f t="shared" si="617"/>
        <v>0</v>
      </c>
      <c r="W2723" s="40">
        <f t="shared" si="617"/>
        <v>0</v>
      </c>
      <c r="X2723" s="40">
        <f t="shared" si="617"/>
        <v>0</v>
      </c>
      <c r="Y2723" s="40">
        <f t="shared" si="617"/>
        <v>0</v>
      </c>
      <c r="Z2723" s="40">
        <f t="shared" si="617"/>
        <v>0</v>
      </c>
      <c r="AA2723" s="40">
        <f t="shared" si="617"/>
        <v>0</v>
      </c>
      <c r="AB2723" s="41" t="e">
        <f t="shared" si="616"/>
        <v>#DIV/0!</v>
      </c>
      <c r="AC2723" s="32"/>
      <c r="AE2723" s="138"/>
      <c r="AF2723" s="138"/>
      <c r="AG2723" s="138"/>
      <c r="AH2723" s="138"/>
      <c r="AI2723" s="138"/>
      <c r="AJ2723" s="138"/>
      <c r="AK2723" s="138"/>
    </row>
    <row r="2724" spans="1:37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6"/>
        <v>#DIV/0!</v>
      </c>
      <c r="AC2724" s="32"/>
      <c r="AE2724" s="138"/>
      <c r="AF2724" s="138"/>
      <c r="AG2724" s="138"/>
      <c r="AH2724" s="138"/>
      <c r="AI2724" s="138"/>
      <c r="AJ2724" s="138"/>
      <c r="AK2724" s="138"/>
    </row>
    <row r="2725" spans="1:37" s="33" customFormat="1" ht="18" hidden="1" customHeight="1" x14ac:dyDescent="0.25">
      <c r="A2725" s="39" t="s">
        <v>40</v>
      </c>
      <c r="B2725" s="40">
        <f t="shared" ref="B2725:AA2725" si="618">B2724+B2723</f>
        <v>0</v>
      </c>
      <c r="C2725" s="40">
        <f t="shared" si="618"/>
        <v>0</v>
      </c>
      <c r="D2725" s="40">
        <f t="shared" si="618"/>
        <v>0</v>
      </c>
      <c r="E2725" s="40">
        <f t="shared" si="618"/>
        <v>0</v>
      </c>
      <c r="F2725" s="40">
        <f t="shared" si="618"/>
        <v>0</v>
      </c>
      <c r="G2725" s="40">
        <f t="shared" si="618"/>
        <v>0</v>
      </c>
      <c r="H2725" s="40">
        <f t="shared" si="618"/>
        <v>0</v>
      </c>
      <c r="I2725" s="40">
        <f t="shared" si="618"/>
        <v>0</v>
      </c>
      <c r="J2725" s="40">
        <f t="shared" si="618"/>
        <v>0</v>
      </c>
      <c r="K2725" s="40">
        <f t="shared" si="618"/>
        <v>0</v>
      </c>
      <c r="L2725" s="40">
        <f t="shared" si="618"/>
        <v>0</v>
      </c>
      <c r="M2725" s="40">
        <f t="shared" si="618"/>
        <v>0</v>
      </c>
      <c r="N2725" s="40">
        <f t="shared" si="618"/>
        <v>0</v>
      </c>
      <c r="O2725" s="40">
        <f t="shared" si="618"/>
        <v>0</v>
      </c>
      <c r="P2725" s="40">
        <f t="shared" si="618"/>
        <v>0</v>
      </c>
      <c r="Q2725" s="40">
        <f t="shared" si="618"/>
        <v>0</v>
      </c>
      <c r="R2725" s="40">
        <f t="shared" si="618"/>
        <v>0</v>
      </c>
      <c r="S2725" s="40">
        <f t="shared" si="618"/>
        <v>0</v>
      </c>
      <c r="T2725" s="40">
        <f t="shared" si="618"/>
        <v>0</v>
      </c>
      <c r="U2725" s="40">
        <f t="shared" si="618"/>
        <v>0</v>
      </c>
      <c r="V2725" s="40">
        <f t="shared" si="618"/>
        <v>0</v>
      </c>
      <c r="W2725" s="40">
        <f t="shared" si="618"/>
        <v>0</v>
      </c>
      <c r="X2725" s="40">
        <f t="shared" si="618"/>
        <v>0</v>
      </c>
      <c r="Y2725" s="40">
        <f t="shared" si="618"/>
        <v>0</v>
      </c>
      <c r="Z2725" s="40">
        <f t="shared" si="618"/>
        <v>0</v>
      </c>
      <c r="AA2725" s="40">
        <f t="shared" si="618"/>
        <v>0</v>
      </c>
      <c r="AB2725" s="41" t="e">
        <f t="shared" si="616"/>
        <v>#DIV/0!</v>
      </c>
      <c r="AC2725" s="43"/>
      <c r="AE2725" s="138"/>
      <c r="AF2725" s="138"/>
      <c r="AG2725" s="138"/>
      <c r="AH2725" s="138"/>
      <c r="AI2725" s="138"/>
      <c r="AJ2725" s="138"/>
      <c r="AK2725" s="138"/>
    </row>
    <row r="2726" spans="1:37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  <c r="AE2726" s="138"/>
      <c r="AF2726" s="138"/>
      <c r="AG2726" s="138"/>
      <c r="AH2726" s="138"/>
      <c r="AI2726" s="138"/>
      <c r="AJ2726" s="138"/>
      <c r="AK2726" s="138"/>
    </row>
    <row r="2727" spans="1:37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  <c r="AE2727" s="138"/>
      <c r="AF2727" s="138"/>
      <c r="AG2727" s="138"/>
      <c r="AH2727" s="138"/>
      <c r="AI2727" s="138"/>
      <c r="AJ2727" s="138"/>
      <c r="AK2727" s="138"/>
    </row>
    <row r="2728" spans="1:37" s="33" customFormat="1" ht="15" hidden="1" customHeight="1" x14ac:dyDescent="0.25">
      <c r="A2728" s="47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  <c r="AE2728" s="138"/>
      <c r="AF2728" s="138"/>
      <c r="AG2728" s="138"/>
      <c r="AH2728" s="138"/>
      <c r="AI2728" s="138"/>
      <c r="AJ2728" s="138"/>
      <c r="AK2728" s="138"/>
    </row>
    <row r="2729" spans="1:37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9">Z2729/D2729</f>
        <v>#DIV/0!</v>
      </c>
      <c r="AC2729" s="32"/>
      <c r="AE2729" s="138"/>
      <c r="AF2729" s="138"/>
      <c r="AG2729" s="138"/>
      <c r="AH2729" s="138"/>
      <c r="AI2729" s="138"/>
      <c r="AJ2729" s="138"/>
      <c r="AK2729" s="138"/>
    </row>
    <row r="2730" spans="1:37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9"/>
        <v>#DIV/0!</v>
      </c>
      <c r="AC2730" s="32"/>
      <c r="AE2730" s="138"/>
      <c r="AF2730" s="138"/>
      <c r="AG2730" s="138"/>
      <c r="AH2730" s="138"/>
      <c r="AI2730" s="138"/>
      <c r="AJ2730" s="138"/>
      <c r="AK2730" s="138"/>
    </row>
    <row r="2731" spans="1:37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9"/>
        <v>#DIV/0!</v>
      </c>
      <c r="AC2731" s="32"/>
      <c r="AE2731" s="138"/>
      <c r="AF2731" s="138"/>
      <c r="AG2731" s="138"/>
      <c r="AH2731" s="138"/>
      <c r="AI2731" s="138"/>
      <c r="AJ2731" s="138"/>
      <c r="AK2731" s="138"/>
    </row>
    <row r="2732" spans="1:37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9"/>
        <v>#DIV/0!</v>
      </c>
      <c r="AC2732" s="32"/>
      <c r="AE2732" s="138"/>
      <c r="AF2732" s="138"/>
      <c r="AG2732" s="138"/>
      <c r="AH2732" s="138"/>
      <c r="AI2732" s="138"/>
      <c r="AJ2732" s="138"/>
      <c r="AK2732" s="138"/>
    </row>
    <row r="2733" spans="1:37" s="33" customFormat="1" ht="18" hidden="1" customHeight="1" x14ac:dyDescent="0.25">
      <c r="A2733" s="39" t="s">
        <v>38</v>
      </c>
      <c r="B2733" s="40">
        <f t="shared" ref="B2733:AA2733" si="620">SUM(B2729:B2732)</f>
        <v>0</v>
      </c>
      <c r="C2733" s="40">
        <f t="shared" si="620"/>
        <v>0</v>
      </c>
      <c r="D2733" s="40">
        <f t="shared" si="620"/>
        <v>0</v>
      </c>
      <c r="E2733" s="40">
        <f t="shared" si="620"/>
        <v>0</v>
      </c>
      <c r="F2733" s="40">
        <f t="shared" si="620"/>
        <v>0</v>
      </c>
      <c r="G2733" s="40">
        <f t="shared" si="620"/>
        <v>0</v>
      </c>
      <c r="H2733" s="40">
        <f t="shared" si="620"/>
        <v>0</v>
      </c>
      <c r="I2733" s="40">
        <f t="shared" si="620"/>
        <v>0</v>
      </c>
      <c r="J2733" s="40">
        <f t="shared" si="620"/>
        <v>0</v>
      </c>
      <c r="K2733" s="40">
        <f t="shared" si="620"/>
        <v>0</v>
      </c>
      <c r="L2733" s="40">
        <f t="shared" si="620"/>
        <v>0</v>
      </c>
      <c r="M2733" s="40">
        <f t="shared" si="620"/>
        <v>0</v>
      </c>
      <c r="N2733" s="40">
        <f t="shared" si="620"/>
        <v>0</v>
      </c>
      <c r="O2733" s="40">
        <f t="shared" si="620"/>
        <v>0</v>
      </c>
      <c r="P2733" s="40">
        <f t="shared" si="620"/>
        <v>0</v>
      </c>
      <c r="Q2733" s="40">
        <f t="shared" si="620"/>
        <v>0</v>
      </c>
      <c r="R2733" s="40">
        <f t="shared" si="620"/>
        <v>0</v>
      </c>
      <c r="S2733" s="40">
        <f t="shared" si="620"/>
        <v>0</v>
      </c>
      <c r="T2733" s="40">
        <f t="shared" si="620"/>
        <v>0</v>
      </c>
      <c r="U2733" s="40">
        <f t="shared" si="620"/>
        <v>0</v>
      </c>
      <c r="V2733" s="40">
        <f t="shared" si="620"/>
        <v>0</v>
      </c>
      <c r="W2733" s="40">
        <f t="shared" si="620"/>
        <v>0</v>
      </c>
      <c r="X2733" s="40">
        <f t="shared" si="620"/>
        <v>0</v>
      </c>
      <c r="Y2733" s="40">
        <f t="shared" si="620"/>
        <v>0</v>
      </c>
      <c r="Z2733" s="40">
        <f t="shared" si="620"/>
        <v>0</v>
      </c>
      <c r="AA2733" s="40">
        <f t="shared" si="620"/>
        <v>0</v>
      </c>
      <c r="AB2733" s="41" t="e">
        <f t="shared" si="619"/>
        <v>#DIV/0!</v>
      </c>
      <c r="AC2733" s="32"/>
      <c r="AE2733" s="138"/>
      <c r="AF2733" s="138"/>
      <c r="AG2733" s="138"/>
      <c r="AH2733" s="138"/>
      <c r="AI2733" s="138"/>
      <c r="AJ2733" s="138"/>
      <c r="AK2733" s="138"/>
    </row>
    <row r="2734" spans="1:37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9"/>
        <v>#DIV/0!</v>
      </c>
      <c r="AC2734" s="32"/>
      <c r="AE2734" s="138"/>
      <c r="AF2734" s="138"/>
      <c r="AG2734" s="138"/>
      <c r="AH2734" s="138"/>
      <c r="AI2734" s="138"/>
      <c r="AJ2734" s="138"/>
      <c r="AK2734" s="138"/>
    </row>
    <row r="2735" spans="1:37" s="33" customFormat="1" ht="18" hidden="1" customHeight="1" x14ac:dyDescent="0.25">
      <c r="A2735" s="39" t="s">
        <v>40</v>
      </c>
      <c r="B2735" s="40">
        <f t="shared" ref="B2735:AA2735" si="621">B2734+B2733</f>
        <v>0</v>
      </c>
      <c r="C2735" s="40">
        <f t="shared" si="621"/>
        <v>0</v>
      </c>
      <c r="D2735" s="40">
        <f t="shared" si="621"/>
        <v>0</v>
      </c>
      <c r="E2735" s="40">
        <f t="shared" si="621"/>
        <v>0</v>
      </c>
      <c r="F2735" s="40">
        <f t="shared" si="621"/>
        <v>0</v>
      </c>
      <c r="G2735" s="40">
        <f t="shared" si="621"/>
        <v>0</v>
      </c>
      <c r="H2735" s="40">
        <f t="shared" si="621"/>
        <v>0</v>
      </c>
      <c r="I2735" s="40">
        <f t="shared" si="621"/>
        <v>0</v>
      </c>
      <c r="J2735" s="40">
        <f t="shared" si="621"/>
        <v>0</v>
      </c>
      <c r="K2735" s="40">
        <f t="shared" si="621"/>
        <v>0</v>
      </c>
      <c r="L2735" s="40">
        <f t="shared" si="621"/>
        <v>0</v>
      </c>
      <c r="M2735" s="40">
        <f t="shared" si="621"/>
        <v>0</v>
      </c>
      <c r="N2735" s="40">
        <f t="shared" si="621"/>
        <v>0</v>
      </c>
      <c r="O2735" s="40">
        <f t="shared" si="621"/>
        <v>0</v>
      </c>
      <c r="P2735" s="40">
        <f t="shared" si="621"/>
        <v>0</v>
      </c>
      <c r="Q2735" s="40">
        <f t="shared" si="621"/>
        <v>0</v>
      </c>
      <c r="R2735" s="40">
        <f t="shared" si="621"/>
        <v>0</v>
      </c>
      <c r="S2735" s="40">
        <f t="shared" si="621"/>
        <v>0</v>
      </c>
      <c r="T2735" s="40">
        <f t="shared" si="621"/>
        <v>0</v>
      </c>
      <c r="U2735" s="40">
        <f t="shared" si="621"/>
        <v>0</v>
      </c>
      <c r="V2735" s="40">
        <f t="shared" si="621"/>
        <v>0</v>
      </c>
      <c r="W2735" s="40">
        <f t="shared" si="621"/>
        <v>0</v>
      </c>
      <c r="X2735" s="40">
        <f t="shared" si="621"/>
        <v>0</v>
      </c>
      <c r="Y2735" s="40">
        <f t="shared" si="621"/>
        <v>0</v>
      </c>
      <c r="Z2735" s="40">
        <f t="shared" si="621"/>
        <v>0</v>
      </c>
      <c r="AA2735" s="40">
        <f t="shared" si="621"/>
        <v>0</v>
      </c>
      <c r="AB2735" s="41" t="e">
        <f t="shared" si="619"/>
        <v>#DIV/0!</v>
      </c>
      <c r="AC2735" s="43"/>
      <c r="AE2735" s="138"/>
      <c r="AF2735" s="138"/>
      <c r="AG2735" s="138"/>
      <c r="AH2735" s="138"/>
      <c r="AI2735" s="138"/>
      <c r="AJ2735" s="138"/>
      <c r="AK2735" s="138"/>
    </row>
    <row r="2736" spans="1:37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  <c r="AE2736" s="138"/>
      <c r="AF2736" s="138"/>
      <c r="AG2736" s="138"/>
      <c r="AH2736" s="138"/>
      <c r="AI2736" s="138"/>
      <c r="AJ2736" s="138"/>
      <c r="AK2736" s="138"/>
    </row>
    <row r="2737" spans="1:37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  <c r="AE2737" s="138"/>
      <c r="AF2737" s="138"/>
      <c r="AG2737" s="138"/>
      <c r="AH2737" s="138"/>
      <c r="AI2737" s="138"/>
      <c r="AJ2737" s="138"/>
      <c r="AK2737" s="138"/>
    </row>
    <row r="2738" spans="1:37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  <c r="AE2738" s="138"/>
      <c r="AF2738" s="138"/>
      <c r="AG2738" s="138"/>
      <c r="AH2738" s="138"/>
      <c r="AI2738" s="138"/>
      <c r="AJ2738" s="138"/>
      <c r="AK2738" s="138"/>
    </row>
    <row r="2739" spans="1:37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  <c r="AE2739" s="138"/>
      <c r="AF2739" s="138"/>
      <c r="AG2739" s="138"/>
      <c r="AH2739" s="138"/>
      <c r="AI2739" s="138"/>
      <c r="AJ2739" s="138"/>
      <c r="AK2739" s="138"/>
    </row>
    <row r="2740" spans="1:37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2">Z2740/D2740</f>
        <v>#DIV/0!</v>
      </c>
      <c r="AC2740" s="32"/>
      <c r="AE2740" s="138"/>
      <c r="AF2740" s="138"/>
      <c r="AG2740" s="138"/>
      <c r="AH2740" s="138"/>
      <c r="AI2740" s="138"/>
      <c r="AJ2740" s="138"/>
      <c r="AK2740" s="138"/>
    </row>
    <row r="2741" spans="1:37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  <c r="AE2741" s="138"/>
      <c r="AF2741" s="138"/>
      <c r="AG2741" s="138"/>
      <c r="AH2741" s="138"/>
      <c r="AI2741" s="138"/>
      <c r="AJ2741" s="138"/>
      <c r="AK2741" s="138"/>
    </row>
    <row r="2742" spans="1:37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  <c r="AE2742" s="138"/>
      <c r="AF2742" s="138"/>
      <c r="AG2742" s="138"/>
      <c r="AH2742" s="138"/>
      <c r="AI2742" s="138"/>
      <c r="AJ2742" s="138"/>
      <c r="AK2742" s="138"/>
    </row>
    <row r="2743" spans="1:37" s="33" customFormat="1" ht="18" hidden="1" customHeight="1" x14ac:dyDescent="0.25">
      <c r="A2743" s="39" t="s">
        <v>38</v>
      </c>
      <c r="B2743" s="40">
        <f t="shared" ref="B2743:AA2743" si="623">SUM(B2739:B2742)</f>
        <v>0</v>
      </c>
      <c r="C2743" s="40">
        <f t="shared" si="623"/>
        <v>0</v>
      </c>
      <c r="D2743" s="40">
        <f t="shared" si="623"/>
        <v>0</v>
      </c>
      <c r="E2743" s="40">
        <f t="shared" si="623"/>
        <v>0</v>
      </c>
      <c r="F2743" s="40">
        <f t="shared" si="623"/>
        <v>0</v>
      </c>
      <c r="G2743" s="40">
        <f t="shared" si="623"/>
        <v>0</v>
      </c>
      <c r="H2743" s="40">
        <f t="shared" si="623"/>
        <v>0</v>
      </c>
      <c r="I2743" s="40">
        <f t="shared" si="623"/>
        <v>0</v>
      </c>
      <c r="J2743" s="40">
        <f t="shared" si="623"/>
        <v>0</v>
      </c>
      <c r="K2743" s="40">
        <f t="shared" si="623"/>
        <v>0</v>
      </c>
      <c r="L2743" s="40">
        <f t="shared" si="623"/>
        <v>0</v>
      </c>
      <c r="M2743" s="40">
        <f t="shared" si="623"/>
        <v>0</v>
      </c>
      <c r="N2743" s="40">
        <f t="shared" si="623"/>
        <v>0</v>
      </c>
      <c r="O2743" s="40">
        <f t="shared" si="623"/>
        <v>0</v>
      </c>
      <c r="P2743" s="40">
        <f t="shared" si="623"/>
        <v>0</v>
      </c>
      <c r="Q2743" s="40">
        <f t="shared" si="623"/>
        <v>0</v>
      </c>
      <c r="R2743" s="40">
        <f t="shared" si="623"/>
        <v>0</v>
      </c>
      <c r="S2743" s="40">
        <f t="shared" si="623"/>
        <v>0</v>
      </c>
      <c r="T2743" s="40">
        <f t="shared" si="623"/>
        <v>0</v>
      </c>
      <c r="U2743" s="40">
        <f t="shared" si="623"/>
        <v>0</v>
      </c>
      <c r="V2743" s="40">
        <f t="shared" si="623"/>
        <v>0</v>
      </c>
      <c r="W2743" s="40">
        <f t="shared" si="623"/>
        <v>0</v>
      </c>
      <c r="X2743" s="40">
        <f t="shared" si="623"/>
        <v>0</v>
      </c>
      <c r="Y2743" s="40">
        <f t="shared" si="623"/>
        <v>0</v>
      </c>
      <c r="Z2743" s="40">
        <f t="shared" si="623"/>
        <v>0</v>
      </c>
      <c r="AA2743" s="40">
        <f t="shared" si="623"/>
        <v>0</v>
      </c>
      <c r="AB2743" s="41" t="e">
        <f t="shared" si="622"/>
        <v>#DIV/0!</v>
      </c>
      <c r="AC2743" s="32"/>
      <c r="AE2743" s="138"/>
      <c r="AF2743" s="138"/>
      <c r="AG2743" s="138"/>
      <c r="AH2743" s="138"/>
      <c r="AI2743" s="138"/>
      <c r="AJ2743" s="138"/>
      <c r="AK2743" s="138"/>
    </row>
    <row r="2744" spans="1:37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  <c r="AE2744" s="138"/>
      <c r="AF2744" s="138"/>
      <c r="AG2744" s="138"/>
      <c r="AH2744" s="138"/>
      <c r="AI2744" s="138"/>
      <c r="AJ2744" s="138"/>
      <c r="AK2744" s="138"/>
    </row>
    <row r="2745" spans="1:37" s="33" customFormat="1" ht="18" hidden="1" customHeight="1" x14ac:dyDescent="0.25">
      <c r="A2745" s="39" t="s">
        <v>40</v>
      </c>
      <c r="B2745" s="40">
        <f t="shared" ref="B2745:AA2745" si="624">B2744+B2743</f>
        <v>0</v>
      </c>
      <c r="C2745" s="40">
        <f t="shared" si="624"/>
        <v>0</v>
      </c>
      <c r="D2745" s="40">
        <f t="shared" si="624"/>
        <v>0</v>
      </c>
      <c r="E2745" s="40">
        <f t="shared" si="624"/>
        <v>0</v>
      </c>
      <c r="F2745" s="40">
        <f t="shared" si="624"/>
        <v>0</v>
      </c>
      <c r="G2745" s="40">
        <f t="shared" si="624"/>
        <v>0</v>
      </c>
      <c r="H2745" s="40">
        <f t="shared" si="624"/>
        <v>0</v>
      </c>
      <c r="I2745" s="40">
        <f t="shared" si="624"/>
        <v>0</v>
      </c>
      <c r="J2745" s="40">
        <f t="shared" si="624"/>
        <v>0</v>
      </c>
      <c r="K2745" s="40">
        <f t="shared" si="624"/>
        <v>0</v>
      </c>
      <c r="L2745" s="40">
        <f t="shared" si="624"/>
        <v>0</v>
      </c>
      <c r="M2745" s="40">
        <f t="shared" si="624"/>
        <v>0</v>
      </c>
      <c r="N2745" s="40">
        <f t="shared" si="624"/>
        <v>0</v>
      </c>
      <c r="O2745" s="40">
        <f t="shared" si="624"/>
        <v>0</v>
      </c>
      <c r="P2745" s="40">
        <f t="shared" si="624"/>
        <v>0</v>
      </c>
      <c r="Q2745" s="40">
        <f t="shared" si="624"/>
        <v>0</v>
      </c>
      <c r="R2745" s="40">
        <f t="shared" si="624"/>
        <v>0</v>
      </c>
      <c r="S2745" s="40">
        <f t="shared" si="624"/>
        <v>0</v>
      </c>
      <c r="T2745" s="40">
        <f t="shared" si="624"/>
        <v>0</v>
      </c>
      <c r="U2745" s="40">
        <f t="shared" si="624"/>
        <v>0</v>
      </c>
      <c r="V2745" s="40">
        <f t="shared" si="624"/>
        <v>0</v>
      </c>
      <c r="W2745" s="40">
        <f t="shared" si="624"/>
        <v>0</v>
      </c>
      <c r="X2745" s="40">
        <f t="shared" si="624"/>
        <v>0</v>
      </c>
      <c r="Y2745" s="40">
        <f t="shared" si="624"/>
        <v>0</v>
      </c>
      <c r="Z2745" s="40">
        <f t="shared" si="624"/>
        <v>0</v>
      </c>
      <c r="AA2745" s="40">
        <f t="shared" si="624"/>
        <v>0</v>
      </c>
      <c r="AB2745" s="41" t="e">
        <f t="shared" si="622"/>
        <v>#DIV/0!</v>
      </c>
      <c r="AC2745" s="43"/>
      <c r="AE2745" s="138"/>
      <c r="AF2745" s="138"/>
      <c r="AG2745" s="138"/>
      <c r="AH2745" s="138"/>
      <c r="AI2745" s="138"/>
      <c r="AJ2745" s="138"/>
      <c r="AK2745" s="138"/>
    </row>
    <row r="2746" spans="1:37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  <c r="AE2746" s="138"/>
      <c r="AF2746" s="138"/>
      <c r="AG2746" s="138"/>
      <c r="AH2746" s="138"/>
      <c r="AI2746" s="138"/>
      <c r="AJ2746" s="138"/>
      <c r="AK2746" s="138"/>
    </row>
    <row r="2747" spans="1:37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  <c r="AE2747" s="138"/>
      <c r="AF2747" s="138"/>
      <c r="AG2747" s="138"/>
      <c r="AH2747" s="138"/>
      <c r="AI2747" s="138"/>
      <c r="AJ2747" s="138"/>
      <c r="AK2747" s="138"/>
    </row>
    <row r="2748" spans="1:37" s="33" customFormat="1" ht="20.100000000000001" customHeight="1" x14ac:dyDescent="0.25">
      <c r="A2748" s="47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  <c r="AE2748" s="138"/>
      <c r="AF2748" s="138"/>
      <c r="AG2748" s="138"/>
      <c r="AH2748" s="138"/>
      <c r="AI2748" s="138"/>
      <c r="AJ2748" s="138"/>
      <c r="AK2748" s="138"/>
    </row>
    <row r="2749" spans="1:37" s="33" customFormat="1" ht="20.45" customHeight="1" x14ac:dyDescent="0.2">
      <c r="A2749" s="36" t="s">
        <v>34</v>
      </c>
      <c r="B2749" s="31">
        <f t="shared" ref="B2749:Y2752" si="625">B2759+B2769+B2779+B2789+B2799+B2809+B2819+B2829+B2839+B2849+B2859+B2869+B2879+B2889+B2899</f>
        <v>0</v>
      </c>
      <c r="C2749" s="31">
        <f t="shared" si="625"/>
        <v>0</v>
      </c>
      <c r="D2749" s="31">
        <f t="shared" si="625"/>
        <v>0</v>
      </c>
      <c r="E2749" s="31">
        <f t="shared" si="625"/>
        <v>0</v>
      </c>
      <c r="F2749" s="31">
        <f t="shared" si="625"/>
        <v>0</v>
      </c>
      <c r="G2749" s="31">
        <f t="shared" si="625"/>
        <v>0</v>
      </c>
      <c r="H2749" s="31">
        <f t="shared" si="625"/>
        <v>0</v>
      </c>
      <c r="I2749" s="31">
        <f t="shared" si="625"/>
        <v>0</v>
      </c>
      <c r="J2749" s="31">
        <f t="shared" si="625"/>
        <v>0</v>
      </c>
      <c r="K2749" s="31">
        <f t="shared" si="625"/>
        <v>0</v>
      </c>
      <c r="L2749" s="31">
        <f t="shared" si="625"/>
        <v>0</v>
      </c>
      <c r="M2749" s="31">
        <f t="shared" si="625"/>
        <v>0</v>
      </c>
      <c r="N2749" s="31">
        <f t="shared" si="625"/>
        <v>0</v>
      </c>
      <c r="O2749" s="31">
        <f t="shared" si="625"/>
        <v>0</v>
      </c>
      <c r="P2749" s="31">
        <f t="shared" si="625"/>
        <v>0</v>
      </c>
      <c r="Q2749" s="31">
        <f t="shared" si="625"/>
        <v>0</v>
      </c>
      <c r="R2749" s="31">
        <f t="shared" si="625"/>
        <v>0</v>
      </c>
      <c r="S2749" s="31">
        <f t="shared" si="625"/>
        <v>0</v>
      </c>
      <c r="T2749" s="31">
        <f t="shared" si="625"/>
        <v>0</v>
      </c>
      <c r="U2749" s="31">
        <f t="shared" si="625"/>
        <v>0</v>
      </c>
      <c r="V2749" s="31">
        <f t="shared" si="625"/>
        <v>0</v>
      </c>
      <c r="W2749" s="31">
        <f t="shared" si="625"/>
        <v>0</v>
      </c>
      <c r="X2749" s="31">
        <f t="shared" si="625"/>
        <v>0</v>
      </c>
      <c r="Y2749" s="31">
        <f t="shared" si="625"/>
        <v>0</v>
      </c>
      <c r="Z2749" s="31">
        <f>SUM(M2749:Y2749)</f>
        <v>0</v>
      </c>
      <c r="AA2749" s="31">
        <f>D2749-Z2749</f>
        <v>0</v>
      </c>
      <c r="AB2749" s="38"/>
      <c r="AC2749" s="32"/>
      <c r="AE2749" s="138"/>
      <c r="AF2749" s="138"/>
      <c r="AG2749" s="138"/>
      <c r="AH2749" s="138"/>
      <c r="AI2749" s="138"/>
      <c r="AJ2749" s="138"/>
      <c r="AK2749" s="138"/>
    </row>
    <row r="2750" spans="1:37" s="33" customFormat="1" ht="20.45" customHeight="1" x14ac:dyDescent="0.2">
      <c r="A2750" s="36" t="s">
        <v>35</v>
      </c>
      <c r="B2750" s="31">
        <f t="shared" si="625"/>
        <v>561783763.57999992</v>
      </c>
      <c r="C2750" s="31">
        <f t="shared" si="625"/>
        <v>0</v>
      </c>
      <c r="D2750" s="31">
        <f t="shared" si="625"/>
        <v>561783763.57999992</v>
      </c>
      <c r="E2750" s="31">
        <f t="shared" si="625"/>
        <v>561063230.62</v>
      </c>
      <c r="F2750" s="31">
        <f t="shared" si="625"/>
        <v>0</v>
      </c>
      <c r="G2750" s="31">
        <f t="shared" si="625"/>
        <v>0</v>
      </c>
      <c r="H2750" s="31">
        <f t="shared" si="625"/>
        <v>0</v>
      </c>
      <c r="I2750" s="31">
        <f t="shared" si="625"/>
        <v>561063230.62</v>
      </c>
      <c r="J2750" s="31">
        <f t="shared" si="625"/>
        <v>0</v>
      </c>
      <c r="K2750" s="31">
        <f t="shared" si="625"/>
        <v>0</v>
      </c>
      <c r="L2750" s="31">
        <f t="shared" si="625"/>
        <v>0</v>
      </c>
      <c r="M2750" s="31">
        <f t="shared" si="625"/>
        <v>561063230.62</v>
      </c>
      <c r="N2750" s="31">
        <f t="shared" si="625"/>
        <v>0</v>
      </c>
      <c r="O2750" s="31">
        <f t="shared" si="625"/>
        <v>0</v>
      </c>
      <c r="P2750" s="31">
        <f t="shared" si="625"/>
        <v>0</v>
      </c>
      <c r="Q2750" s="31">
        <f t="shared" si="625"/>
        <v>0</v>
      </c>
      <c r="R2750" s="31">
        <f t="shared" si="625"/>
        <v>0</v>
      </c>
      <c r="S2750" s="31">
        <f t="shared" si="625"/>
        <v>0</v>
      </c>
      <c r="T2750" s="31">
        <f t="shared" si="625"/>
        <v>0</v>
      </c>
      <c r="U2750" s="31">
        <f t="shared" si="625"/>
        <v>0</v>
      </c>
      <c r="V2750" s="31">
        <f t="shared" si="625"/>
        <v>0</v>
      </c>
      <c r="W2750" s="31">
        <f t="shared" si="625"/>
        <v>0</v>
      </c>
      <c r="X2750" s="31">
        <f t="shared" si="625"/>
        <v>0</v>
      </c>
      <c r="Y2750" s="31">
        <f t="shared" si="625"/>
        <v>0</v>
      </c>
      <c r="Z2750" s="31">
        <f>SUM(M2750:Y2750)</f>
        <v>561063230.62</v>
      </c>
      <c r="AA2750" s="31">
        <f>D2750-Z2750</f>
        <v>720532.95999991894</v>
      </c>
      <c r="AB2750" s="38">
        <f>Z2750/D2750</f>
        <v>0.99871741939388159</v>
      </c>
      <c r="AC2750" s="32"/>
      <c r="AE2750" s="138"/>
      <c r="AF2750" s="138"/>
      <c r="AG2750" s="138"/>
      <c r="AH2750" s="138"/>
      <c r="AI2750" s="138"/>
      <c r="AJ2750" s="138"/>
      <c r="AK2750" s="138"/>
    </row>
    <row r="2751" spans="1:37" s="33" customFormat="1" ht="20.45" hidden="1" customHeight="1" x14ac:dyDescent="0.2">
      <c r="A2751" s="36" t="s">
        <v>36</v>
      </c>
      <c r="B2751" s="31">
        <f t="shared" si="625"/>
        <v>0</v>
      </c>
      <c r="C2751" s="31">
        <f t="shared" si="625"/>
        <v>0</v>
      </c>
      <c r="D2751" s="31">
        <f t="shared" si="625"/>
        <v>0</v>
      </c>
      <c r="E2751" s="31">
        <f t="shared" si="625"/>
        <v>0</v>
      </c>
      <c r="F2751" s="31">
        <f t="shared" si="625"/>
        <v>0</v>
      </c>
      <c r="G2751" s="31">
        <f t="shared" si="625"/>
        <v>0</v>
      </c>
      <c r="H2751" s="31">
        <f t="shared" si="625"/>
        <v>0</v>
      </c>
      <c r="I2751" s="31">
        <f t="shared" si="625"/>
        <v>0</v>
      </c>
      <c r="J2751" s="31">
        <f t="shared" si="625"/>
        <v>0</v>
      </c>
      <c r="K2751" s="31">
        <f t="shared" si="625"/>
        <v>0</v>
      </c>
      <c r="L2751" s="31">
        <f t="shared" si="625"/>
        <v>0</v>
      </c>
      <c r="M2751" s="31">
        <f t="shared" si="625"/>
        <v>0</v>
      </c>
      <c r="N2751" s="31">
        <f t="shared" si="625"/>
        <v>0</v>
      </c>
      <c r="O2751" s="31">
        <f t="shared" si="625"/>
        <v>0</v>
      </c>
      <c r="P2751" s="31">
        <f t="shared" si="625"/>
        <v>0</v>
      </c>
      <c r="Q2751" s="31">
        <f t="shared" si="625"/>
        <v>0</v>
      </c>
      <c r="R2751" s="31">
        <f t="shared" si="625"/>
        <v>0</v>
      </c>
      <c r="S2751" s="31">
        <f t="shared" si="625"/>
        <v>0</v>
      </c>
      <c r="T2751" s="31">
        <f t="shared" si="625"/>
        <v>0</v>
      </c>
      <c r="U2751" s="31">
        <f t="shared" si="625"/>
        <v>0</v>
      </c>
      <c r="V2751" s="31">
        <f t="shared" si="625"/>
        <v>0</v>
      </c>
      <c r="W2751" s="31">
        <f t="shared" si="625"/>
        <v>0</v>
      </c>
      <c r="X2751" s="31">
        <f t="shared" si="625"/>
        <v>0</v>
      </c>
      <c r="Y2751" s="31">
        <f t="shared" si="625"/>
        <v>0</v>
      </c>
      <c r="Z2751" s="31">
        <f>SUM(M2751:Y2751)</f>
        <v>0</v>
      </c>
      <c r="AA2751" s="31">
        <f>D2751-Z2751</f>
        <v>0</v>
      </c>
      <c r="AB2751" s="38"/>
      <c r="AC2751" s="32"/>
      <c r="AE2751" s="138"/>
      <c r="AF2751" s="138"/>
      <c r="AG2751" s="138"/>
      <c r="AH2751" s="138"/>
      <c r="AI2751" s="138"/>
      <c r="AJ2751" s="138"/>
      <c r="AK2751" s="138"/>
    </row>
    <row r="2752" spans="1:37" s="33" customFormat="1" ht="20.45" customHeight="1" x14ac:dyDescent="0.2">
      <c r="A2752" s="36" t="s">
        <v>37</v>
      </c>
      <c r="B2752" s="31">
        <f t="shared" si="625"/>
        <v>0</v>
      </c>
      <c r="C2752" s="31">
        <f t="shared" si="625"/>
        <v>0</v>
      </c>
      <c r="D2752" s="31">
        <f t="shared" si="625"/>
        <v>0</v>
      </c>
      <c r="E2752" s="31">
        <f t="shared" si="625"/>
        <v>0</v>
      </c>
      <c r="F2752" s="31">
        <f t="shared" si="625"/>
        <v>0</v>
      </c>
      <c r="G2752" s="31">
        <f t="shared" si="625"/>
        <v>0</v>
      </c>
      <c r="H2752" s="31">
        <f t="shared" si="625"/>
        <v>0</v>
      </c>
      <c r="I2752" s="31">
        <f t="shared" si="625"/>
        <v>0</v>
      </c>
      <c r="J2752" s="31">
        <f t="shared" si="625"/>
        <v>0</v>
      </c>
      <c r="K2752" s="31">
        <f t="shared" si="625"/>
        <v>0</v>
      </c>
      <c r="L2752" s="31">
        <f t="shared" si="625"/>
        <v>0</v>
      </c>
      <c r="M2752" s="31">
        <f t="shared" si="625"/>
        <v>0</v>
      </c>
      <c r="N2752" s="31">
        <f t="shared" si="625"/>
        <v>0</v>
      </c>
      <c r="O2752" s="31">
        <f t="shared" si="625"/>
        <v>0</v>
      </c>
      <c r="P2752" s="31">
        <f t="shared" si="625"/>
        <v>0</v>
      </c>
      <c r="Q2752" s="31">
        <f t="shared" si="625"/>
        <v>0</v>
      </c>
      <c r="R2752" s="31">
        <f t="shared" si="625"/>
        <v>0</v>
      </c>
      <c r="S2752" s="31">
        <f t="shared" si="625"/>
        <v>0</v>
      </c>
      <c r="T2752" s="31">
        <f t="shared" si="625"/>
        <v>0</v>
      </c>
      <c r="U2752" s="31">
        <f t="shared" si="625"/>
        <v>0</v>
      </c>
      <c r="V2752" s="31">
        <f t="shared" si="625"/>
        <v>0</v>
      </c>
      <c r="W2752" s="31">
        <f t="shared" si="625"/>
        <v>0</v>
      </c>
      <c r="X2752" s="31">
        <f t="shared" si="625"/>
        <v>0</v>
      </c>
      <c r="Y2752" s="31">
        <f t="shared" si="625"/>
        <v>0</v>
      </c>
      <c r="Z2752" s="31">
        <f>SUM(M2752:Y2752)</f>
        <v>0</v>
      </c>
      <c r="AA2752" s="31">
        <f>D2752-Z2752</f>
        <v>0</v>
      </c>
      <c r="AB2752" s="38"/>
      <c r="AC2752" s="32"/>
      <c r="AE2752" s="138"/>
      <c r="AF2752" s="138"/>
      <c r="AG2752" s="138"/>
      <c r="AH2752" s="138"/>
      <c r="AI2752" s="138"/>
      <c r="AJ2752" s="138"/>
      <c r="AK2752" s="138"/>
    </row>
    <row r="2753" spans="1:37" s="33" customFormat="1" ht="18" hidden="1" customHeight="1" x14ac:dyDescent="0.25">
      <c r="A2753" s="39" t="s">
        <v>38</v>
      </c>
      <c r="B2753" s="40">
        <f t="shared" ref="B2753:AA2753" si="626">SUM(B2749:B2752)</f>
        <v>561783763.57999992</v>
      </c>
      <c r="C2753" s="40">
        <f t="shared" si="626"/>
        <v>0</v>
      </c>
      <c r="D2753" s="40">
        <f t="shared" si="626"/>
        <v>561783763.57999992</v>
      </c>
      <c r="E2753" s="40">
        <f t="shared" si="626"/>
        <v>561063230.62</v>
      </c>
      <c r="F2753" s="40">
        <f t="shared" si="626"/>
        <v>0</v>
      </c>
      <c r="G2753" s="40">
        <f t="shared" si="626"/>
        <v>0</v>
      </c>
      <c r="H2753" s="40">
        <f t="shared" si="626"/>
        <v>0</v>
      </c>
      <c r="I2753" s="40">
        <f t="shared" si="626"/>
        <v>561063230.62</v>
      </c>
      <c r="J2753" s="40">
        <f t="shared" si="626"/>
        <v>0</v>
      </c>
      <c r="K2753" s="40">
        <f t="shared" si="626"/>
        <v>0</v>
      </c>
      <c r="L2753" s="40">
        <f t="shared" si="626"/>
        <v>0</v>
      </c>
      <c r="M2753" s="40">
        <f t="shared" si="626"/>
        <v>561063230.62</v>
      </c>
      <c r="N2753" s="40">
        <f t="shared" si="626"/>
        <v>0</v>
      </c>
      <c r="O2753" s="40">
        <f t="shared" si="626"/>
        <v>0</v>
      </c>
      <c r="P2753" s="40">
        <f t="shared" si="626"/>
        <v>0</v>
      </c>
      <c r="Q2753" s="40">
        <f t="shared" si="626"/>
        <v>0</v>
      </c>
      <c r="R2753" s="40">
        <f t="shared" si="626"/>
        <v>0</v>
      </c>
      <c r="S2753" s="40">
        <f t="shared" si="626"/>
        <v>0</v>
      </c>
      <c r="T2753" s="40">
        <f t="shared" si="626"/>
        <v>0</v>
      </c>
      <c r="U2753" s="40">
        <f t="shared" si="626"/>
        <v>0</v>
      </c>
      <c r="V2753" s="40">
        <f t="shared" si="626"/>
        <v>0</v>
      </c>
      <c r="W2753" s="40">
        <f t="shared" si="626"/>
        <v>0</v>
      </c>
      <c r="X2753" s="40">
        <f t="shared" si="626"/>
        <v>0</v>
      </c>
      <c r="Y2753" s="40">
        <f t="shared" si="626"/>
        <v>0</v>
      </c>
      <c r="Z2753" s="40">
        <f t="shared" si="626"/>
        <v>561063230.62</v>
      </c>
      <c r="AA2753" s="40">
        <f t="shared" si="626"/>
        <v>720532.95999991894</v>
      </c>
      <c r="AB2753" s="41">
        <f>Z2753/D2753</f>
        <v>0.99871741939388159</v>
      </c>
      <c r="AC2753" s="32"/>
      <c r="AE2753" s="138"/>
      <c r="AF2753" s="138"/>
      <c r="AG2753" s="138"/>
      <c r="AH2753" s="138"/>
      <c r="AI2753" s="138"/>
      <c r="AJ2753" s="138"/>
      <c r="AK2753" s="138"/>
    </row>
    <row r="2754" spans="1:37" s="33" customFormat="1" ht="18" hidden="1" customHeight="1" x14ac:dyDescent="0.25">
      <c r="A2754" s="42" t="s">
        <v>39</v>
      </c>
      <c r="B2754" s="31">
        <f t="shared" ref="B2754:Y2754" si="627">B2764+B2774+B2784+B2794+B2804+B2814+B2824+B2834+B2844+B2854+B2864+B2874+B2884+B2894+B2904</f>
        <v>0</v>
      </c>
      <c r="C2754" s="31">
        <f t="shared" si="627"/>
        <v>0</v>
      </c>
      <c r="D2754" s="31">
        <f t="shared" si="627"/>
        <v>0</v>
      </c>
      <c r="E2754" s="31">
        <f t="shared" si="627"/>
        <v>0</v>
      </c>
      <c r="F2754" s="31">
        <f t="shared" si="627"/>
        <v>0</v>
      </c>
      <c r="G2754" s="31">
        <f t="shared" si="627"/>
        <v>0</v>
      </c>
      <c r="H2754" s="31">
        <f t="shared" si="627"/>
        <v>0</v>
      </c>
      <c r="I2754" s="31">
        <f t="shared" si="627"/>
        <v>0</v>
      </c>
      <c r="J2754" s="31">
        <f t="shared" si="627"/>
        <v>0</v>
      </c>
      <c r="K2754" s="31">
        <f t="shared" si="627"/>
        <v>0</v>
      </c>
      <c r="L2754" s="31">
        <f t="shared" si="627"/>
        <v>0</v>
      </c>
      <c r="M2754" s="31">
        <f t="shared" si="627"/>
        <v>0</v>
      </c>
      <c r="N2754" s="31">
        <f t="shared" si="627"/>
        <v>0</v>
      </c>
      <c r="O2754" s="31">
        <f t="shared" si="627"/>
        <v>0</v>
      </c>
      <c r="P2754" s="31">
        <f t="shared" si="627"/>
        <v>0</v>
      </c>
      <c r="Q2754" s="31">
        <f t="shared" si="627"/>
        <v>0</v>
      </c>
      <c r="R2754" s="31">
        <f t="shared" si="627"/>
        <v>0</v>
      </c>
      <c r="S2754" s="31">
        <f t="shared" si="627"/>
        <v>0</v>
      </c>
      <c r="T2754" s="31">
        <f t="shared" si="627"/>
        <v>0</v>
      </c>
      <c r="U2754" s="31">
        <f t="shared" si="627"/>
        <v>0</v>
      </c>
      <c r="V2754" s="31">
        <f t="shared" si="627"/>
        <v>0</v>
      </c>
      <c r="W2754" s="31">
        <f t="shared" si="627"/>
        <v>0</v>
      </c>
      <c r="X2754" s="31">
        <f t="shared" si="627"/>
        <v>0</v>
      </c>
      <c r="Y2754" s="31">
        <f t="shared" si="627"/>
        <v>0</v>
      </c>
      <c r="Z2754" s="31">
        <f>SUM(M2754:Y2754)</f>
        <v>0</v>
      </c>
      <c r="AA2754" s="31">
        <f>D2754-Z2754</f>
        <v>0</v>
      </c>
      <c r="AB2754" s="38"/>
      <c r="AC2754" s="32"/>
      <c r="AE2754" s="138"/>
      <c r="AF2754" s="138"/>
      <c r="AG2754" s="138"/>
      <c r="AH2754" s="138"/>
      <c r="AI2754" s="138"/>
      <c r="AJ2754" s="138"/>
      <c r="AK2754" s="138"/>
    </row>
    <row r="2755" spans="1:37" s="33" customFormat="1" ht="23.45" customHeight="1" x14ac:dyDescent="0.25">
      <c r="A2755" s="39" t="s">
        <v>40</v>
      </c>
      <c r="B2755" s="40">
        <f t="shared" ref="B2755:AA2755" si="628">B2754+B2753</f>
        <v>561783763.57999992</v>
      </c>
      <c r="C2755" s="40">
        <f t="shared" si="628"/>
        <v>0</v>
      </c>
      <c r="D2755" s="40">
        <f t="shared" si="628"/>
        <v>561783763.57999992</v>
      </c>
      <c r="E2755" s="40">
        <f t="shared" si="628"/>
        <v>561063230.62</v>
      </c>
      <c r="F2755" s="40">
        <f t="shared" si="628"/>
        <v>0</v>
      </c>
      <c r="G2755" s="40">
        <f t="shared" si="628"/>
        <v>0</v>
      </c>
      <c r="H2755" s="40">
        <f t="shared" si="628"/>
        <v>0</v>
      </c>
      <c r="I2755" s="40">
        <f t="shared" si="628"/>
        <v>561063230.62</v>
      </c>
      <c r="J2755" s="40">
        <f t="shared" si="628"/>
        <v>0</v>
      </c>
      <c r="K2755" s="40">
        <f t="shared" si="628"/>
        <v>0</v>
      </c>
      <c r="L2755" s="40">
        <f t="shared" si="628"/>
        <v>0</v>
      </c>
      <c r="M2755" s="40">
        <f t="shared" si="628"/>
        <v>561063230.62</v>
      </c>
      <c r="N2755" s="40">
        <f t="shared" si="628"/>
        <v>0</v>
      </c>
      <c r="O2755" s="40">
        <f t="shared" si="628"/>
        <v>0</v>
      </c>
      <c r="P2755" s="40">
        <f t="shared" si="628"/>
        <v>0</v>
      </c>
      <c r="Q2755" s="40">
        <f t="shared" si="628"/>
        <v>0</v>
      </c>
      <c r="R2755" s="40">
        <f t="shared" si="628"/>
        <v>0</v>
      </c>
      <c r="S2755" s="40">
        <f t="shared" si="628"/>
        <v>0</v>
      </c>
      <c r="T2755" s="40">
        <f t="shared" si="628"/>
        <v>0</v>
      </c>
      <c r="U2755" s="40">
        <f t="shared" si="628"/>
        <v>0</v>
      </c>
      <c r="V2755" s="40">
        <f t="shared" si="628"/>
        <v>0</v>
      </c>
      <c r="W2755" s="40">
        <f t="shared" si="628"/>
        <v>0</v>
      </c>
      <c r="X2755" s="40">
        <f t="shared" si="628"/>
        <v>0</v>
      </c>
      <c r="Y2755" s="40">
        <f t="shared" si="628"/>
        <v>0</v>
      </c>
      <c r="Z2755" s="40">
        <f t="shared" si="628"/>
        <v>561063230.62</v>
      </c>
      <c r="AA2755" s="40">
        <f t="shared" si="628"/>
        <v>720532.95999991894</v>
      </c>
      <c r="AB2755" s="41">
        <f>Z2755/D2755</f>
        <v>0.99871741939388159</v>
      </c>
      <c r="AC2755" s="43"/>
      <c r="AE2755" s="138"/>
      <c r="AF2755" s="138"/>
      <c r="AG2755" s="138"/>
      <c r="AH2755" s="138"/>
      <c r="AI2755" s="138"/>
      <c r="AJ2755" s="138"/>
      <c r="AK2755" s="138"/>
    </row>
    <row r="2756" spans="1:37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  <c r="AE2756" s="138"/>
      <c r="AF2756" s="138"/>
      <c r="AG2756" s="138"/>
      <c r="AH2756" s="138"/>
      <c r="AI2756" s="138"/>
      <c r="AJ2756" s="138"/>
      <c r="AK2756" s="138"/>
    </row>
    <row r="2757" spans="1:37" s="33" customFormat="1" ht="15" customHeight="1" x14ac:dyDescent="0.25">
      <c r="A2757" s="47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  <c r="AE2757" s="138"/>
      <c r="AF2757" s="138"/>
      <c r="AG2757" s="138"/>
      <c r="AH2757" s="138"/>
      <c r="AI2757" s="138"/>
      <c r="AJ2757" s="138"/>
      <c r="AK2757" s="138"/>
    </row>
    <row r="2758" spans="1:37" s="33" customFormat="1" ht="15" customHeight="1" x14ac:dyDescent="0.25">
      <c r="A2758" s="89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  <c r="AE2758" s="138"/>
      <c r="AF2758" s="138"/>
      <c r="AG2758" s="138"/>
      <c r="AH2758" s="138"/>
      <c r="AI2758" s="138"/>
      <c r="AJ2758" s="138"/>
      <c r="AK2758" s="138"/>
    </row>
    <row r="2759" spans="1:37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  <c r="AE2759" s="138"/>
      <c r="AF2759" s="138"/>
      <c r="AG2759" s="138"/>
      <c r="AH2759" s="138"/>
      <c r="AI2759" s="138"/>
      <c r="AJ2759" s="138"/>
      <c r="AK2759" s="138"/>
    </row>
    <row r="2760" spans="1:37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  <c r="AE2760" s="138"/>
      <c r="AF2760" s="138"/>
      <c r="AG2760" s="138"/>
      <c r="AH2760" s="138"/>
      <c r="AI2760" s="138"/>
      <c r="AJ2760" s="138"/>
      <c r="AK2760" s="138"/>
    </row>
    <row r="2761" spans="1:37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  <c r="AE2761" s="138"/>
      <c r="AF2761" s="138"/>
      <c r="AG2761" s="138"/>
      <c r="AH2761" s="138"/>
      <c r="AI2761" s="138"/>
      <c r="AJ2761" s="138"/>
      <c r="AK2761" s="138"/>
    </row>
    <row r="2762" spans="1:37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  <c r="AE2762" s="138"/>
      <c r="AF2762" s="138"/>
      <c r="AG2762" s="138"/>
      <c r="AH2762" s="138"/>
      <c r="AI2762" s="138"/>
      <c r="AJ2762" s="138"/>
      <c r="AK2762" s="138"/>
    </row>
    <row r="2763" spans="1:37" s="33" customFormat="1" ht="18" hidden="1" customHeight="1" x14ac:dyDescent="0.25">
      <c r="A2763" s="39" t="s">
        <v>38</v>
      </c>
      <c r="B2763" s="40">
        <f t="shared" ref="B2763:AA2763" si="629">SUM(B2759:B2762)</f>
        <v>692000</v>
      </c>
      <c r="C2763" s="40">
        <f t="shared" si="629"/>
        <v>0</v>
      </c>
      <c r="D2763" s="40">
        <f t="shared" si="629"/>
        <v>692000</v>
      </c>
      <c r="E2763" s="40">
        <f t="shared" si="629"/>
        <v>0</v>
      </c>
      <c r="F2763" s="40">
        <f t="shared" si="629"/>
        <v>0</v>
      </c>
      <c r="G2763" s="40">
        <f t="shared" si="629"/>
        <v>0</v>
      </c>
      <c r="H2763" s="40">
        <f t="shared" si="629"/>
        <v>0</v>
      </c>
      <c r="I2763" s="40">
        <f t="shared" si="629"/>
        <v>0</v>
      </c>
      <c r="J2763" s="40">
        <f t="shared" si="629"/>
        <v>0</v>
      </c>
      <c r="K2763" s="40">
        <f t="shared" si="629"/>
        <v>0</v>
      </c>
      <c r="L2763" s="40">
        <f t="shared" si="629"/>
        <v>0</v>
      </c>
      <c r="M2763" s="40">
        <f t="shared" si="629"/>
        <v>0</v>
      </c>
      <c r="N2763" s="40">
        <f t="shared" si="629"/>
        <v>0</v>
      </c>
      <c r="O2763" s="40">
        <f t="shared" si="629"/>
        <v>0</v>
      </c>
      <c r="P2763" s="40">
        <f t="shared" si="629"/>
        <v>0</v>
      </c>
      <c r="Q2763" s="40">
        <f t="shared" si="629"/>
        <v>0</v>
      </c>
      <c r="R2763" s="40">
        <f t="shared" si="629"/>
        <v>0</v>
      </c>
      <c r="S2763" s="40">
        <f t="shared" si="629"/>
        <v>0</v>
      </c>
      <c r="T2763" s="40">
        <f t="shared" si="629"/>
        <v>0</v>
      </c>
      <c r="U2763" s="40">
        <f t="shared" si="629"/>
        <v>0</v>
      </c>
      <c r="V2763" s="40">
        <f t="shared" si="629"/>
        <v>0</v>
      </c>
      <c r="W2763" s="40">
        <f t="shared" si="629"/>
        <v>0</v>
      </c>
      <c r="X2763" s="40">
        <f t="shared" si="629"/>
        <v>0</v>
      </c>
      <c r="Y2763" s="40">
        <f t="shared" si="629"/>
        <v>0</v>
      </c>
      <c r="Z2763" s="40">
        <f t="shared" si="629"/>
        <v>0</v>
      </c>
      <c r="AA2763" s="40">
        <f t="shared" si="629"/>
        <v>692000</v>
      </c>
      <c r="AB2763" s="41">
        <f>Z2763/D2763</f>
        <v>0</v>
      </c>
      <c r="AC2763" s="32"/>
      <c r="AE2763" s="138"/>
      <c r="AF2763" s="138"/>
      <c r="AG2763" s="138"/>
      <c r="AH2763" s="138"/>
      <c r="AI2763" s="138"/>
      <c r="AJ2763" s="138"/>
      <c r="AK2763" s="138"/>
    </row>
    <row r="2764" spans="1:37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  <c r="AE2764" s="138"/>
      <c r="AF2764" s="138"/>
      <c r="AG2764" s="138"/>
      <c r="AH2764" s="138"/>
      <c r="AI2764" s="138"/>
      <c r="AJ2764" s="138"/>
      <c r="AK2764" s="138"/>
    </row>
    <row r="2765" spans="1:37" s="33" customFormat="1" ht="24.6" customHeight="1" x14ac:dyDescent="0.25">
      <c r="A2765" s="39" t="s">
        <v>40</v>
      </c>
      <c r="B2765" s="40">
        <f t="shared" ref="B2765:AA2765" si="630">B2764+B2763</f>
        <v>692000</v>
      </c>
      <c r="C2765" s="40">
        <f t="shared" si="630"/>
        <v>0</v>
      </c>
      <c r="D2765" s="40">
        <f t="shared" si="630"/>
        <v>692000</v>
      </c>
      <c r="E2765" s="40">
        <f t="shared" si="630"/>
        <v>0</v>
      </c>
      <c r="F2765" s="40">
        <f t="shared" si="630"/>
        <v>0</v>
      </c>
      <c r="G2765" s="40">
        <f t="shared" si="630"/>
        <v>0</v>
      </c>
      <c r="H2765" s="40">
        <f t="shared" si="630"/>
        <v>0</v>
      </c>
      <c r="I2765" s="40">
        <f t="shared" si="630"/>
        <v>0</v>
      </c>
      <c r="J2765" s="40">
        <f t="shared" si="630"/>
        <v>0</v>
      </c>
      <c r="K2765" s="40">
        <f t="shared" si="630"/>
        <v>0</v>
      </c>
      <c r="L2765" s="40">
        <f t="shared" si="630"/>
        <v>0</v>
      </c>
      <c r="M2765" s="40">
        <f t="shared" si="630"/>
        <v>0</v>
      </c>
      <c r="N2765" s="40">
        <f t="shared" si="630"/>
        <v>0</v>
      </c>
      <c r="O2765" s="40">
        <f t="shared" si="630"/>
        <v>0</v>
      </c>
      <c r="P2765" s="40">
        <f t="shared" si="630"/>
        <v>0</v>
      </c>
      <c r="Q2765" s="40">
        <f t="shared" si="630"/>
        <v>0</v>
      </c>
      <c r="R2765" s="40">
        <f t="shared" si="630"/>
        <v>0</v>
      </c>
      <c r="S2765" s="40">
        <f t="shared" si="630"/>
        <v>0</v>
      </c>
      <c r="T2765" s="40">
        <f t="shared" si="630"/>
        <v>0</v>
      </c>
      <c r="U2765" s="40">
        <f t="shared" si="630"/>
        <v>0</v>
      </c>
      <c r="V2765" s="40">
        <f t="shared" si="630"/>
        <v>0</v>
      </c>
      <c r="W2765" s="40">
        <f t="shared" si="630"/>
        <v>0</v>
      </c>
      <c r="X2765" s="40">
        <f t="shared" si="630"/>
        <v>0</v>
      </c>
      <c r="Y2765" s="40">
        <f t="shared" si="630"/>
        <v>0</v>
      </c>
      <c r="Z2765" s="40">
        <f t="shared" si="630"/>
        <v>0</v>
      </c>
      <c r="AA2765" s="40">
        <f t="shared" si="630"/>
        <v>692000</v>
      </c>
      <c r="AB2765" s="41">
        <f>Z2765/D2765</f>
        <v>0</v>
      </c>
      <c r="AC2765" s="43"/>
      <c r="AE2765" s="138"/>
      <c r="AF2765" s="138"/>
      <c r="AG2765" s="138"/>
      <c r="AH2765" s="138"/>
      <c r="AI2765" s="138"/>
      <c r="AJ2765" s="138"/>
      <c r="AK2765" s="138"/>
    </row>
    <row r="2766" spans="1:37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  <c r="AE2766" s="138"/>
      <c r="AF2766" s="138"/>
      <c r="AG2766" s="138"/>
      <c r="AH2766" s="138"/>
      <c r="AI2766" s="138"/>
      <c r="AJ2766" s="138"/>
      <c r="AK2766" s="138"/>
    </row>
    <row r="2767" spans="1:37" s="33" customFormat="1" ht="15" customHeight="1" x14ac:dyDescent="0.25">
      <c r="A2767" s="47" t="s">
        <v>158</v>
      </c>
      <c r="B2767" s="90"/>
      <c r="C2767" s="90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  <c r="AE2767" s="138"/>
      <c r="AF2767" s="138"/>
      <c r="AG2767" s="138"/>
      <c r="AH2767" s="138"/>
      <c r="AI2767" s="138"/>
      <c r="AJ2767" s="138"/>
      <c r="AK2767" s="138"/>
    </row>
    <row r="2768" spans="1:37" s="33" customFormat="1" ht="15" customHeight="1" x14ac:dyDescent="0.25">
      <c r="A2768" s="91" t="s">
        <v>159</v>
      </c>
      <c r="B2768" s="90"/>
      <c r="C2768" s="90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  <c r="AE2768" s="138"/>
      <c r="AF2768" s="138"/>
      <c r="AG2768" s="138"/>
      <c r="AH2768" s="138"/>
      <c r="AI2768" s="138"/>
      <c r="AJ2768" s="138"/>
      <c r="AK2768" s="138"/>
    </row>
    <row r="2769" spans="1:37" s="33" customFormat="1" ht="22.35" customHeight="1" x14ac:dyDescent="0.2">
      <c r="A2769" s="92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  <c r="AE2769" s="138"/>
      <c r="AF2769" s="138"/>
      <c r="AG2769" s="138"/>
      <c r="AH2769" s="138"/>
      <c r="AI2769" s="138"/>
      <c r="AJ2769" s="138"/>
      <c r="AK2769" s="138"/>
    </row>
    <row r="2770" spans="1:37" s="33" customFormat="1" ht="22.35" customHeight="1" x14ac:dyDescent="0.2">
      <c r="A2770" s="92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  <c r="AE2770" s="138"/>
      <c r="AF2770" s="138"/>
      <c r="AG2770" s="138"/>
      <c r="AH2770" s="138"/>
      <c r="AI2770" s="138"/>
      <c r="AJ2770" s="138"/>
      <c r="AK2770" s="138"/>
    </row>
    <row r="2771" spans="1:37" s="33" customFormat="1" ht="22.35" hidden="1" customHeight="1" x14ac:dyDescent="0.2">
      <c r="A2771" s="92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  <c r="AE2771" s="138"/>
      <c r="AF2771" s="138"/>
      <c r="AG2771" s="138"/>
      <c r="AH2771" s="138"/>
      <c r="AI2771" s="138"/>
      <c r="AJ2771" s="138"/>
      <c r="AK2771" s="138"/>
    </row>
    <row r="2772" spans="1:37" s="33" customFormat="1" ht="21.75" customHeight="1" x14ac:dyDescent="0.2">
      <c r="A2772" s="92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  <c r="AE2772" s="138"/>
      <c r="AF2772" s="138"/>
      <c r="AG2772" s="138"/>
      <c r="AH2772" s="138"/>
      <c r="AI2772" s="138"/>
      <c r="AJ2772" s="138"/>
      <c r="AK2772" s="138"/>
    </row>
    <row r="2773" spans="1:37" s="33" customFormat="1" ht="18" hidden="1" customHeight="1" x14ac:dyDescent="0.25">
      <c r="A2773" s="93" t="s">
        <v>38</v>
      </c>
      <c r="B2773" s="40">
        <f t="shared" ref="B2773:AA2773" si="631">SUM(B2769:B2772)</f>
        <v>21626.789999961853</v>
      </c>
      <c r="C2773" s="40">
        <f t="shared" si="631"/>
        <v>0</v>
      </c>
      <c r="D2773" s="40">
        <f t="shared" si="631"/>
        <v>21626.789999961853</v>
      </c>
      <c r="E2773" s="40">
        <f t="shared" si="631"/>
        <v>21026.83</v>
      </c>
      <c r="F2773" s="40">
        <f t="shared" si="631"/>
        <v>0</v>
      </c>
      <c r="G2773" s="40">
        <f t="shared" si="631"/>
        <v>0</v>
      </c>
      <c r="H2773" s="40">
        <f t="shared" si="631"/>
        <v>0</v>
      </c>
      <c r="I2773" s="40">
        <f t="shared" si="631"/>
        <v>21026.83</v>
      </c>
      <c r="J2773" s="40">
        <f t="shared" si="631"/>
        <v>0</v>
      </c>
      <c r="K2773" s="40">
        <f t="shared" si="631"/>
        <v>0</v>
      </c>
      <c r="L2773" s="40">
        <f t="shared" si="631"/>
        <v>0</v>
      </c>
      <c r="M2773" s="40">
        <f t="shared" si="631"/>
        <v>21026.83</v>
      </c>
      <c r="N2773" s="40">
        <f t="shared" si="631"/>
        <v>0</v>
      </c>
      <c r="O2773" s="40">
        <f t="shared" si="631"/>
        <v>0</v>
      </c>
      <c r="P2773" s="40">
        <f t="shared" si="631"/>
        <v>0</v>
      </c>
      <c r="Q2773" s="40">
        <f t="shared" si="631"/>
        <v>0</v>
      </c>
      <c r="R2773" s="40">
        <f t="shared" si="631"/>
        <v>0</v>
      </c>
      <c r="S2773" s="40">
        <f t="shared" si="631"/>
        <v>0</v>
      </c>
      <c r="T2773" s="40">
        <f t="shared" si="631"/>
        <v>0</v>
      </c>
      <c r="U2773" s="40">
        <f t="shared" si="631"/>
        <v>0</v>
      </c>
      <c r="V2773" s="40">
        <f t="shared" si="631"/>
        <v>0</v>
      </c>
      <c r="W2773" s="40">
        <f t="shared" si="631"/>
        <v>0</v>
      </c>
      <c r="X2773" s="40">
        <f t="shared" si="631"/>
        <v>0</v>
      </c>
      <c r="Y2773" s="40">
        <f t="shared" si="631"/>
        <v>0</v>
      </c>
      <c r="Z2773" s="40">
        <f t="shared" si="631"/>
        <v>21026.83</v>
      </c>
      <c r="AA2773" s="40">
        <f t="shared" si="631"/>
        <v>599.95999996185128</v>
      </c>
      <c r="AB2773" s="41">
        <f>Z2773/D2773</f>
        <v>0.97225848126500003</v>
      </c>
      <c r="AC2773" s="32"/>
      <c r="AE2773" s="138"/>
      <c r="AF2773" s="138"/>
      <c r="AG2773" s="138"/>
      <c r="AH2773" s="138"/>
      <c r="AI2773" s="138"/>
      <c r="AJ2773" s="138"/>
      <c r="AK2773" s="138"/>
    </row>
    <row r="2774" spans="1:37" s="33" customFormat="1" ht="18" hidden="1" customHeight="1" x14ac:dyDescent="0.25">
      <c r="A2774" s="94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  <c r="AE2774" s="138"/>
      <c r="AF2774" s="138"/>
      <c r="AG2774" s="138"/>
      <c r="AH2774" s="138"/>
      <c r="AI2774" s="138"/>
      <c r="AJ2774" s="138"/>
      <c r="AK2774" s="138"/>
    </row>
    <row r="2775" spans="1:37" s="33" customFormat="1" ht="26.1" customHeight="1" x14ac:dyDescent="0.25">
      <c r="A2775" s="93" t="s">
        <v>40</v>
      </c>
      <c r="B2775" s="40">
        <f t="shared" ref="B2775:AA2775" si="632">B2774+B2773</f>
        <v>21626.789999961853</v>
      </c>
      <c r="C2775" s="40">
        <f t="shared" si="632"/>
        <v>0</v>
      </c>
      <c r="D2775" s="40">
        <f t="shared" si="632"/>
        <v>21626.789999961853</v>
      </c>
      <c r="E2775" s="40">
        <f t="shared" si="632"/>
        <v>21026.83</v>
      </c>
      <c r="F2775" s="40">
        <f t="shared" si="632"/>
        <v>0</v>
      </c>
      <c r="G2775" s="40">
        <f t="shared" si="632"/>
        <v>0</v>
      </c>
      <c r="H2775" s="40">
        <f t="shared" si="632"/>
        <v>0</v>
      </c>
      <c r="I2775" s="40">
        <f t="shared" si="632"/>
        <v>21026.83</v>
      </c>
      <c r="J2775" s="40">
        <f t="shared" si="632"/>
        <v>0</v>
      </c>
      <c r="K2775" s="40">
        <f t="shared" si="632"/>
        <v>0</v>
      </c>
      <c r="L2775" s="40">
        <f t="shared" si="632"/>
        <v>0</v>
      </c>
      <c r="M2775" s="40">
        <f t="shared" si="632"/>
        <v>21026.83</v>
      </c>
      <c r="N2775" s="40">
        <f t="shared" si="632"/>
        <v>0</v>
      </c>
      <c r="O2775" s="40">
        <f t="shared" si="632"/>
        <v>0</v>
      </c>
      <c r="P2775" s="40">
        <f t="shared" si="632"/>
        <v>0</v>
      </c>
      <c r="Q2775" s="40">
        <f t="shared" si="632"/>
        <v>0</v>
      </c>
      <c r="R2775" s="40">
        <f t="shared" si="632"/>
        <v>0</v>
      </c>
      <c r="S2775" s="40">
        <f t="shared" si="632"/>
        <v>0</v>
      </c>
      <c r="T2775" s="40">
        <f t="shared" si="632"/>
        <v>0</v>
      </c>
      <c r="U2775" s="40">
        <f t="shared" si="632"/>
        <v>0</v>
      </c>
      <c r="V2775" s="40">
        <f t="shared" si="632"/>
        <v>0</v>
      </c>
      <c r="W2775" s="40">
        <f t="shared" si="632"/>
        <v>0</v>
      </c>
      <c r="X2775" s="40">
        <f t="shared" si="632"/>
        <v>0</v>
      </c>
      <c r="Y2775" s="40">
        <f t="shared" si="632"/>
        <v>0</v>
      </c>
      <c r="Z2775" s="40">
        <f t="shared" si="632"/>
        <v>21026.83</v>
      </c>
      <c r="AA2775" s="40">
        <f t="shared" si="632"/>
        <v>599.95999996185128</v>
      </c>
      <c r="AB2775" s="41">
        <f>Z2775/D2775</f>
        <v>0.97225848126500003</v>
      </c>
      <c r="AC2775" s="43"/>
      <c r="AE2775" s="138"/>
      <c r="AF2775" s="138"/>
      <c r="AG2775" s="138"/>
      <c r="AH2775" s="138"/>
      <c r="AI2775" s="138"/>
      <c r="AJ2775" s="138"/>
      <c r="AK2775" s="138"/>
    </row>
    <row r="2776" spans="1:37" s="33" customFormat="1" ht="18.75" customHeight="1" x14ac:dyDescent="0.25">
      <c r="A2776" s="95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  <c r="AE2776" s="138"/>
      <c r="AF2776" s="138"/>
      <c r="AG2776" s="138"/>
      <c r="AH2776" s="138"/>
      <c r="AI2776" s="138"/>
      <c r="AJ2776" s="138"/>
      <c r="AK2776" s="138"/>
    </row>
    <row r="2777" spans="1:37" s="33" customFormat="1" ht="61.5" customHeight="1" x14ac:dyDescent="0.25">
      <c r="A2777" s="91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  <c r="AE2777" s="138"/>
      <c r="AF2777" s="138"/>
      <c r="AG2777" s="138"/>
      <c r="AH2777" s="138"/>
      <c r="AI2777" s="138"/>
      <c r="AJ2777" s="138"/>
      <c r="AK2777" s="138"/>
    </row>
    <row r="2778" spans="1:37" s="33" customFormat="1" ht="19.7" customHeight="1" x14ac:dyDescent="0.25">
      <c r="A2778" s="91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  <c r="AE2778" s="138"/>
      <c r="AF2778" s="138"/>
      <c r="AG2778" s="138"/>
      <c r="AH2778" s="138"/>
      <c r="AI2778" s="138"/>
      <c r="AJ2778" s="138"/>
      <c r="AK2778" s="138"/>
    </row>
    <row r="2779" spans="1:37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  <c r="AE2779" s="138"/>
      <c r="AF2779" s="138"/>
      <c r="AG2779" s="138"/>
      <c r="AH2779" s="138"/>
      <c r="AI2779" s="138"/>
      <c r="AJ2779" s="138"/>
      <c r="AK2779" s="138"/>
    </row>
    <row r="2780" spans="1:37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561042203.78999996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561042203.78999996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561042203.78999996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561042203.78999996</v>
      </c>
      <c r="AA2780" s="31">
        <f>D2780-Z2780</f>
        <v>27933</v>
      </c>
      <c r="AB2780" s="38">
        <f>Z2780/D2780</f>
        <v>0.99995021478034851</v>
      </c>
      <c r="AC2780" s="32"/>
      <c r="AE2780" s="138"/>
      <c r="AF2780" s="138"/>
      <c r="AG2780" s="138"/>
      <c r="AH2780" s="138"/>
      <c r="AI2780" s="138"/>
      <c r="AJ2780" s="138"/>
      <c r="AK2780" s="138"/>
    </row>
    <row r="2781" spans="1:37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  <c r="AE2781" s="138"/>
      <c r="AF2781" s="138"/>
      <c r="AG2781" s="138"/>
      <c r="AH2781" s="138"/>
      <c r="AI2781" s="138"/>
      <c r="AJ2781" s="138"/>
      <c r="AK2781" s="138"/>
    </row>
    <row r="2782" spans="1:37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  <c r="AE2782" s="138"/>
      <c r="AF2782" s="138"/>
      <c r="AG2782" s="138"/>
      <c r="AH2782" s="138"/>
      <c r="AI2782" s="138"/>
      <c r="AJ2782" s="138"/>
      <c r="AK2782" s="138"/>
    </row>
    <row r="2783" spans="1:37" s="33" customFormat="1" ht="18" hidden="1" customHeight="1" x14ac:dyDescent="0.25">
      <c r="A2783" s="39" t="s">
        <v>38</v>
      </c>
      <c r="B2783" s="40">
        <f t="shared" ref="B2783:AA2783" si="633">SUM(B2779:B2782)</f>
        <v>561070136.78999996</v>
      </c>
      <c r="C2783" s="40">
        <f t="shared" si="633"/>
        <v>0</v>
      </c>
      <c r="D2783" s="40">
        <f t="shared" si="633"/>
        <v>561070136.78999996</v>
      </c>
      <c r="E2783" s="40">
        <f t="shared" si="633"/>
        <v>561042203.78999996</v>
      </c>
      <c r="F2783" s="40">
        <f t="shared" si="633"/>
        <v>0</v>
      </c>
      <c r="G2783" s="40">
        <f t="shared" si="633"/>
        <v>0</v>
      </c>
      <c r="H2783" s="40">
        <f t="shared" si="633"/>
        <v>0</v>
      </c>
      <c r="I2783" s="40">
        <f t="shared" si="633"/>
        <v>561042203.78999996</v>
      </c>
      <c r="J2783" s="40">
        <f t="shared" si="633"/>
        <v>0</v>
      </c>
      <c r="K2783" s="40">
        <f t="shared" si="633"/>
        <v>0</v>
      </c>
      <c r="L2783" s="40">
        <f t="shared" si="633"/>
        <v>0</v>
      </c>
      <c r="M2783" s="40">
        <f t="shared" si="633"/>
        <v>561042203.78999996</v>
      </c>
      <c r="N2783" s="40">
        <f t="shared" si="633"/>
        <v>0</v>
      </c>
      <c r="O2783" s="40">
        <f t="shared" si="633"/>
        <v>0</v>
      </c>
      <c r="P2783" s="40">
        <f t="shared" si="633"/>
        <v>0</v>
      </c>
      <c r="Q2783" s="40">
        <f t="shared" si="633"/>
        <v>0</v>
      </c>
      <c r="R2783" s="40">
        <f t="shared" si="633"/>
        <v>0</v>
      </c>
      <c r="S2783" s="40">
        <f t="shared" si="633"/>
        <v>0</v>
      </c>
      <c r="T2783" s="40">
        <f t="shared" si="633"/>
        <v>0</v>
      </c>
      <c r="U2783" s="40">
        <f t="shared" si="633"/>
        <v>0</v>
      </c>
      <c r="V2783" s="40">
        <f t="shared" si="633"/>
        <v>0</v>
      </c>
      <c r="W2783" s="40">
        <f t="shared" si="633"/>
        <v>0</v>
      </c>
      <c r="X2783" s="40">
        <f t="shared" si="633"/>
        <v>0</v>
      </c>
      <c r="Y2783" s="40">
        <f t="shared" si="633"/>
        <v>0</v>
      </c>
      <c r="Z2783" s="40">
        <f t="shared" si="633"/>
        <v>561042203.78999996</v>
      </c>
      <c r="AA2783" s="40">
        <f t="shared" si="633"/>
        <v>27933</v>
      </c>
      <c r="AB2783" s="41">
        <f>Z2783/D2783</f>
        <v>0.99995021478034851</v>
      </c>
      <c r="AC2783" s="32"/>
      <c r="AE2783" s="138"/>
      <c r="AF2783" s="138"/>
      <c r="AG2783" s="138"/>
      <c r="AH2783" s="138"/>
      <c r="AI2783" s="138"/>
      <c r="AJ2783" s="138"/>
      <c r="AK2783" s="138"/>
    </row>
    <row r="2784" spans="1:37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  <c r="AE2784" s="138"/>
      <c r="AF2784" s="138"/>
      <c r="AG2784" s="138"/>
      <c r="AH2784" s="138"/>
      <c r="AI2784" s="138"/>
      <c r="AJ2784" s="138"/>
      <c r="AK2784" s="138"/>
    </row>
    <row r="2785" spans="1:37" s="33" customFormat="1" ht="27.75" customHeight="1" x14ac:dyDescent="0.25">
      <c r="A2785" s="39" t="s">
        <v>40</v>
      </c>
      <c r="B2785" s="40">
        <f t="shared" ref="B2785:AA2785" si="634">B2784+B2783</f>
        <v>561070136.78999996</v>
      </c>
      <c r="C2785" s="40">
        <f t="shared" si="634"/>
        <v>0</v>
      </c>
      <c r="D2785" s="40">
        <f t="shared" si="634"/>
        <v>561070136.78999996</v>
      </c>
      <c r="E2785" s="40">
        <f t="shared" si="634"/>
        <v>561042203.78999996</v>
      </c>
      <c r="F2785" s="40">
        <f t="shared" si="634"/>
        <v>0</v>
      </c>
      <c r="G2785" s="40">
        <f t="shared" si="634"/>
        <v>0</v>
      </c>
      <c r="H2785" s="40">
        <f t="shared" si="634"/>
        <v>0</v>
      </c>
      <c r="I2785" s="40">
        <f t="shared" si="634"/>
        <v>561042203.78999996</v>
      </c>
      <c r="J2785" s="40">
        <f t="shared" si="634"/>
        <v>0</v>
      </c>
      <c r="K2785" s="40">
        <f t="shared" si="634"/>
        <v>0</v>
      </c>
      <c r="L2785" s="40">
        <f t="shared" si="634"/>
        <v>0</v>
      </c>
      <c r="M2785" s="40">
        <f t="shared" si="634"/>
        <v>561042203.78999996</v>
      </c>
      <c r="N2785" s="40">
        <f t="shared" si="634"/>
        <v>0</v>
      </c>
      <c r="O2785" s="40">
        <f t="shared" si="634"/>
        <v>0</v>
      </c>
      <c r="P2785" s="40">
        <f t="shared" si="634"/>
        <v>0</v>
      </c>
      <c r="Q2785" s="40">
        <f t="shared" si="634"/>
        <v>0</v>
      </c>
      <c r="R2785" s="40">
        <f t="shared" si="634"/>
        <v>0</v>
      </c>
      <c r="S2785" s="40">
        <f t="shared" si="634"/>
        <v>0</v>
      </c>
      <c r="T2785" s="40">
        <f t="shared" si="634"/>
        <v>0</v>
      </c>
      <c r="U2785" s="40">
        <f t="shared" si="634"/>
        <v>0</v>
      </c>
      <c r="V2785" s="40">
        <f t="shared" si="634"/>
        <v>0</v>
      </c>
      <c r="W2785" s="40">
        <f t="shared" si="634"/>
        <v>0</v>
      </c>
      <c r="X2785" s="40">
        <f t="shared" si="634"/>
        <v>0</v>
      </c>
      <c r="Y2785" s="40">
        <f t="shared" si="634"/>
        <v>0</v>
      </c>
      <c r="Z2785" s="40">
        <f t="shared" si="634"/>
        <v>561042203.78999996</v>
      </c>
      <c r="AA2785" s="40">
        <f t="shared" si="634"/>
        <v>27933</v>
      </c>
      <c r="AB2785" s="41">
        <f>Z2785/D2785</f>
        <v>0.99995021478034851</v>
      </c>
      <c r="AC2785" s="43"/>
      <c r="AE2785" s="138"/>
      <c r="AF2785" s="138"/>
      <c r="AG2785" s="138"/>
      <c r="AH2785" s="138"/>
      <c r="AI2785" s="138"/>
      <c r="AJ2785" s="138"/>
      <c r="AK2785" s="138"/>
    </row>
    <row r="2786" spans="1:37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  <c r="AE2786" s="138"/>
      <c r="AF2786" s="138"/>
      <c r="AG2786" s="138"/>
      <c r="AH2786" s="138"/>
      <c r="AI2786" s="138"/>
      <c r="AJ2786" s="138"/>
      <c r="AK2786" s="138"/>
    </row>
    <row r="2787" spans="1:37" s="46" customFormat="1" ht="15" hidden="1" customHeight="1" x14ac:dyDescent="0.25">
      <c r="A2787" s="47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  <c r="AE2787" s="138"/>
      <c r="AF2787" s="138"/>
      <c r="AG2787" s="138"/>
      <c r="AH2787" s="138"/>
      <c r="AI2787" s="138"/>
      <c r="AJ2787" s="138"/>
      <c r="AK2787" s="138"/>
    </row>
    <row r="2788" spans="1:37" s="33" customFormat="1" ht="15" hidden="1" customHeight="1" x14ac:dyDescent="0.25">
      <c r="A2788" s="47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  <c r="AE2788" s="138"/>
      <c r="AF2788" s="138"/>
      <c r="AG2788" s="138"/>
      <c r="AH2788" s="138"/>
      <c r="AI2788" s="138"/>
      <c r="AJ2788" s="138"/>
      <c r="AK2788" s="138"/>
    </row>
    <row r="2789" spans="1:37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5">Z2789/D2789</f>
        <v>#DIV/0!</v>
      </c>
      <c r="AC2789" s="32"/>
      <c r="AE2789" s="138"/>
      <c r="AF2789" s="138"/>
      <c r="AG2789" s="138"/>
      <c r="AH2789" s="138"/>
      <c r="AI2789" s="138"/>
      <c r="AJ2789" s="138"/>
      <c r="AK2789" s="138"/>
    </row>
    <row r="2790" spans="1:37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5"/>
        <v>#DIV/0!</v>
      </c>
      <c r="AC2790" s="32"/>
      <c r="AE2790" s="138"/>
      <c r="AF2790" s="138"/>
      <c r="AG2790" s="138"/>
      <c r="AH2790" s="138"/>
      <c r="AI2790" s="138"/>
      <c r="AJ2790" s="138"/>
      <c r="AK2790" s="138"/>
    </row>
    <row r="2791" spans="1:37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5"/>
        <v>#DIV/0!</v>
      </c>
      <c r="AC2791" s="32"/>
      <c r="AE2791" s="138"/>
      <c r="AF2791" s="138"/>
      <c r="AG2791" s="138"/>
      <c r="AH2791" s="138"/>
      <c r="AI2791" s="138"/>
      <c r="AJ2791" s="138"/>
      <c r="AK2791" s="138"/>
    </row>
    <row r="2792" spans="1:37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5"/>
        <v>#DIV/0!</v>
      </c>
      <c r="AC2792" s="32"/>
      <c r="AE2792" s="138"/>
      <c r="AF2792" s="138"/>
      <c r="AG2792" s="138"/>
      <c r="AH2792" s="138"/>
      <c r="AI2792" s="138"/>
      <c r="AJ2792" s="138"/>
      <c r="AK2792" s="138"/>
    </row>
    <row r="2793" spans="1:37" s="33" customFormat="1" ht="18" hidden="1" customHeight="1" x14ac:dyDescent="0.25">
      <c r="A2793" s="39" t="s">
        <v>38</v>
      </c>
      <c r="B2793" s="40">
        <f t="shared" ref="B2793:AA2793" si="636">SUM(B2789:B2792)</f>
        <v>0</v>
      </c>
      <c r="C2793" s="40">
        <f t="shared" si="636"/>
        <v>0</v>
      </c>
      <c r="D2793" s="40">
        <f t="shared" si="636"/>
        <v>0</v>
      </c>
      <c r="E2793" s="40">
        <f t="shared" si="636"/>
        <v>0</v>
      </c>
      <c r="F2793" s="40">
        <f t="shared" si="636"/>
        <v>0</v>
      </c>
      <c r="G2793" s="40">
        <f t="shared" si="636"/>
        <v>0</v>
      </c>
      <c r="H2793" s="40">
        <f t="shared" si="636"/>
        <v>0</v>
      </c>
      <c r="I2793" s="40">
        <f t="shared" si="636"/>
        <v>0</v>
      </c>
      <c r="J2793" s="40">
        <f t="shared" si="636"/>
        <v>0</v>
      </c>
      <c r="K2793" s="40">
        <f t="shared" si="636"/>
        <v>0</v>
      </c>
      <c r="L2793" s="40">
        <f t="shared" si="636"/>
        <v>0</v>
      </c>
      <c r="M2793" s="40">
        <f t="shared" si="636"/>
        <v>0</v>
      </c>
      <c r="N2793" s="40">
        <f t="shared" si="636"/>
        <v>0</v>
      </c>
      <c r="O2793" s="40">
        <f t="shared" si="636"/>
        <v>0</v>
      </c>
      <c r="P2793" s="40">
        <f t="shared" si="636"/>
        <v>0</v>
      </c>
      <c r="Q2793" s="40">
        <f t="shared" si="636"/>
        <v>0</v>
      </c>
      <c r="R2793" s="40">
        <f t="shared" si="636"/>
        <v>0</v>
      </c>
      <c r="S2793" s="40">
        <f t="shared" si="636"/>
        <v>0</v>
      </c>
      <c r="T2793" s="40">
        <f t="shared" si="636"/>
        <v>0</v>
      </c>
      <c r="U2793" s="40">
        <f t="shared" si="636"/>
        <v>0</v>
      </c>
      <c r="V2793" s="40">
        <f t="shared" si="636"/>
        <v>0</v>
      </c>
      <c r="W2793" s="40">
        <f t="shared" si="636"/>
        <v>0</v>
      </c>
      <c r="X2793" s="40">
        <f t="shared" si="636"/>
        <v>0</v>
      </c>
      <c r="Y2793" s="40">
        <f t="shared" si="636"/>
        <v>0</v>
      </c>
      <c r="Z2793" s="40">
        <f t="shared" si="636"/>
        <v>0</v>
      </c>
      <c r="AA2793" s="40">
        <f t="shared" si="636"/>
        <v>0</v>
      </c>
      <c r="AB2793" s="41" t="e">
        <f t="shared" si="635"/>
        <v>#DIV/0!</v>
      </c>
      <c r="AC2793" s="32"/>
      <c r="AE2793" s="138"/>
      <c r="AF2793" s="138"/>
      <c r="AG2793" s="138"/>
      <c r="AH2793" s="138"/>
      <c r="AI2793" s="138"/>
      <c r="AJ2793" s="138"/>
      <c r="AK2793" s="138"/>
    </row>
    <row r="2794" spans="1:37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5"/>
        <v>#DIV/0!</v>
      </c>
      <c r="AC2794" s="32"/>
      <c r="AE2794" s="138"/>
      <c r="AF2794" s="138"/>
      <c r="AG2794" s="138"/>
      <c r="AH2794" s="138"/>
      <c r="AI2794" s="138"/>
      <c r="AJ2794" s="138"/>
      <c r="AK2794" s="138"/>
    </row>
    <row r="2795" spans="1:37" s="33" customFormat="1" ht="18" hidden="1" customHeight="1" x14ac:dyDescent="0.25">
      <c r="A2795" s="39" t="s">
        <v>40</v>
      </c>
      <c r="B2795" s="40">
        <f t="shared" ref="B2795:AA2795" si="637">B2794+B2793</f>
        <v>0</v>
      </c>
      <c r="C2795" s="40">
        <f t="shared" si="637"/>
        <v>0</v>
      </c>
      <c r="D2795" s="40">
        <f t="shared" si="637"/>
        <v>0</v>
      </c>
      <c r="E2795" s="40">
        <f t="shared" si="637"/>
        <v>0</v>
      </c>
      <c r="F2795" s="40">
        <f t="shared" si="637"/>
        <v>0</v>
      </c>
      <c r="G2795" s="40">
        <f t="shared" si="637"/>
        <v>0</v>
      </c>
      <c r="H2795" s="40">
        <f t="shared" si="637"/>
        <v>0</v>
      </c>
      <c r="I2795" s="40">
        <f t="shared" si="637"/>
        <v>0</v>
      </c>
      <c r="J2795" s="40">
        <f t="shared" si="637"/>
        <v>0</v>
      </c>
      <c r="K2795" s="40">
        <f t="shared" si="637"/>
        <v>0</v>
      </c>
      <c r="L2795" s="40">
        <f t="shared" si="637"/>
        <v>0</v>
      </c>
      <c r="M2795" s="40">
        <f t="shared" si="637"/>
        <v>0</v>
      </c>
      <c r="N2795" s="40">
        <f t="shared" si="637"/>
        <v>0</v>
      </c>
      <c r="O2795" s="40">
        <f t="shared" si="637"/>
        <v>0</v>
      </c>
      <c r="P2795" s="40">
        <f t="shared" si="637"/>
        <v>0</v>
      </c>
      <c r="Q2795" s="40">
        <f t="shared" si="637"/>
        <v>0</v>
      </c>
      <c r="R2795" s="40">
        <f t="shared" si="637"/>
        <v>0</v>
      </c>
      <c r="S2795" s="40">
        <f t="shared" si="637"/>
        <v>0</v>
      </c>
      <c r="T2795" s="40">
        <f t="shared" si="637"/>
        <v>0</v>
      </c>
      <c r="U2795" s="40">
        <f t="shared" si="637"/>
        <v>0</v>
      </c>
      <c r="V2795" s="40">
        <f t="shared" si="637"/>
        <v>0</v>
      </c>
      <c r="W2795" s="40">
        <f t="shared" si="637"/>
        <v>0</v>
      </c>
      <c r="X2795" s="40">
        <f t="shared" si="637"/>
        <v>0</v>
      </c>
      <c r="Y2795" s="40">
        <f t="shared" si="637"/>
        <v>0</v>
      </c>
      <c r="Z2795" s="40">
        <f t="shared" si="637"/>
        <v>0</v>
      </c>
      <c r="AA2795" s="40">
        <f t="shared" si="637"/>
        <v>0</v>
      </c>
      <c r="AB2795" s="41" t="e">
        <f t="shared" si="635"/>
        <v>#DIV/0!</v>
      </c>
      <c r="AC2795" s="43"/>
      <c r="AE2795" s="138"/>
      <c r="AF2795" s="138"/>
      <c r="AG2795" s="138"/>
      <c r="AH2795" s="138"/>
      <c r="AI2795" s="138"/>
      <c r="AJ2795" s="138"/>
      <c r="AK2795" s="138"/>
    </row>
    <row r="2796" spans="1:37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  <c r="AE2796" s="138"/>
      <c r="AF2796" s="138"/>
      <c r="AG2796" s="138"/>
      <c r="AH2796" s="138"/>
      <c r="AI2796" s="138"/>
      <c r="AJ2796" s="138"/>
      <c r="AK2796" s="138"/>
    </row>
    <row r="2797" spans="1:37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  <c r="AE2797" s="138"/>
      <c r="AF2797" s="138"/>
      <c r="AG2797" s="138"/>
      <c r="AH2797" s="138"/>
      <c r="AI2797" s="138"/>
      <c r="AJ2797" s="138"/>
      <c r="AK2797" s="138"/>
    </row>
    <row r="2798" spans="1:37" s="33" customFormat="1" ht="15" hidden="1" customHeight="1" x14ac:dyDescent="0.25">
      <c r="A2798" s="47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  <c r="AE2798" s="138"/>
      <c r="AF2798" s="138"/>
      <c r="AG2798" s="138"/>
      <c r="AH2798" s="138"/>
      <c r="AI2798" s="138"/>
      <c r="AJ2798" s="138"/>
      <c r="AK2798" s="138"/>
    </row>
    <row r="2799" spans="1:37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8">Z2799/D2799</f>
        <v>#DIV/0!</v>
      </c>
      <c r="AC2799" s="32"/>
      <c r="AE2799" s="138"/>
      <c r="AF2799" s="138"/>
      <c r="AG2799" s="138"/>
      <c r="AH2799" s="138"/>
      <c r="AI2799" s="138"/>
      <c r="AJ2799" s="138"/>
      <c r="AK2799" s="138"/>
    </row>
    <row r="2800" spans="1:37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8"/>
        <v>#DIV/0!</v>
      </c>
      <c r="AC2800" s="32"/>
      <c r="AE2800" s="138"/>
      <c r="AF2800" s="138"/>
      <c r="AG2800" s="138"/>
      <c r="AH2800" s="138"/>
      <c r="AI2800" s="138"/>
      <c r="AJ2800" s="138"/>
      <c r="AK2800" s="138"/>
    </row>
    <row r="2801" spans="1:37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8"/>
        <v>#DIV/0!</v>
      </c>
      <c r="AC2801" s="32"/>
      <c r="AE2801" s="138"/>
      <c r="AF2801" s="138"/>
      <c r="AG2801" s="138"/>
      <c r="AH2801" s="138"/>
      <c r="AI2801" s="138"/>
      <c r="AJ2801" s="138"/>
      <c r="AK2801" s="138"/>
    </row>
    <row r="2802" spans="1:37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8"/>
        <v>#DIV/0!</v>
      </c>
      <c r="AC2802" s="32"/>
      <c r="AE2802" s="138"/>
      <c r="AF2802" s="138"/>
      <c r="AG2802" s="138"/>
      <c r="AH2802" s="138"/>
      <c r="AI2802" s="138"/>
      <c r="AJ2802" s="138"/>
      <c r="AK2802" s="138"/>
    </row>
    <row r="2803" spans="1:37" s="33" customFormat="1" ht="18" hidden="1" customHeight="1" x14ac:dyDescent="0.25">
      <c r="A2803" s="39" t="s">
        <v>38</v>
      </c>
      <c r="B2803" s="40">
        <f t="shared" ref="B2803:AA2803" si="639">SUM(B2799:B2802)</f>
        <v>0</v>
      </c>
      <c r="C2803" s="40">
        <f t="shared" si="639"/>
        <v>0</v>
      </c>
      <c r="D2803" s="40">
        <f t="shared" si="639"/>
        <v>0</v>
      </c>
      <c r="E2803" s="40">
        <f t="shared" si="639"/>
        <v>0</v>
      </c>
      <c r="F2803" s="40">
        <f t="shared" si="639"/>
        <v>0</v>
      </c>
      <c r="G2803" s="40">
        <f t="shared" si="639"/>
        <v>0</v>
      </c>
      <c r="H2803" s="40">
        <f t="shared" si="639"/>
        <v>0</v>
      </c>
      <c r="I2803" s="40">
        <f t="shared" si="639"/>
        <v>0</v>
      </c>
      <c r="J2803" s="40">
        <f t="shared" si="639"/>
        <v>0</v>
      </c>
      <c r="K2803" s="40">
        <f t="shared" si="639"/>
        <v>0</v>
      </c>
      <c r="L2803" s="40">
        <f t="shared" si="639"/>
        <v>0</v>
      </c>
      <c r="M2803" s="40">
        <f t="shared" si="639"/>
        <v>0</v>
      </c>
      <c r="N2803" s="40">
        <f t="shared" si="639"/>
        <v>0</v>
      </c>
      <c r="O2803" s="40">
        <f t="shared" si="639"/>
        <v>0</v>
      </c>
      <c r="P2803" s="40">
        <f t="shared" si="639"/>
        <v>0</v>
      </c>
      <c r="Q2803" s="40">
        <f t="shared" si="639"/>
        <v>0</v>
      </c>
      <c r="R2803" s="40">
        <f t="shared" si="639"/>
        <v>0</v>
      </c>
      <c r="S2803" s="40">
        <f t="shared" si="639"/>
        <v>0</v>
      </c>
      <c r="T2803" s="40">
        <f t="shared" si="639"/>
        <v>0</v>
      </c>
      <c r="U2803" s="40">
        <f t="shared" si="639"/>
        <v>0</v>
      </c>
      <c r="V2803" s="40">
        <f t="shared" si="639"/>
        <v>0</v>
      </c>
      <c r="W2803" s="40">
        <f t="shared" si="639"/>
        <v>0</v>
      </c>
      <c r="X2803" s="40">
        <f t="shared" si="639"/>
        <v>0</v>
      </c>
      <c r="Y2803" s="40">
        <f t="shared" si="639"/>
        <v>0</v>
      </c>
      <c r="Z2803" s="40">
        <f t="shared" si="639"/>
        <v>0</v>
      </c>
      <c r="AA2803" s="40">
        <f t="shared" si="639"/>
        <v>0</v>
      </c>
      <c r="AB2803" s="41" t="e">
        <f t="shared" si="638"/>
        <v>#DIV/0!</v>
      </c>
      <c r="AC2803" s="32"/>
      <c r="AE2803" s="138"/>
      <c r="AF2803" s="138"/>
      <c r="AG2803" s="138"/>
      <c r="AH2803" s="138"/>
      <c r="AI2803" s="138"/>
      <c r="AJ2803" s="138"/>
      <c r="AK2803" s="138"/>
    </row>
    <row r="2804" spans="1:37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8"/>
        <v>#DIV/0!</v>
      </c>
      <c r="AC2804" s="32"/>
      <c r="AE2804" s="138"/>
      <c r="AF2804" s="138"/>
      <c r="AG2804" s="138"/>
      <c r="AH2804" s="138"/>
      <c r="AI2804" s="138"/>
      <c r="AJ2804" s="138"/>
      <c r="AK2804" s="138"/>
    </row>
    <row r="2805" spans="1:37" s="33" customFormat="1" ht="18" hidden="1" customHeight="1" x14ac:dyDescent="0.25">
      <c r="A2805" s="39" t="s">
        <v>40</v>
      </c>
      <c r="B2805" s="40">
        <f t="shared" ref="B2805:AA2805" si="640">B2804+B2803</f>
        <v>0</v>
      </c>
      <c r="C2805" s="40">
        <f t="shared" si="640"/>
        <v>0</v>
      </c>
      <c r="D2805" s="40">
        <f t="shared" si="640"/>
        <v>0</v>
      </c>
      <c r="E2805" s="40">
        <f t="shared" si="640"/>
        <v>0</v>
      </c>
      <c r="F2805" s="40">
        <f t="shared" si="640"/>
        <v>0</v>
      </c>
      <c r="G2805" s="40">
        <f t="shared" si="640"/>
        <v>0</v>
      </c>
      <c r="H2805" s="40">
        <f t="shared" si="640"/>
        <v>0</v>
      </c>
      <c r="I2805" s="40">
        <f t="shared" si="640"/>
        <v>0</v>
      </c>
      <c r="J2805" s="40">
        <f t="shared" si="640"/>
        <v>0</v>
      </c>
      <c r="K2805" s="40">
        <f t="shared" si="640"/>
        <v>0</v>
      </c>
      <c r="L2805" s="40">
        <f t="shared" si="640"/>
        <v>0</v>
      </c>
      <c r="M2805" s="40">
        <f t="shared" si="640"/>
        <v>0</v>
      </c>
      <c r="N2805" s="40">
        <f t="shared" si="640"/>
        <v>0</v>
      </c>
      <c r="O2805" s="40">
        <f t="shared" si="640"/>
        <v>0</v>
      </c>
      <c r="P2805" s="40">
        <f t="shared" si="640"/>
        <v>0</v>
      </c>
      <c r="Q2805" s="40">
        <f t="shared" si="640"/>
        <v>0</v>
      </c>
      <c r="R2805" s="40">
        <f t="shared" si="640"/>
        <v>0</v>
      </c>
      <c r="S2805" s="40">
        <f t="shared" si="640"/>
        <v>0</v>
      </c>
      <c r="T2805" s="40">
        <f t="shared" si="640"/>
        <v>0</v>
      </c>
      <c r="U2805" s="40">
        <f t="shared" si="640"/>
        <v>0</v>
      </c>
      <c r="V2805" s="40">
        <f t="shared" si="640"/>
        <v>0</v>
      </c>
      <c r="W2805" s="40">
        <f t="shared" si="640"/>
        <v>0</v>
      </c>
      <c r="X2805" s="40">
        <f t="shared" si="640"/>
        <v>0</v>
      </c>
      <c r="Y2805" s="40">
        <f t="shared" si="640"/>
        <v>0</v>
      </c>
      <c r="Z2805" s="40">
        <f t="shared" si="640"/>
        <v>0</v>
      </c>
      <c r="AA2805" s="40">
        <f t="shared" si="640"/>
        <v>0</v>
      </c>
      <c r="AB2805" s="41" t="e">
        <f t="shared" si="638"/>
        <v>#DIV/0!</v>
      </c>
      <c r="AC2805" s="43"/>
      <c r="AE2805" s="138"/>
      <c r="AF2805" s="138"/>
      <c r="AG2805" s="138"/>
      <c r="AH2805" s="138"/>
      <c r="AI2805" s="138"/>
      <c r="AJ2805" s="138"/>
      <c r="AK2805" s="138"/>
    </row>
    <row r="2806" spans="1:37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  <c r="AE2806" s="138"/>
      <c r="AF2806" s="138"/>
      <c r="AG2806" s="138"/>
      <c r="AH2806" s="138"/>
      <c r="AI2806" s="138"/>
      <c r="AJ2806" s="138"/>
      <c r="AK2806" s="138"/>
    </row>
    <row r="2807" spans="1:37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  <c r="AE2807" s="138"/>
      <c r="AF2807" s="138"/>
      <c r="AG2807" s="138"/>
      <c r="AH2807" s="138"/>
      <c r="AI2807" s="138"/>
      <c r="AJ2807" s="138"/>
      <c r="AK2807" s="138"/>
    </row>
    <row r="2808" spans="1:37" s="33" customFormat="1" ht="15" hidden="1" customHeight="1" x14ac:dyDescent="0.25">
      <c r="A2808" s="47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  <c r="AE2808" s="138"/>
      <c r="AF2808" s="138"/>
      <c r="AG2808" s="138"/>
      <c r="AH2808" s="138"/>
      <c r="AI2808" s="138"/>
      <c r="AJ2808" s="138"/>
      <c r="AK2808" s="138"/>
    </row>
    <row r="2809" spans="1:37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1">Z2809/D2809</f>
        <v>#DIV/0!</v>
      </c>
      <c r="AC2809" s="32"/>
      <c r="AE2809" s="138"/>
      <c r="AF2809" s="138"/>
      <c r="AG2809" s="138"/>
      <c r="AH2809" s="138"/>
      <c r="AI2809" s="138"/>
      <c r="AJ2809" s="138"/>
      <c r="AK2809" s="138"/>
    </row>
    <row r="2810" spans="1:37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1"/>
        <v>#DIV/0!</v>
      </c>
      <c r="AC2810" s="32"/>
      <c r="AE2810" s="138"/>
      <c r="AF2810" s="138"/>
      <c r="AG2810" s="138"/>
      <c r="AH2810" s="138"/>
      <c r="AI2810" s="138"/>
      <c r="AJ2810" s="138"/>
      <c r="AK2810" s="138"/>
    </row>
    <row r="2811" spans="1:37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1"/>
        <v>#DIV/0!</v>
      </c>
      <c r="AC2811" s="32"/>
      <c r="AE2811" s="138"/>
      <c r="AF2811" s="138"/>
      <c r="AG2811" s="138"/>
      <c r="AH2811" s="138"/>
      <c r="AI2811" s="138"/>
      <c r="AJ2811" s="138"/>
      <c r="AK2811" s="138"/>
    </row>
    <row r="2812" spans="1:37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1"/>
        <v>#DIV/0!</v>
      </c>
      <c r="AC2812" s="32"/>
      <c r="AE2812" s="138"/>
      <c r="AF2812" s="138"/>
      <c r="AG2812" s="138"/>
      <c r="AH2812" s="138"/>
      <c r="AI2812" s="138"/>
      <c r="AJ2812" s="138"/>
      <c r="AK2812" s="138"/>
    </row>
    <row r="2813" spans="1:37" s="33" customFormat="1" ht="18" hidden="1" customHeight="1" x14ac:dyDescent="0.25">
      <c r="A2813" s="39" t="s">
        <v>38</v>
      </c>
      <c r="B2813" s="40">
        <f t="shared" ref="B2813:AA2813" si="642">SUM(B2809:B2812)</f>
        <v>0</v>
      </c>
      <c r="C2813" s="40">
        <f t="shared" si="642"/>
        <v>0</v>
      </c>
      <c r="D2813" s="40">
        <f t="shared" si="642"/>
        <v>0</v>
      </c>
      <c r="E2813" s="40">
        <f t="shared" si="642"/>
        <v>0</v>
      </c>
      <c r="F2813" s="40">
        <f t="shared" si="642"/>
        <v>0</v>
      </c>
      <c r="G2813" s="40">
        <f t="shared" si="642"/>
        <v>0</v>
      </c>
      <c r="H2813" s="40">
        <f t="shared" si="642"/>
        <v>0</v>
      </c>
      <c r="I2813" s="40">
        <f t="shared" si="642"/>
        <v>0</v>
      </c>
      <c r="J2813" s="40">
        <f t="shared" si="642"/>
        <v>0</v>
      </c>
      <c r="K2813" s="40">
        <f t="shared" si="642"/>
        <v>0</v>
      </c>
      <c r="L2813" s="40">
        <f t="shared" si="642"/>
        <v>0</v>
      </c>
      <c r="M2813" s="40">
        <f t="shared" si="642"/>
        <v>0</v>
      </c>
      <c r="N2813" s="40">
        <f t="shared" si="642"/>
        <v>0</v>
      </c>
      <c r="O2813" s="40">
        <f t="shared" si="642"/>
        <v>0</v>
      </c>
      <c r="P2813" s="40">
        <f t="shared" si="642"/>
        <v>0</v>
      </c>
      <c r="Q2813" s="40">
        <f t="shared" si="642"/>
        <v>0</v>
      </c>
      <c r="R2813" s="40">
        <f t="shared" si="642"/>
        <v>0</v>
      </c>
      <c r="S2813" s="40">
        <f t="shared" si="642"/>
        <v>0</v>
      </c>
      <c r="T2813" s="40">
        <f t="shared" si="642"/>
        <v>0</v>
      </c>
      <c r="U2813" s="40">
        <f t="shared" si="642"/>
        <v>0</v>
      </c>
      <c r="V2813" s="40">
        <f t="shared" si="642"/>
        <v>0</v>
      </c>
      <c r="W2813" s="40">
        <f t="shared" si="642"/>
        <v>0</v>
      </c>
      <c r="X2813" s="40">
        <f t="shared" si="642"/>
        <v>0</v>
      </c>
      <c r="Y2813" s="40">
        <f t="shared" si="642"/>
        <v>0</v>
      </c>
      <c r="Z2813" s="40">
        <f t="shared" si="642"/>
        <v>0</v>
      </c>
      <c r="AA2813" s="40">
        <f t="shared" si="642"/>
        <v>0</v>
      </c>
      <c r="AB2813" s="41" t="e">
        <f t="shared" si="641"/>
        <v>#DIV/0!</v>
      </c>
      <c r="AC2813" s="32"/>
      <c r="AE2813" s="138"/>
      <c r="AF2813" s="138"/>
      <c r="AG2813" s="138"/>
      <c r="AH2813" s="138"/>
      <c r="AI2813" s="138"/>
      <c r="AJ2813" s="138"/>
      <c r="AK2813" s="138"/>
    </row>
    <row r="2814" spans="1:37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1"/>
        <v>#DIV/0!</v>
      </c>
      <c r="AC2814" s="32"/>
      <c r="AE2814" s="138"/>
      <c r="AF2814" s="138"/>
      <c r="AG2814" s="138"/>
      <c r="AH2814" s="138"/>
      <c r="AI2814" s="138"/>
      <c r="AJ2814" s="138"/>
      <c r="AK2814" s="138"/>
    </row>
    <row r="2815" spans="1:37" s="33" customFormat="1" ht="18" hidden="1" customHeight="1" x14ac:dyDescent="0.25">
      <c r="A2815" s="39" t="s">
        <v>40</v>
      </c>
      <c r="B2815" s="40">
        <f t="shared" ref="B2815:AA2815" si="643">B2814+B2813</f>
        <v>0</v>
      </c>
      <c r="C2815" s="40">
        <f t="shared" si="643"/>
        <v>0</v>
      </c>
      <c r="D2815" s="40">
        <f t="shared" si="643"/>
        <v>0</v>
      </c>
      <c r="E2815" s="40">
        <f t="shared" si="643"/>
        <v>0</v>
      </c>
      <c r="F2815" s="40">
        <f t="shared" si="643"/>
        <v>0</v>
      </c>
      <c r="G2815" s="40">
        <f t="shared" si="643"/>
        <v>0</v>
      </c>
      <c r="H2815" s="40">
        <f t="shared" si="643"/>
        <v>0</v>
      </c>
      <c r="I2815" s="40">
        <f t="shared" si="643"/>
        <v>0</v>
      </c>
      <c r="J2815" s="40">
        <f t="shared" si="643"/>
        <v>0</v>
      </c>
      <c r="K2815" s="40">
        <f t="shared" si="643"/>
        <v>0</v>
      </c>
      <c r="L2815" s="40">
        <f t="shared" si="643"/>
        <v>0</v>
      </c>
      <c r="M2815" s="40">
        <f t="shared" si="643"/>
        <v>0</v>
      </c>
      <c r="N2815" s="40">
        <f t="shared" si="643"/>
        <v>0</v>
      </c>
      <c r="O2815" s="40">
        <f t="shared" si="643"/>
        <v>0</v>
      </c>
      <c r="P2815" s="40">
        <f t="shared" si="643"/>
        <v>0</v>
      </c>
      <c r="Q2815" s="40">
        <f t="shared" si="643"/>
        <v>0</v>
      </c>
      <c r="R2815" s="40">
        <f t="shared" si="643"/>
        <v>0</v>
      </c>
      <c r="S2815" s="40">
        <f t="shared" si="643"/>
        <v>0</v>
      </c>
      <c r="T2815" s="40">
        <f t="shared" si="643"/>
        <v>0</v>
      </c>
      <c r="U2815" s="40">
        <f t="shared" si="643"/>
        <v>0</v>
      </c>
      <c r="V2815" s="40">
        <f t="shared" si="643"/>
        <v>0</v>
      </c>
      <c r="W2815" s="40">
        <f t="shared" si="643"/>
        <v>0</v>
      </c>
      <c r="X2815" s="40">
        <f t="shared" si="643"/>
        <v>0</v>
      </c>
      <c r="Y2815" s="40">
        <f t="shared" si="643"/>
        <v>0</v>
      </c>
      <c r="Z2815" s="40">
        <f t="shared" si="643"/>
        <v>0</v>
      </c>
      <c r="AA2815" s="40">
        <f t="shared" si="643"/>
        <v>0</v>
      </c>
      <c r="AB2815" s="41" t="e">
        <f t="shared" si="641"/>
        <v>#DIV/0!</v>
      </c>
      <c r="AC2815" s="43"/>
      <c r="AE2815" s="138"/>
      <c r="AF2815" s="138"/>
      <c r="AG2815" s="138"/>
      <c r="AH2815" s="138"/>
      <c r="AI2815" s="138"/>
      <c r="AJ2815" s="138"/>
      <c r="AK2815" s="138"/>
    </row>
    <row r="2816" spans="1:37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  <c r="AE2816" s="138"/>
      <c r="AF2816" s="138"/>
      <c r="AG2816" s="138"/>
      <c r="AH2816" s="138"/>
      <c r="AI2816" s="138"/>
      <c r="AJ2816" s="138"/>
      <c r="AK2816" s="138"/>
    </row>
    <row r="2817" spans="1:37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  <c r="AE2817" s="138"/>
      <c r="AF2817" s="138"/>
      <c r="AG2817" s="138"/>
      <c r="AH2817" s="138"/>
      <c r="AI2817" s="138"/>
      <c r="AJ2817" s="138"/>
      <c r="AK2817" s="138"/>
    </row>
    <row r="2818" spans="1:37" s="33" customFormat="1" ht="15" hidden="1" customHeight="1" x14ac:dyDescent="0.25">
      <c r="A2818" s="47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  <c r="AE2818" s="138"/>
      <c r="AF2818" s="138"/>
      <c r="AG2818" s="138"/>
      <c r="AH2818" s="138"/>
      <c r="AI2818" s="138"/>
      <c r="AJ2818" s="138"/>
      <c r="AK2818" s="138"/>
    </row>
    <row r="2819" spans="1:37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4">Z2819/D2819</f>
        <v>#DIV/0!</v>
      </c>
      <c r="AC2819" s="32"/>
      <c r="AE2819" s="138"/>
      <c r="AF2819" s="138"/>
      <c r="AG2819" s="138"/>
      <c r="AH2819" s="138"/>
      <c r="AI2819" s="138"/>
      <c r="AJ2819" s="138"/>
      <c r="AK2819" s="138"/>
    </row>
    <row r="2820" spans="1:37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4"/>
        <v>#DIV/0!</v>
      </c>
      <c r="AC2820" s="32"/>
      <c r="AE2820" s="138"/>
      <c r="AF2820" s="138"/>
      <c r="AG2820" s="138"/>
      <c r="AH2820" s="138"/>
      <c r="AI2820" s="138"/>
      <c r="AJ2820" s="138"/>
      <c r="AK2820" s="138"/>
    </row>
    <row r="2821" spans="1:37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4"/>
        <v>#DIV/0!</v>
      </c>
      <c r="AC2821" s="32"/>
      <c r="AE2821" s="138"/>
      <c r="AF2821" s="138"/>
      <c r="AG2821" s="138"/>
      <c r="AH2821" s="138"/>
      <c r="AI2821" s="138"/>
      <c r="AJ2821" s="138"/>
      <c r="AK2821" s="138"/>
    </row>
    <row r="2822" spans="1:37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4"/>
        <v>#DIV/0!</v>
      </c>
      <c r="AC2822" s="32"/>
      <c r="AE2822" s="138"/>
      <c r="AF2822" s="138"/>
      <c r="AG2822" s="138"/>
      <c r="AH2822" s="138"/>
      <c r="AI2822" s="138"/>
      <c r="AJ2822" s="138"/>
      <c r="AK2822" s="138"/>
    </row>
    <row r="2823" spans="1:37" s="33" customFormat="1" ht="18" hidden="1" customHeight="1" x14ac:dyDescent="0.25">
      <c r="A2823" s="39" t="s">
        <v>38</v>
      </c>
      <c r="B2823" s="40">
        <f t="shared" ref="B2823:AA2823" si="645">SUM(B2819:B2822)</f>
        <v>0</v>
      </c>
      <c r="C2823" s="40">
        <f t="shared" si="645"/>
        <v>0</v>
      </c>
      <c r="D2823" s="40">
        <f t="shared" si="645"/>
        <v>0</v>
      </c>
      <c r="E2823" s="40">
        <f t="shared" si="645"/>
        <v>0</v>
      </c>
      <c r="F2823" s="40">
        <f t="shared" si="645"/>
        <v>0</v>
      </c>
      <c r="G2823" s="40">
        <f t="shared" si="645"/>
        <v>0</v>
      </c>
      <c r="H2823" s="40">
        <f t="shared" si="645"/>
        <v>0</v>
      </c>
      <c r="I2823" s="40">
        <f t="shared" si="645"/>
        <v>0</v>
      </c>
      <c r="J2823" s="40">
        <f t="shared" si="645"/>
        <v>0</v>
      </c>
      <c r="K2823" s="40">
        <f t="shared" si="645"/>
        <v>0</v>
      </c>
      <c r="L2823" s="40">
        <f t="shared" si="645"/>
        <v>0</v>
      </c>
      <c r="M2823" s="40">
        <f t="shared" si="645"/>
        <v>0</v>
      </c>
      <c r="N2823" s="40">
        <f t="shared" si="645"/>
        <v>0</v>
      </c>
      <c r="O2823" s="40">
        <f t="shared" si="645"/>
        <v>0</v>
      </c>
      <c r="P2823" s="40">
        <f t="shared" si="645"/>
        <v>0</v>
      </c>
      <c r="Q2823" s="40">
        <f t="shared" si="645"/>
        <v>0</v>
      </c>
      <c r="R2823" s="40">
        <f t="shared" si="645"/>
        <v>0</v>
      </c>
      <c r="S2823" s="40">
        <f t="shared" si="645"/>
        <v>0</v>
      </c>
      <c r="T2823" s="40">
        <f t="shared" si="645"/>
        <v>0</v>
      </c>
      <c r="U2823" s="40">
        <f t="shared" si="645"/>
        <v>0</v>
      </c>
      <c r="V2823" s="40">
        <f t="shared" si="645"/>
        <v>0</v>
      </c>
      <c r="W2823" s="40">
        <f t="shared" si="645"/>
        <v>0</v>
      </c>
      <c r="X2823" s="40">
        <f t="shared" si="645"/>
        <v>0</v>
      </c>
      <c r="Y2823" s="40">
        <f t="shared" si="645"/>
        <v>0</v>
      </c>
      <c r="Z2823" s="40">
        <f t="shared" si="645"/>
        <v>0</v>
      </c>
      <c r="AA2823" s="40">
        <f t="shared" si="645"/>
        <v>0</v>
      </c>
      <c r="AB2823" s="41" t="e">
        <f t="shared" si="644"/>
        <v>#DIV/0!</v>
      </c>
      <c r="AC2823" s="32"/>
      <c r="AE2823" s="138"/>
      <c r="AF2823" s="138"/>
      <c r="AG2823" s="138"/>
      <c r="AH2823" s="138"/>
      <c r="AI2823" s="138"/>
      <c r="AJ2823" s="138"/>
      <c r="AK2823" s="138"/>
    </row>
    <row r="2824" spans="1:37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4"/>
        <v>#DIV/0!</v>
      </c>
      <c r="AC2824" s="32"/>
      <c r="AE2824" s="138"/>
      <c r="AF2824" s="138"/>
      <c r="AG2824" s="138"/>
      <c r="AH2824" s="138"/>
      <c r="AI2824" s="138"/>
      <c r="AJ2824" s="138"/>
      <c r="AK2824" s="138"/>
    </row>
    <row r="2825" spans="1:37" s="33" customFormat="1" ht="18" hidden="1" customHeight="1" x14ac:dyDescent="0.25">
      <c r="A2825" s="39" t="s">
        <v>40</v>
      </c>
      <c r="B2825" s="40">
        <f t="shared" ref="B2825:AA2825" si="646">B2824+B2823</f>
        <v>0</v>
      </c>
      <c r="C2825" s="40">
        <f t="shared" si="646"/>
        <v>0</v>
      </c>
      <c r="D2825" s="40">
        <f t="shared" si="646"/>
        <v>0</v>
      </c>
      <c r="E2825" s="40">
        <f t="shared" si="646"/>
        <v>0</v>
      </c>
      <c r="F2825" s="40">
        <f t="shared" si="646"/>
        <v>0</v>
      </c>
      <c r="G2825" s="40">
        <f t="shared" si="646"/>
        <v>0</v>
      </c>
      <c r="H2825" s="40">
        <f t="shared" si="646"/>
        <v>0</v>
      </c>
      <c r="I2825" s="40">
        <f t="shared" si="646"/>
        <v>0</v>
      </c>
      <c r="J2825" s="40">
        <f t="shared" si="646"/>
        <v>0</v>
      </c>
      <c r="K2825" s="40">
        <f t="shared" si="646"/>
        <v>0</v>
      </c>
      <c r="L2825" s="40">
        <f t="shared" si="646"/>
        <v>0</v>
      </c>
      <c r="M2825" s="40">
        <f t="shared" si="646"/>
        <v>0</v>
      </c>
      <c r="N2825" s="40">
        <f t="shared" si="646"/>
        <v>0</v>
      </c>
      <c r="O2825" s="40">
        <f t="shared" si="646"/>
        <v>0</v>
      </c>
      <c r="P2825" s="40">
        <f t="shared" si="646"/>
        <v>0</v>
      </c>
      <c r="Q2825" s="40">
        <f t="shared" si="646"/>
        <v>0</v>
      </c>
      <c r="R2825" s="40">
        <f t="shared" si="646"/>
        <v>0</v>
      </c>
      <c r="S2825" s="40">
        <f t="shared" si="646"/>
        <v>0</v>
      </c>
      <c r="T2825" s="40">
        <f t="shared" si="646"/>
        <v>0</v>
      </c>
      <c r="U2825" s="40">
        <f t="shared" si="646"/>
        <v>0</v>
      </c>
      <c r="V2825" s="40">
        <f t="shared" si="646"/>
        <v>0</v>
      </c>
      <c r="W2825" s="40">
        <f t="shared" si="646"/>
        <v>0</v>
      </c>
      <c r="X2825" s="40">
        <f t="shared" si="646"/>
        <v>0</v>
      </c>
      <c r="Y2825" s="40">
        <f t="shared" si="646"/>
        <v>0</v>
      </c>
      <c r="Z2825" s="40">
        <f t="shared" si="646"/>
        <v>0</v>
      </c>
      <c r="AA2825" s="40">
        <f t="shared" si="646"/>
        <v>0</v>
      </c>
      <c r="AB2825" s="41" t="e">
        <f t="shared" si="644"/>
        <v>#DIV/0!</v>
      </c>
      <c r="AC2825" s="43"/>
      <c r="AE2825" s="138"/>
      <c r="AF2825" s="138"/>
      <c r="AG2825" s="138"/>
      <c r="AH2825" s="138"/>
      <c r="AI2825" s="138"/>
      <c r="AJ2825" s="138"/>
      <c r="AK2825" s="138"/>
    </row>
    <row r="2826" spans="1:37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  <c r="AE2826" s="138"/>
      <c r="AF2826" s="138"/>
      <c r="AG2826" s="138"/>
      <c r="AH2826" s="138"/>
      <c r="AI2826" s="138"/>
      <c r="AJ2826" s="138"/>
      <c r="AK2826" s="138"/>
    </row>
    <row r="2827" spans="1:37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  <c r="AE2827" s="138"/>
      <c r="AF2827" s="138"/>
      <c r="AG2827" s="138"/>
      <c r="AH2827" s="138"/>
      <c r="AI2827" s="138"/>
      <c r="AJ2827" s="138"/>
      <c r="AK2827" s="138"/>
    </row>
    <row r="2828" spans="1:37" s="33" customFormat="1" ht="15" hidden="1" customHeight="1" x14ac:dyDescent="0.25">
      <c r="A2828" s="47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  <c r="AE2828" s="138"/>
      <c r="AF2828" s="138"/>
      <c r="AG2828" s="138"/>
      <c r="AH2828" s="138"/>
      <c r="AI2828" s="138"/>
      <c r="AJ2828" s="138"/>
      <c r="AK2828" s="138"/>
    </row>
    <row r="2829" spans="1:37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7">Z2829/D2829</f>
        <v>#DIV/0!</v>
      </c>
      <c r="AC2829" s="32"/>
      <c r="AE2829" s="138"/>
      <c r="AF2829" s="138"/>
      <c r="AG2829" s="138"/>
      <c r="AH2829" s="138"/>
      <c r="AI2829" s="138"/>
      <c r="AJ2829" s="138"/>
      <c r="AK2829" s="138"/>
    </row>
    <row r="2830" spans="1:37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7"/>
        <v>#DIV/0!</v>
      </c>
      <c r="AC2830" s="32"/>
      <c r="AE2830" s="138"/>
      <c r="AF2830" s="138"/>
      <c r="AG2830" s="138"/>
      <c r="AH2830" s="138"/>
      <c r="AI2830" s="138"/>
      <c r="AJ2830" s="138"/>
      <c r="AK2830" s="138"/>
    </row>
    <row r="2831" spans="1:37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7"/>
        <v>#DIV/0!</v>
      </c>
      <c r="AC2831" s="32"/>
      <c r="AE2831" s="138"/>
      <c r="AF2831" s="138"/>
      <c r="AG2831" s="138"/>
      <c r="AH2831" s="138"/>
      <c r="AI2831" s="138"/>
      <c r="AJ2831" s="138"/>
      <c r="AK2831" s="138"/>
    </row>
    <row r="2832" spans="1:37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7"/>
        <v>#DIV/0!</v>
      </c>
      <c r="AC2832" s="32"/>
      <c r="AE2832" s="138"/>
      <c r="AF2832" s="138"/>
      <c r="AG2832" s="138"/>
      <c r="AH2832" s="138"/>
      <c r="AI2832" s="138"/>
      <c r="AJ2832" s="138"/>
      <c r="AK2832" s="138"/>
    </row>
    <row r="2833" spans="1:37" s="33" customFormat="1" ht="18" hidden="1" customHeight="1" x14ac:dyDescent="0.25">
      <c r="A2833" s="39" t="s">
        <v>38</v>
      </c>
      <c r="B2833" s="40">
        <f t="shared" ref="B2833:AA2833" si="648">SUM(B2829:B2832)</f>
        <v>0</v>
      </c>
      <c r="C2833" s="40">
        <f t="shared" si="648"/>
        <v>0</v>
      </c>
      <c r="D2833" s="40">
        <f t="shared" si="648"/>
        <v>0</v>
      </c>
      <c r="E2833" s="40">
        <f t="shared" si="648"/>
        <v>0</v>
      </c>
      <c r="F2833" s="40">
        <f t="shared" si="648"/>
        <v>0</v>
      </c>
      <c r="G2833" s="40">
        <f t="shared" si="648"/>
        <v>0</v>
      </c>
      <c r="H2833" s="40">
        <f t="shared" si="648"/>
        <v>0</v>
      </c>
      <c r="I2833" s="40">
        <f t="shared" si="648"/>
        <v>0</v>
      </c>
      <c r="J2833" s="40">
        <f t="shared" si="648"/>
        <v>0</v>
      </c>
      <c r="K2833" s="40">
        <f t="shared" si="648"/>
        <v>0</v>
      </c>
      <c r="L2833" s="40">
        <f t="shared" si="648"/>
        <v>0</v>
      </c>
      <c r="M2833" s="40">
        <f t="shared" si="648"/>
        <v>0</v>
      </c>
      <c r="N2833" s="40">
        <f t="shared" si="648"/>
        <v>0</v>
      </c>
      <c r="O2833" s="40">
        <f t="shared" si="648"/>
        <v>0</v>
      </c>
      <c r="P2833" s="40">
        <f t="shared" si="648"/>
        <v>0</v>
      </c>
      <c r="Q2833" s="40">
        <f t="shared" si="648"/>
        <v>0</v>
      </c>
      <c r="R2833" s="40">
        <f t="shared" si="648"/>
        <v>0</v>
      </c>
      <c r="S2833" s="40">
        <f t="shared" si="648"/>
        <v>0</v>
      </c>
      <c r="T2833" s="40">
        <f t="shared" si="648"/>
        <v>0</v>
      </c>
      <c r="U2833" s="40">
        <f t="shared" si="648"/>
        <v>0</v>
      </c>
      <c r="V2833" s="40">
        <f t="shared" si="648"/>
        <v>0</v>
      </c>
      <c r="W2833" s="40">
        <f t="shared" si="648"/>
        <v>0</v>
      </c>
      <c r="X2833" s="40">
        <f t="shared" si="648"/>
        <v>0</v>
      </c>
      <c r="Y2833" s="40">
        <f t="shared" si="648"/>
        <v>0</v>
      </c>
      <c r="Z2833" s="40">
        <f t="shared" si="648"/>
        <v>0</v>
      </c>
      <c r="AA2833" s="40">
        <f t="shared" si="648"/>
        <v>0</v>
      </c>
      <c r="AB2833" s="41" t="e">
        <f t="shared" si="647"/>
        <v>#DIV/0!</v>
      </c>
      <c r="AC2833" s="32"/>
      <c r="AE2833" s="138"/>
      <c r="AF2833" s="138"/>
      <c r="AG2833" s="138"/>
      <c r="AH2833" s="138"/>
      <c r="AI2833" s="138"/>
      <c r="AJ2833" s="138"/>
      <c r="AK2833" s="138"/>
    </row>
    <row r="2834" spans="1:37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7"/>
        <v>#DIV/0!</v>
      </c>
      <c r="AC2834" s="32"/>
      <c r="AE2834" s="138"/>
      <c r="AF2834" s="138"/>
      <c r="AG2834" s="138"/>
      <c r="AH2834" s="138"/>
      <c r="AI2834" s="138"/>
      <c r="AJ2834" s="138"/>
      <c r="AK2834" s="138"/>
    </row>
    <row r="2835" spans="1:37" s="33" customFormat="1" ht="18" hidden="1" customHeight="1" x14ac:dyDescent="0.25">
      <c r="A2835" s="39" t="s">
        <v>40</v>
      </c>
      <c r="B2835" s="40">
        <f t="shared" ref="B2835:AA2835" si="649">B2834+B2833</f>
        <v>0</v>
      </c>
      <c r="C2835" s="40">
        <f t="shared" si="649"/>
        <v>0</v>
      </c>
      <c r="D2835" s="40">
        <f t="shared" si="649"/>
        <v>0</v>
      </c>
      <c r="E2835" s="40">
        <f t="shared" si="649"/>
        <v>0</v>
      </c>
      <c r="F2835" s="40">
        <f t="shared" si="649"/>
        <v>0</v>
      </c>
      <c r="G2835" s="40">
        <f t="shared" si="649"/>
        <v>0</v>
      </c>
      <c r="H2835" s="40">
        <f t="shared" si="649"/>
        <v>0</v>
      </c>
      <c r="I2835" s="40">
        <f t="shared" si="649"/>
        <v>0</v>
      </c>
      <c r="J2835" s="40">
        <f t="shared" si="649"/>
        <v>0</v>
      </c>
      <c r="K2835" s="40">
        <f t="shared" si="649"/>
        <v>0</v>
      </c>
      <c r="L2835" s="40">
        <f t="shared" si="649"/>
        <v>0</v>
      </c>
      <c r="M2835" s="40">
        <f t="shared" si="649"/>
        <v>0</v>
      </c>
      <c r="N2835" s="40">
        <f t="shared" si="649"/>
        <v>0</v>
      </c>
      <c r="O2835" s="40">
        <f t="shared" si="649"/>
        <v>0</v>
      </c>
      <c r="P2835" s="40">
        <f t="shared" si="649"/>
        <v>0</v>
      </c>
      <c r="Q2835" s="40">
        <f t="shared" si="649"/>
        <v>0</v>
      </c>
      <c r="R2835" s="40">
        <f t="shared" si="649"/>
        <v>0</v>
      </c>
      <c r="S2835" s="40">
        <f t="shared" si="649"/>
        <v>0</v>
      </c>
      <c r="T2835" s="40">
        <f t="shared" si="649"/>
        <v>0</v>
      </c>
      <c r="U2835" s="40">
        <f t="shared" si="649"/>
        <v>0</v>
      </c>
      <c r="V2835" s="40">
        <f t="shared" si="649"/>
        <v>0</v>
      </c>
      <c r="W2835" s="40">
        <f t="shared" si="649"/>
        <v>0</v>
      </c>
      <c r="X2835" s="40">
        <f t="shared" si="649"/>
        <v>0</v>
      </c>
      <c r="Y2835" s="40">
        <f t="shared" si="649"/>
        <v>0</v>
      </c>
      <c r="Z2835" s="40">
        <f t="shared" si="649"/>
        <v>0</v>
      </c>
      <c r="AA2835" s="40">
        <f t="shared" si="649"/>
        <v>0</v>
      </c>
      <c r="AB2835" s="41" t="e">
        <f t="shared" si="647"/>
        <v>#DIV/0!</v>
      </c>
      <c r="AC2835" s="43"/>
      <c r="AE2835" s="138"/>
      <c r="AF2835" s="138"/>
      <c r="AG2835" s="138"/>
      <c r="AH2835" s="138"/>
      <c r="AI2835" s="138"/>
      <c r="AJ2835" s="138"/>
      <c r="AK2835" s="138"/>
    </row>
    <row r="2836" spans="1:37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  <c r="AE2836" s="138"/>
      <c r="AF2836" s="138"/>
      <c r="AG2836" s="138"/>
      <c r="AH2836" s="138"/>
      <c r="AI2836" s="138"/>
      <c r="AJ2836" s="138"/>
      <c r="AK2836" s="138"/>
    </row>
    <row r="2837" spans="1:37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  <c r="AE2837" s="138"/>
      <c r="AF2837" s="138"/>
      <c r="AG2837" s="138"/>
      <c r="AH2837" s="138"/>
      <c r="AI2837" s="138"/>
      <c r="AJ2837" s="138"/>
      <c r="AK2837" s="138"/>
    </row>
    <row r="2838" spans="1:37" s="33" customFormat="1" ht="15" hidden="1" customHeight="1" x14ac:dyDescent="0.25">
      <c r="A2838" s="47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  <c r="AE2838" s="138"/>
      <c r="AF2838" s="138"/>
      <c r="AG2838" s="138"/>
      <c r="AH2838" s="138"/>
      <c r="AI2838" s="138"/>
      <c r="AJ2838" s="138"/>
      <c r="AK2838" s="138"/>
    </row>
    <row r="2839" spans="1:37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50">Z2839/D2839</f>
        <v>#DIV/0!</v>
      </c>
      <c r="AC2839" s="32"/>
      <c r="AE2839" s="138"/>
      <c r="AF2839" s="138"/>
      <c r="AG2839" s="138"/>
      <c r="AH2839" s="138"/>
      <c r="AI2839" s="138"/>
      <c r="AJ2839" s="138"/>
      <c r="AK2839" s="138"/>
    </row>
    <row r="2840" spans="1:37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50"/>
        <v>#DIV/0!</v>
      </c>
      <c r="AC2840" s="32"/>
      <c r="AE2840" s="138"/>
      <c r="AF2840" s="138"/>
      <c r="AG2840" s="138"/>
      <c r="AH2840" s="138"/>
      <c r="AI2840" s="138"/>
      <c r="AJ2840" s="138"/>
      <c r="AK2840" s="138"/>
    </row>
    <row r="2841" spans="1:37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50"/>
        <v>#DIV/0!</v>
      </c>
      <c r="AC2841" s="32"/>
      <c r="AE2841" s="138"/>
      <c r="AF2841" s="138"/>
      <c r="AG2841" s="138"/>
      <c r="AH2841" s="138"/>
      <c r="AI2841" s="138"/>
      <c r="AJ2841" s="138"/>
      <c r="AK2841" s="138"/>
    </row>
    <row r="2842" spans="1:37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50"/>
        <v>#DIV/0!</v>
      </c>
      <c r="AC2842" s="32"/>
      <c r="AE2842" s="138"/>
      <c r="AF2842" s="138"/>
      <c r="AG2842" s="138"/>
      <c r="AH2842" s="138"/>
      <c r="AI2842" s="138"/>
      <c r="AJ2842" s="138"/>
      <c r="AK2842" s="138"/>
    </row>
    <row r="2843" spans="1:37" s="33" customFormat="1" ht="18" hidden="1" customHeight="1" x14ac:dyDescent="0.25">
      <c r="A2843" s="39" t="s">
        <v>38</v>
      </c>
      <c r="B2843" s="40">
        <f t="shared" ref="B2843:AA2843" si="651">SUM(B2839:B2842)</f>
        <v>0</v>
      </c>
      <c r="C2843" s="40">
        <f t="shared" si="651"/>
        <v>0</v>
      </c>
      <c r="D2843" s="40">
        <f t="shared" si="651"/>
        <v>0</v>
      </c>
      <c r="E2843" s="40">
        <f t="shared" si="651"/>
        <v>0</v>
      </c>
      <c r="F2843" s="40">
        <f t="shared" si="651"/>
        <v>0</v>
      </c>
      <c r="G2843" s="40">
        <f t="shared" si="651"/>
        <v>0</v>
      </c>
      <c r="H2843" s="40">
        <f t="shared" si="651"/>
        <v>0</v>
      </c>
      <c r="I2843" s="40">
        <f t="shared" si="651"/>
        <v>0</v>
      </c>
      <c r="J2843" s="40">
        <f t="shared" si="651"/>
        <v>0</v>
      </c>
      <c r="K2843" s="40">
        <f t="shared" si="651"/>
        <v>0</v>
      </c>
      <c r="L2843" s="40">
        <f t="shared" si="651"/>
        <v>0</v>
      </c>
      <c r="M2843" s="40">
        <f t="shared" si="651"/>
        <v>0</v>
      </c>
      <c r="N2843" s="40">
        <f t="shared" si="651"/>
        <v>0</v>
      </c>
      <c r="O2843" s="40">
        <f t="shared" si="651"/>
        <v>0</v>
      </c>
      <c r="P2843" s="40">
        <f t="shared" si="651"/>
        <v>0</v>
      </c>
      <c r="Q2843" s="40">
        <f t="shared" si="651"/>
        <v>0</v>
      </c>
      <c r="R2843" s="40">
        <f t="shared" si="651"/>
        <v>0</v>
      </c>
      <c r="S2843" s="40">
        <f t="shared" si="651"/>
        <v>0</v>
      </c>
      <c r="T2843" s="40">
        <f t="shared" si="651"/>
        <v>0</v>
      </c>
      <c r="U2843" s="40">
        <f t="shared" si="651"/>
        <v>0</v>
      </c>
      <c r="V2843" s="40">
        <f t="shared" si="651"/>
        <v>0</v>
      </c>
      <c r="W2843" s="40">
        <f t="shared" si="651"/>
        <v>0</v>
      </c>
      <c r="X2843" s="40">
        <f t="shared" si="651"/>
        <v>0</v>
      </c>
      <c r="Y2843" s="40">
        <f t="shared" si="651"/>
        <v>0</v>
      </c>
      <c r="Z2843" s="40">
        <f t="shared" si="651"/>
        <v>0</v>
      </c>
      <c r="AA2843" s="40">
        <f t="shared" si="651"/>
        <v>0</v>
      </c>
      <c r="AB2843" s="41" t="e">
        <f t="shared" si="650"/>
        <v>#DIV/0!</v>
      </c>
      <c r="AC2843" s="32"/>
      <c r="AE2843" s="138"/>
      <c r="AF2843" s="138"/>
      <c r="AG2843" s="138"/>
      <c r="AH2843" s="138"/>
      <c r="AI2843" s="138"/>
      <c r="AJ2843" s="138"/>
      <c r="AK2843" s="138"/>
    </row>
    <row r="2844" spans="1:37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50"/>
        <v>#DIV/0!</v>
      </c>
      <c r="AC2844" s="32"/>
      <c r="AE2844" s="138"/>
      <c r="AF2844" s="138"/>
      <c r="AG2844" s="138"/>
      <c r="AH2844" s="138"/>
      <c r="AI2844" s="138"/>
      <c r="AJ2844" s="138"/>
      <c r="AK2844" s="138"/>
    </row>
    <row r="2845" spans="1:37" s="33" customFormat="1" ht="18" hidden="1" customHeight="1" x14ac:dyDescent="0.25">
      <c r="A2845" s="39" t="s">
        <v>40</v>
      </c>
      <c r="B2845" s="40">
        <f t="shared" ref="B2845:AA2845" si="652">B2844+B2843</f>
        <v>0</v>
      </c>
      <c r="C2845" s="40">
        <f t="shared" si="652"/>
        <v>0</v>
      </c>
      <c r="D2845" s="40">
        <f t="shared" si="652"/>
        <v>0</v>
      </c>
      <c r="E2845" s="40">
        <f t="shared" si="652"/>
        <v>0</v>
      </c>
      <c r="F2845" s="40">
        <f t="shared" si="652"/>
        <v>0</v>
      </c>
      <c r="G2845" s="40">
        <f t="shared" si="652"/>
        <v>0</v>
      </c>
      <c r="H2845" s="40">
        <f t="shared" si="652"/>
        <v>0</v>
      </c>
      <c r="I2845" s="40">
        <f t="shared" si="652"/>
        <v>0</v>
      </c>
      <c r="J2845" s="40">
        <f t="shared" si="652"/>
        <v>0</v>
      </c>
      <c r="K2845" s="40">
        <f t="shared" si="652"/>
        <v>0</v>
      </c>
      <c r="L2845" s="40">
        <f t="shared" si="652"/>
        <v>0</v>
      </c>
      <c r="M2845" s="40">
        <f t="shared" si="652"/>
        <v>0</v>
      </c>
      <c r="N2845" s="40">
        <f t="shared" si="652"/>
        <v>0</v>
      </c>
      <c r="O2845" s="40">
        <f t="shared" si="652"/>
        <v>0</v>
      </c>
      <c r="P2845" s="40">
        <f t="shared" si="652"/>
        <v>0</v>
      </c>
      <c r="Q2845" s="40">
        <f t="shared" si="652"/>
        <v>0</v>
      </c>
      <c r="R2845" s="40">
        <f t="shared" si="652"/>
        <v>0</v>
      </c>
      <c r="S2845" s="40">
        <f t="shared" si="652"/>
        <v>0</v>
      </c>
      <c r="T2845" s="40">
        <f t="shared" si="652"/>
        <v>0</v>
      </c>
      <c r="U2845" s="40">
        <f t="shared" si="652"/>
        <v>0</v>
      </c>
      <c r="V2845" s="40">
        <f t="shared" si="652"/>
        <v>0</v>
      </c>
      <c r="W2845" s="40">
        <f t="shared" si="652"/>
        <v>0</v>
      </c>
      <c r="X2845" s="40">
        <f t="shared" si="652"/>
        <v>0</v>
      </c>
      <c r="Y2845" s="40">
        <f t="shared" si="652"/>
        <v>0</v>
      </c>
      <c r="Z2845" s="40">
        <f t="shared" si="652"/>
        <v>0</v>
      </c>
      <c r="AA2845" s="40">
        <f t="shared" si="652"/>
        <v>0</v>
      </c>
      <c r="AB2845" s="41" t="e">
        <f t="shared" si="650"/>
        <v>#DIV/0!</v>
      </c>
      <c r="AC2845" s="43"/>
      <c r="AE2845" s="138"/>
      <c r="AF2845" s="138"/>
      <c r="AG2845" s="138"/>
      <c r="AH2845" s="138"/>
      <c r="AI2845" s="138"/>
      <c r="AJ2845" s="138"/>
      <c r="AK2845" s="138"/>
    </row>
    <row r="2846" spans="1:37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  <c r="AE2846" s="138"/>
      <c r="AF2846" s="138"/>
      <c r="AG2846" s="138"/>
      <c r="AH2846" s="138"/>
      <c r="AI2846" s="138"/>
      <c r="AJ2846" s="138"/>
      <c r="AK2846" s="138"/>
    </row>
    <row r="2847" spans="1:37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  <c r="AE2847" s="138"/>
      <c r="AF2847" s="138"/>
      <c r="AG2847" s="138"/>
      <c r="AH2847" s="138"/>
      <c r="AI2847" s="138"/>
      <c r="AJ2847" s="138"/>
      <c r="AK2847" s="138"/>
    </row>
    <row r="2848" spans="1:37" s="33" customFormat="1" ht="15" hidden="1" customHeight="1" x14ac:dyDescent="0.25">
      <c r="A2848" s="47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  <c r="AE2848" s="138"/>
      <c r="AF2848" s="138"/>
      <c r="AG2848" s="138"/>
      <c r="AH2848" s="138"/>
      <c r="AI2848" s="138"/>
      <c r="AJ2848" s="138"/>
      <c r="AK2848" s="138"/>
    </row>
    <row r="2849" spans="1:37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3">Z2849/D2849</f>
        <v>#DIV/0!</v>
      </c>
      <c r="AC2849" s="32"/>
      <c r="AE2849" s="138"/>
      <c r="AF2849" s="138"/>
      <c r="AG2849" s="138"/>
      <c r="AH2849" s="138"/>
      <c r="AI2849" s="138"/>
      <c r="AJ2849" s="138"/>
      <c r="AK2849" s="138"/>
    </row>
    <row r="2850" spans="1:37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3"/>
        <v>#DIV/0!</v>
      </c>
      <c r="AC2850" s="32"/>
      <c r="AE2850" s="138"/>
      <c r="AF2850" s="138"/>
      <c r="AG2850" s="138"/>
      <c r="AH2850" s="138"/>
      <c r="AI2850" s="138"/>
      <c r="AJ2850" s="138"/>
      <c r="AK2850" s="138"/>
    </row>
    <row r="2851" spans="1:37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3"/>
        <v>#DIV/0!</v>
      </c>
      <c r="AC2851" s="32"/>
      <c r="AE2851" s="138"/>
      <c r="AF2851" s="138"/>
      <c r="AG2851" s="138"/>
      <c r="AH2851" s="138"/>
      <c r="AI2851" s="138"/>
      <c r="AJ2851" s="138"/>
      <c r="AK2851" s="138"/>
    </row>
    <row r="2852" spans="1:37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3"/>
        <v>#DIV/0!</v>
      </c>
      <c r="AC2852" s="32"/>
      <c r="AE2852" s="138"/>
      <c r="AF2852" s="138"/>
      <c r="AG2852" s="138"/>
      <c r="AH2852" s="138"/>
      <c r="AI2852" s="138"/>
      <c r="AJ2852" s="138"/>
      <c r="AK2852" s="138"/>
    </row>
    <row r="2853" spans="1:37" s="33" customFormat="1" ht="18" hidden="1" customHeight="1" x14ac:dyDescent="0.25">
      <c r="A2853" s="39" t="s">
        <v>38</v>
      </c>
      <c r="B2853" s="40">
        <f t="shared" ref="B2853:AA2853" si="654">SUM(B2849:B2852)</f>
        <v>0</v>
      </c>
      <c r="C2853" s="40">
        <f t="shared" si="654"/>
        <v>0</v>
      </c>
      <c r="D2853" s="40">
        <f t="shared" si="654"/>
        <v>0</v>
      </c>
      <c r="E2853" s="40">
        <f t="shared" si="654"/>
        <v>0</v>
      </c>
      <c r="F2853" s="40">
        <f t="shared" si="654"/>
        <v>0</v>
      </c>
      <c r="G2853" s="40">
        <f t="shared" si="654"/>
        <v>0</v>
      </c>
      <c r="H2853" s="40">
        <f t="shared" si="654"/>
        <v>0</v>
      </c>
      <c r="I2853" s="40">
        <f t="shared" si="654"/>
        <v>0</v>
      </c>
      <c r="J2853" s="40">
        <f t="shared" si="654"/>
        <v>0</v>
      </c>
      <c r="K2853" s="40">
        <f t="shared" si="654"/>
        <v>0</v>
      </c>
      <c r="L2853" s="40">
        <f t="shared" si="654"/>
        <v>0</v>
      </c>
      <c r="M2853" s="40">
        <f t="shared" si="654"/>
        <v>0</v>
      </c>
      <c r="N2853" s="40">
        <f t="shared" si="654"/>
        <v>0</v>
      </c>
      <c r="O2853" s="40">
        <f t="shared" si="654"/>
        <v>0</v>
      </c>
      <c r="P2853" s="40">
        <f t="shared" si="654"/>
        <v>0</v>
      </c>
      <c r="Q2853" s="40">
        <f t="shared" si="654"/>
        <v>0</v>
      </c>
      <c r="R2853" s="40">
        <f t="shared" si="654"/>
        <v>0</v>
      </c>
      <c r="S2853" s="40">
        <f t="shared" si="654"/>
        <v>0</v>
      </c>
      <c r="T2853" s="40">
        <f t="shared" si="654"/>
        <v>0</v>
      </c>
      <c r="U2853" s="40">
        <f t="shared" si="654"/>
        <v>0</v>
      </c>
      <c r="V2853" s="40">
        <f t="shared" si="654"/>
        <v>0</v>
      </c>
      <c r="W2853" s="40">
        <f t="shared" si="654"/>
        <v>0</v>
      </c>
      <c r="X2853" s="40">
        <f t="shared" si="654"/>
        <v>0</v>
      </c>
      <c r="Y2853" s="40">
        <f t="shared" si="654"/>
        <v>0</v>
      </c>
      <c r="Z2853" s="40">
        <f t="shared" si="654"/>
        <v>0</v>
      </c>
      <c r="AA2853" s="40">
        <f t="shared" si="654"/>
        <v>0</v>
      </c>
      <c r="AB2853" s="41" t="e">
        <f t="shared" si="653"/>
        <v>#DIV/0!</v>
      </c>
      <c r="AC2853" s="32"/>
      <c r="AE2853" s="138"/>
      <c r="AF2853" s="138"/>
      <c r="AG2853" s="138"/>
      <c r="AH2853" s="138"/>
      <c r="AI2853" s="138"/>
      <c r="AJ2853" s="138"/>
      <c r="AK2853" s="138"/>
    </row>
    <row r="2854" spans="1:37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3"/>
        <v>#DIV/0!</v>
      </c>
      <c r="AC2854" s="32"/>
      <c r="AE2854" s="138"/>
      <c r="AF2854" s="138"/>
      <c r="AG2854" s="138"/>
      <c r="AH2854" s="138"/>
      <c r="AI2854" s="138"/>
      <c r="AJ2854" s="138"/>
      <c r="AK2854" s="138"/>
    </row>
    <row r="2855" spans="1:37" s="33" customFormat="1" ht="18" hidden="1" customHeight="1" x14ac:dyDescent="0.25">
      <c r="A2855" s="39" t="s">
        <v>40</v>
      </c>
      <c r="B2855" s="40">
        <f t="shared" ref="B2855:AA2855" si="655">B2854+B2853</f>
        <v>0</v>
      </c>
      <c r="C2855" s="40">
        <f t="shared" si="655"/>
        <v>0</v>
      </c>
      <c r="D2855" s="40">
        <f t="shared" si="655"/>
        <v>0</v>
      </c>
      <c r="E2855" s="40">
        <f t="shared" si="655"/>
        <v>0</v>
      </c>
      <c r="F2855" s="40">
        <f t="shared" si="655"/>
        <v>0</v>
      </c>
      <c r="G2855" s="40">
        <f t="shared" si="655"/>
        <v>0</v>
      </c>
      <c r="H2855" s="40">
        <f t="shared" si="655"/>
        <v>0</v>
      </c>
      <c r="I2855" s="40">
        <f t="shared" si="655"/>
        <v>0</v>
      </c>
      <c r="J2855" s="40">
        <f t="shared" si="655"/>
        <v>0</v>
      </c>
      <c r="K2855" s="40">
        <f t="shared" si="655"/>
        <v>0</v>
      </c>
      <c r="L2855" s="40">
        <f t="shared" si="655"/>
        <v>0</v>
      </c>
      <c r="M2855" s="40">
        <f t="shared" si="655"/>
        <v>0</v>
      </c>
      <c r="N2855" s="40">
        <f t="shared" si="655"/>
        <v>0</v>
      </c>
      <c r="O2855" s="40">
        <f t="shared" si="655"/>
        <v>0</v>
      </c>
      <c r="P2855" s="40">
        <f t="shared" si="655"/>
        <v>0</v>
      </c>
      <c r="Q2855" s="40">
        <f t="shared" si="655"/>
        <v>0</v>
      </c>
      <c r="R2855" s="40">
        <f t="shared" si="655"/>
        <v>0</v>
      </c>
      <c r="S2855" s="40">
        <f t="shared" si="655"/>
        <v>0</v>
      </c>
      <c r="T2855" s="40">
        <f t="shared" si="655"/>
        <v>0</v>
      </c>
      <c r="U2855" s="40">
        <f t="shared" si="655"/>
        <v>0</v>
      </c>
      <c r="V2855" s="40">
        <f t="shared" si="655"/>
        <v>0</v>
      </c>
      <c r="W2855" s="40">
        <f t="shared" si="655"/>
        <v>0</v>
      </c>
      <c r="X2855" s="40">
        <f t="shared" si="655"/>
        <v>0</v>
      </c>
      <c r="Y2855" s="40">
        <f t="shared" si="655"/>
        <v>0</v>
      </c>
      <c r="Z2855" s="40">
        <f t="shared" si="655"/>
        <v>0</v>
      </c>
      <c r="AA2855" s="40">
        <f t="shared" si="655"/>
        <v>0</v>
      </c>
      <c r="AB2855" s="41" t="e">
        <f t="shared" si="653"/>
        <v>#DIV/0!</v>
      </c>
      <c r="AC2855" s="43"/>
      <c r="AE2855" s="138"/>
      <c r="AF2855" s="138"/>
      <c r="AG2855" s="138"/>
      <c r="AH2855" s="138"/>
      <c r="AI2855" s="138"/>
      <c r="AJ2855" s="138"/>
      <c r="AK2855" s="138"/>
    </row>
    <row r="2856" spans="1:37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  <c r="AE2856" s="138"/>
      <c r="AF2856" s="138"/>
      <c r="AG2856" s="138"/>
      <c r="AH2856" s="138"/>
      <c r="AI2856" s="138"/>
      <c r="AJ2856" s="138"/>
      <c r="AK2856" s="138"/>
    </row>
    <row r="2857" spans="1:37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  <c r="AE2857" s="138"/>
      <c r="AF2857" s="138"/>
      <c r="AG2857" s="138"/>
      <c r="AH2857" s="138"/>
      <c r="AI2857" s="138"/>
      <c r="AJ2857" s="138"/>
      <c r="AK2857" s="138"/>
    </row>
    <row r="2858" spans="1:37" s="33" customFormat="1" ht="15" hidden="1" customHeight="1" x14ac:dyDescent="0.25">
      <c r="A2858" s="47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  <c r="AE2858" s="138"/>
      <c r="AF2858" s="138"/>
      <c r="AG2858" s="138"/>
      <c r="AH2858" s="138"/>
      <c r="AI2858" s="138"/>
      <c r="AJ2858" s="138"/>
      <c r="AK2858" s="138"/>
    </row>
    <row r="2859" spans="1:37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6">Z2859/D2859</f>
        <v>#DIV/0!</v>
      </c>
      <c r="AC2859" s="32"/>
      <c r="AE2859" s="138"/>
      <c r="AF2859" s="138"/>
      <c r="AG2859" s="138"/>
      <c r="AH2859" s="138"/>
      <c r="AI2859" s="138"/>
      <c r="AJ2859" s="138"/>
      <c r="AK2859" s="138"/>
    </row>
    <row r="2860" spans="1:37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6"/>
        <v>#DIV/0!</v>
      </c>
      <c r="AC2860" s="32"/>
      <c r="AE2860" s="138"/>
      <c r="AF2860" s="138"/>
      <c r="AG2860" s="138"/>
      <c r="AH2860" s="138"/>
      <c r="AI2860" s="138"/>
      <c r="AJ2860" s="138"/>
      <c r="AK2860" s="138"/>
    </row>
    <row r="2861" spans="1:37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6"/>
        <v>#DIV/0!</v>
      </c>
      <c r="AC2861" s="32"/>
      <c r="AE2861" s="138"/>
      <c r="AF2861" s="138"/>
      <c r="AG2861" s="138"/>
      <c r="AH2861" s="138"/>
      <c r="AI2861" s="138"/>
      <c r="AJ2861" s="138"/>
      <c r="AK2861" s="138"/>
    </row>
    <row r="2862" spans="1:37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6"/>
        <v>#DIV/0!</v>
      </c>
      <c r="AC2862" s="32"/>
      <c r="AE2862" s="138"/>
      <c r="AF2862" s="138"/>
      <c r="AG2862" s="138"/>
      <c r="AH2862" s="138"/>
      <c r="AI2862" s="138"/>
      <c r="AJ2862" s="138"/>
      <c r="AK2862" s="138"/>
    </row>
    <row r="2863" spans="1:37" s="33" customFormat="1" ht="18" hidden="1" customHeight="1" x14ac:dyDescent="0.25">
      <c r="A2863" s="39" t="s">
        <v>38</v>
      </c>
      <c r="B2863" s="40">
        <f t="shared" ref="B2863:AA2863" si="657">SUM(B2859:B2862)</f>
        <v>0</v>
      </c>
      <c r="C2863" s="40">
        <f t="shared" si="657"/>
        <v>0</v>
      </c>
      <c r="D2863" s="40">
        <f t="shared" si="657"/>
        <v>0</v>
      </c>
      <c r="E2863" s="40">
        <f t="shared" si="657"/>
        <v>0</v>
      </c>
      <c r="F2863" s="40">
        <f t="shared" si="657"/>
        <v>0</v>
      </c>
      <c r="G2863" s="40">
        <f t="shared" si="657"/>
        <v>0</v>
      </c>
      <c r="H2863" s="40">
        <f t="shared" si="657"/>
        <v>0</v>
      </c>
      <c r="I2863" s="40">
        <f t="shared" si="657"/>
        <v>0</v>
      </c>
      <c r="J2863" s="40">
        <f t="shared" si="657"/>
        <v>0</v>
      </c>
      <c r="K2863" s="40">
        <f t="shared" si="657"/>
        <v>0</v>
      </c>
      <c r="L2863" s="40">
        <f t="shared" si="657"/>
        <v>0</v>
      </c>
      <c r="M2863" s="40">
        <f t="shared" si="657"/>
        <v>0</v>
      </c>
      <c r="N2863" s="40">
        <f t="shared" si="657"/>
        <v>0</v>
      </c>
      <c r="O2863" s="40">
        <f t="shared" si="657"/>
        <v>0</v>
      </c>
      <c r="P2863" s="40">
        <f t="shared" si="657"/>
        <v>0</v>
      </c>
      <c r="Q2863" s="40">
        <f t="shared" si="657"/>
        <v>0</v>
      </c>
      <c r="R2863" s="40">
        <f t="shared" si="657"/>
        <v>0</v>
      </c>
      <c r="S2863" s="40">
        <f t="shared" si="657"/>
        <v>0</v>
      </c>
      <c r="T2863" s="40">
        <f t="shared" si="657"/>
        <v>0</v>
      </c>
      <c r="U2863" s="40">
        <f t="shared" si="657"/>
        <v>0</v>
      </c>
      <c r="V2863" s="40">
        <f t="shared" si="657"/>
        <v>0</v>
      </c>
      <c r="W2863" s="40">
        <f t="shared" si="657"/>
        <v>0</v>
      </c>
      <c r="X2863" s="40">
        <f t="shared" si="657"/>
        <v>0</v>
      </c>
      <c r="Y2863" s="40">
        <f t="shared" si="657"/>
        <v>0</v>
      </c>
      <c r="Z2863" s="40">
        <f t="shared" si="657"/>
        <v>0</v>
      </c>
      <c r="AA2863" s="40">
        <f t="shared" si="657"/>
        <v>0</v>
      </c>
      <c r="AB2863" s="41" t="e">
        <f t="shared" si="656"/>
        <v>#DIV/0!</v>
      </c>
      <c r="AC2863" s="32"/>
      <c r="AE2863" s="138"/>
      <c r="AF2863" s="138"/>
      <c r="AG2863" s="138"/>
      <c r="AH2863" s="138"/>
      <c r="AI2863" s="138"/>
      <c r="AJ2863" s="138"/>
      <c r="AK2863" s="138"/>
    </row>
    <row r="2864" spans="1:37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6"/>
        <v>#DIV/0!</v>
      </c>
      <c r="AC2864" s="32"/>
      <c r="AE2864" s="138"/>
      <c r="AF2864" s="138"/>
      <c r="AG2864" s="138"/>
      <c r="AH2864" s="138"/>
      <c r="AI2864" s="138"/>
      <c r="AJ2864" s="138"/>
      <c r="AK2864" s="138"/>
    </row>
    <row r="2865" spans="1:37" s="33" customFormat="1" ht="18" hidden="1" customHeight="1" x14ac:dyDescent="0.25">
      <c r="A2865" s="39" t="s">
        <v>40</v>
      </c>
      <c r="B2865" s="40">
        <f t="shared" ref="B2865:AA2865" si="658">B2864+B2863</f>
        <v>0</v>
      </c>
      <c r="C2865" s="40">
        <f t="shared" si="658"/>
        <v>0</v>
      </c>
      <c r="D2865" s="40">
        <f t="shared" si="658"/>
        <v>0</v>
      </c>
      <c r="E2865" s="40">
        <f t="shared" si="658"/>
        <v>0</v>
      </c>
      <c r="F2865" s="40">
        <f t="shared" si="658"/>
        <v>0</v>
      </c>
      <c r="G2865" s="40">
        <f t="shared" si="658"/>
        <v>0</v>
      </c>
      <c r="H2865" s="40">
        <f t="shared" si="658"/>
        <v>0</v>
      </c>
      <c r="I2865" s="40">
        <f t="shared" si="658"/>
        <v>0</v>
      </c>
      <c r="J2865" s="40">
        <f t="shared" si="658"/>
        <v>0</v>
      </c>
      <c r="K2865" s="40">
        <f t="shared" si="658"/>
        <v>0</v>
      </c>
      <c r="L2865" s="40">
        <f t="shared" si="658"/>
        <v>0</v>
      </c>
      <c r="M2865" s="40">
        <f t="shared" si="658"/>
        <v>0</v>
      </c>
      <c r="N2865" s="40">
        <f t="shared" si="658"/>
        <v>0</v>
      </c>
      <c r="O2865" s="40">
        <f t="shared" si="658"/>
        <v>0</v>
      </c>
      <c r="P2865" s="40">
        <f t="shared" si="658"/>
        <v>0</v>
      </c>
      <c r="Q2865" s="40">
        <f t="shared" si="658"/>
        <v>0</v>
      </c>
      <c r="R2865" s="40">
        <f t="shared" si="658"/>
        <v>0</v>
      </c>
      <c r="S2865" s="40">
        <f t="shared" si="658"/>
        <v>0</v>
      </c>
      <c r="T2865" s="40">
        <f t="shared" si="658"/>
        <v>0</v>
      </c>
      <c r="U2865" s="40">
        <f t="shared" si="658"/>
        <v>0</v>
      </c>
      <c r="V2865" s="40">
        <f t="shared" si="658"/>
        <v>0</v>
      </c>
      <c r="W2865" s="40">
        <f t="shared" si="658"/>
        <v>0</v>
      </c>
      <c r="X2865" s="40">
        <f t="shared" si="658"/>
        <v>0</v>
      </c>
      <c r="Y2865" s="40">
        <f t="shared" si="658"/>
        <v>0</v>
      </c>
      <c r="Z2865" s="40">
        <f t="shared" si="658"/>
        <v>0</v>
      </c>
      <c r="AA2865" s="40">
        <f t="shared" si="658"/>
        <v>0</v>
      </c>
      <c r="AB2865" s="41" t="e">
        <f t="shared" si="656"/>
        <v>#DIV/0!</v>
      </c>
      <c r="AC2865" s="43"/>
      <c r="AE2865" s="138"/>
      <c r="AF2865" s="138"/>
      <c r="AG2865" s="138"/>
      <c r="AH2865" s="138"/>
      <c r="AI2865" s="138"/>
      <c r="AJ2865" s="138"/>
      <c r="AK2865" s="138"/>
    </row>
    <row r="2866" spans="1:37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  <c r="AE2866" s="138"/>
      <c r="AF2866" s="138"/>
      <c r="AG2866" s="138"/>
      <c r="AH2866" s="138"/>
      <c r="AI2866" s="138"/>
      <c r="AJ2866" s="138"/>
      <c r="AK2866" s="138"/>
    </row>
    <row r="2867" spans="1:37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  <c r="AE2867" s="138"/>
      <c r="AF2867" s="138"/>
      <c r="AG2867" s="138"/>
      <c r="AH2867" s="138"/>
      <c r="AI2867" s="138"/>
      <c r="AJ2867" s="138"/>
      <c r="AK2867" s="138"/>
    </row>
    <row r="2868" spans="1:37" s="33" customFormat="1" ht="15" hidden="1" customHeight="1" x14ac:dyDescent="0.25">
      <c r="A2868" s="47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  <c r="AE2868" s="138"/>
      <c r="AF2868" s="138"/>
      <c r="AG2868" s="138"/>
      <c r="AH2868" s="138"/>
      <c r="AI2868" s="138"/>
      <c r="AJ2868" s="138"/>
      <c r="AK2868" s="138"/>
    </row>
    <row r="2869" spans="1:37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9">Z2869/D2869</f>
        <v>#DIV/0!</v>
      </c>
      <c r="AC2869" s="32"/>
      <c r="AE2869" s="138"/>
      <c r="AF2869" s="138"/>
      <c r="AG2869" s="138"/>
      <c r="AH2869" s="138"/>
      <c r="AI2869" s="138"/>
      <c r="AJ2869" s="138"/>
      <c r="AK2869" s="138"/>
    </row>
    <row r="2870" spans="1:37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9"/>
        <v>#DIV/0!</v>
      </c>
      <c r="AC2870" s="32"/>
      <c r="AE2870" s="138"/>
      <c r="AF2870" s="138"/>
      <c r="AG2870" s="138"/>
      <c r="AH2870" s="138"/>
      <c r="AI2870" s="138"/>
      <c r="AJ2870" s="138"/>
      <c r="AK2870" s="138"/>
    </row>
    <row r="2871" spans="1:37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9"/>
        <v>#DIV/0!</v>
      </c>
      <c r="AC2871" s="32"/>
      <c r="AE2871" s="138"/>
      <c r="AF2871" s="138"/>
      <c r="AG2871" s="138"/>
      <c r="AH2871" s="138"/>
      <c r="AI2871" s="138"/>
      <c r="AJ2871" s="138"/>
      <c r="AK2871" s="138"/>
    </row>
    <row r="2872" spans="1:37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9"/>
        <v>#DIV/0!</v>
      </c>
      <c r="AC2872" s="32"/>
      <c r="AE2872" s="138"/>
      <c r="AF2872" s="138"/>
      <c r="AG2872" s="138"/>
      <c r="AH2872" s="138"/>
      <c r="AI2872" s="138"/>
      <c r="AJ2872" s="138"/>
      <c r="AK2872" s="138"/>
    </row>
    <row r="2873" spans="1:37" s="33" customFormat="1" ht="18" hidden="1" customHeight="1" x14ac:dyDescent="0.25">
      <c r="A2873" s="39" t="s">
        <v>38</v>
      </c>
      <c r="B2873" s="40">
        <f t="shared" ref="B2873:AA2873" si="660">SUM(B2869:B2872)</f>
        <v>0</v>
      </c>
      <c r="C2873" s="40">
        <f t="shared" si="660"/>
        <v>0</v>
      </c>
      <c r="D2873" s="40">
        <f t="shared" si="660"/>
        <v>0</v>
      </c>
      <c r="E2873" s="40">
        <f t="shared" si="660"/>
        <v>0</v>
      </c>
      <c r="F2873" s="40">
        <f t="shared" si="660"/>
        <v>0</v>
      </c>
      <c r="G2873" s="40">
        <f t="shared" si="660"/>
        <v>0</v>
      </c>
      <c r="H2873" s="40">
        <f t="shared" si="660"/>
        <v>0</v>
      </c>
      <c r="I2873" s="40">
        <f t="shared" si="660"/>
        <v>0</v>
      </c>
      <c r="J2873" s="40">
        <f t="shared" si="660"/>
        <v>0</v>
      </c>
      <c r="K2873" s="40">
        <f t="shared" si="660"/>
        <v>0</v>
      </c>
      <c r="L2873" s="40">
        <f t="shared" si="660"/>
        <v>0</v>
      </c>
      <c r="M2873" s="40">
        <f t="shared" si="660"/>
        <v>0</v>
      </c>
      <c r="N2873" s="40">
        <f t="shared" si="660"/>
        <v>0</v>
      </c>
      <c r="O2873" s="40">
        <f t="shared" si="660"/>
        <v>0</v>
      </c>
      <c r="P2873" s="40">
        <f t="shared" si="660"/>
        <v>0</v>
      </c>
      <c r="Q2873" s="40">
        <f t="shared" si="660"/>
        <v>0</v>
      </c>
      <c r="R2873" s="40">
        <f t="shared" si="660"/>
        <v>0</v>
      </c>
      <c r="S2873" s="40">
        <f t="shared" si="660"/>
        <v>0</v>
      </c>
      <c r="T2873" s="40">
        <f t="shared" si="660"/>
        <v>0</v>
      </c>
      <c r="U2873" s="40">
        <f t="shared" si="660"/>
        <v>0</v>
      </c>
      <c r="V2873" s="40">
        <f t="shared" si="660"/>
        <v>0</v>
      </c>
      <c r="W2873" s="40">
        <f t="shared" si="660"/>
        <v>0</v>
      </c>
      <c r="X2873" s="40">
        <f t="shared" si="660"/>
        <v>0</v>
      </c>
      <c r="Y2873" s="40">
        <f t="shared" si="660"/>
        <v>0</v>
      </c>
      <c r="Z2873" s="40">
        <f t="shared" si="660"/>
        <v>0</v>
      </c>
      <c r="AA2873" s="40">
        <f t="shared" si="660"/>
        <v>0</v>
      </c>
      <c r="AB2873" s="41" t="e">
        <f t="shared" si="659"/>
        <v>#DIV/0!</v>
      </c>
      <c r="AC2873" s="32"/>
      <c r="AE2873" s="138"/>
      <c r="AF2873" s="138"/>
      <c r="AG2873" s="138"/>
      <c r="AH2873" s="138"/>
      <c r="AI2873" s="138"/>
      <c r="AJ2873" s="138"/>
      <c r="AK2873" s="138"/>
    </row>
    <row r="2874" spans="1:37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9"/>
        <v>#DIV/0!</v>
      </c>
      <c r="AC2874" s="32"/>
      <c r="AE2874" s="138"/>
      <c r="AF2874" s="138"/>
      <c r="AG2874" s="138"/>
      <c r="AH2874" s="138"/>
      <c r="AI2874" s="138"/>
      <c r="AJ2874" s="138"/>
      <c r="AK2874" s="138"/>
    </row>
    <row r="2875" spans="1:37" s="33" customFormat="1" ht="18" hidden="1" customHeight="1" x14ac:dyDescent="0.25">
      <c r="A2875" s="39" t="s">
        <v>40</v>
      </c>
      <c r="B2875" s="40">
        <f t="shared" ref="B2875:AA2875" si="661">B2874+B2873</f>
        <v>0</v>
      </c>
      <c r="C2875" s="40">
        <f t="shared" si="661"/>
        <v>0</v>
      </c>
      <c r="D2875" s="40">
        <f t="shared" si="661"/>
        <v>0</v>
      </c>
      <c r="E2875" s="40">
        <f t="shared" si="661"/>
        <v>0</v>
      </c>
      <c r="F2875" s="40">
        <f t="shared" si="661"/>
        <v>0</v>
      </c>
      <c r="G2875" s="40">
        <f t="shared" si="661"/>
        <v>0</v>
      </c>
      <c r="H2875" s="40">
        <f t="shared" si="661"/>
        <v>0</v>
      </c>
      <c r="I2875" s="40">
        <f t="shared" si="661"/>
        <v>0</v>
      </c>
      <c r="J2875" s="40">
        <f t="shared" si="661"/>
        <v>0</v>
      </c>
      <c r="K2875" s="40">
        <f t="shared" si="661"/>
        <v>0</v>
      </c>
      <c r="L2875" s="40">
        <f t="shared" si="661"/>
        <v>0</v>
      </c>
      <c r="M2875" s="40">
        <f t="shared" si="661"/>
        <v>0</v>
      </c>
      <c r="N2875" s="40">
        <f t="shared" si="661"/>
        <v>0</v>
      </c>
      <c r="O2875" s="40">
        <f t="shared" si="661"/>
        <v>0</v>
      </c>
      <c r="P2875" s="40">
        <f t="shared" si="661"/>
        <v>0</v>
      </c>
      <c r="Q2875" s="40">
        <f t="shared" si="661"/>
        <v>0</v>
      </c>
      <c r="R2875" s="40">
        <f t="shared" si="661"/>
        <v>0</v>
      </c>
      <c r="S2875" s="40">
        <f t="shared" si="661"/>
        <v>0</v>
      </c>
      <c r="T2875" s="40">
        <f t="shared" si="661"/>
        <v>0</v>
      </c>
      <c r="U2875" s="40">
        <f t="shared" si="661"/>
        <v>0</v>
      </c>
      <c r="V2875" s="40">
        <f t="shared" si="661"/>
        <v>0</v>
      </c>
      <c r="W2875" s="40">
        <f t="shared" si="661"/>
        <v>0</v>
      </c>
      <c r="X2875" s="40">
        <f t="shared" si="661"/>
        <v>0</v>
      </c>
      <c r="Y2875" s="40">
        <f t="shared" si="661"/>
        <v>0</v>
      </c>
      <c r="Z2875" s="40">
        <f t="shared" si="661"/>
        <v>0</v>
      </c>
      <c r="AA2875" s="40">
        <f t="shared" si="661"/>
        <v>0</v>
      </c>
      <c r="AB2875" s="41" t="e">
        <f t="shared" si="659"/>
        <v>#DIV/0!</v>
      </c>
      <c r="AC2875" s="43"/>
      <c r="AE2875" s="138"/>
      <c r="AF2875" s="138"/>
      <c r="AG2875" s="138"/>
      <c r="AH2875" s="138"/>
      <c r="AI2875" s="138"/>
      <c r="AJ2875" s="138"/>
      <c r="AK2875" s="138"/>
    </row>
    <row r="2876" spans="1:37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  <c r="AE2876" s="138"/>
      <c r="AF2876" s="138"/>
      <c r="AG2876" s="138"/>
      <c r="AH2876" s="138"/>
      <c r="AI2876" s="138"/>
      <c r="AJ2876" s="138"/>
      <c r="AK2876" s="138"/>
    </row>
    <row r="2877" spans="1:37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  <c r="AE2877" s="138"/>
      <c r="AF2877" s="138"/>
      <c r="AG2877" s="138"/>
      <c r="AH2877" s="138"/>
      <c r="AI2877" s="138"/>
      <c r="AJ2877" s="138"/>
      <c r="AK2877" s="138"/>
    </row>
    <row r="2878" spans="1:37" s="33" customFormat="1" ht="15" hidden="1" customHeight="1" x14ac:dyDescent="0.25">
      <c r="A2878" s="47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  <c r="AE2878" s="138"/>
      <c r="AF2878" s="138"/>
      <c r="AG2878" s="138"/>
      <c r="AH2878" s="138"/>
      <c r="AI2878" s="138"/>
      <c r="AJ2878" s="138"/>
      <c r="AK2878" s="138"/>
    </row>
    <row r="2879" spans="1:37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2">Z2879/D2879</f>
        <v>#DIV/0!</v>
      </c>
      <c r="AC2879" s="32"/>
      <c r="AE2879" s="138"/>
      <c r="AF2879" s="138"/>
      <c r="AG2879" s="138"/>
      <c r="AH2879" s="138"/>
      <c r="AI2879" s="138"/>
      <c r="AJ2879" s="138"/>
      <c r="AK2879" s="138"/>
    </row>
    <row r="2880" spans="1:37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2"/>
        <v>#DIV/0!</v>
      </c>
      <c r="AC2880" s="32"/>
      <c r="AE2880" s="138"/>
      <c r="AF2880" s="138"/>
      <c r="AG2880" s="138"/>
      <c r="AH2880" s="138"/>
      <c r="AI2880" s="138"/>
      <c r="AJ2880" s="138"/>
      <c r="AK2880" s="138"/>
    </row>
    <row r="2881" spans="1:37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2"/>
        <v>#DIV/0!</v>
      </c>
      <c r="AC2881" s="32"/>
      <c r="AE2881" s="138"/>
      <c r="AF2881" s="138"/>
      <c r="AG2881" s="138"/>
      <c r="AH2881" s="138"/>
      <c r="AI2881" s="138"/>
      <c r="AJ2881" s="138"/>
      <c r="AK2881" s="138"/>
    </row>
    <row r="2882" spans="1:37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2"/>
        <v>#DIV/0!</v>
      </c>
      <c r="AC2882" s="32"/>
      <c r="AE2882" s="138"/>
      <c r="AF2882" s="138"/>
      <c r="AG2882" s="138"/>
      <c r="AH2882" s="138"/>
      <c r="AI2882" s="138"/>
      <c r="AJ2882" s="138"/>
      <c r="AK2882" s="138"/>
    </row>
    <row r="2883" spans="1:37" s="33" customFormat="1" ht="18" hidden="1" customHeight="1" x14ac:dyDescent="0.25">
      <c r="A2883" s="39" t="s">
        <v>38</v>
      </c>
      <c r="B2883" s="40">
        <f t="shared" ref="B2883:AA2883" si="663">SUM(B2879:B2882)</f>
        <v>0</v>
      </c>
      <c r="C2883" s="40">
        <f t="shared" si="663"/>
        <v>0</v>
      </c>
      <c r="D2883" s="40">
        <f t="shared" si="663"/>
        <v>0</v>
      </c>
      <c r="E2883" s="40">
        <f t="shared" si="663"/>
        <v>0</v>
      </c>
      <c r="F2883" s="40">
        <f t="shared" si="663"/>
        <v>0</v>
      </c>
      <c r="G2883" s="40">
        <f t="shared" si="663"/>
        <v>0</v>
      </c>
      <c r="H2883" s="40">
        <f t="shared" si="663"/>
        <v>0</v>
      </c>
      <c r="I2883" s="40">
        <f t="shared" si="663"/>
        <v>0</v>
      </c>
      <c r="J2883" s="40">
        <f t="shared" si="663"/>
        <v>0</v>
      </c>
      <c r="K2883" s="40">
        <f t="shared" si="663"/>
        <v>0</v>
      </c>
      <c r="L2883" s="40">
        <f t="shared" si="663"/>
        <v>0</v>
      </c>
      <c r="M2883" s="40">
        <f t="shared" si="663"/>
        <v>0</v>
      </c>
      <c r="N2883" s="40">
        <f t="shared" si="663"/>
        <v>0</v>
      </c>
      <c r="O2883" s="40">
        <f t="shared" si="663"/>
        <v>0</v>
      </c>
      <c r="P2883" s="40">
        <f t="shared" si="663"/>
        <v>0</v>
      </c>
      <c r="Q2883" s="40">
        <f t="shared" si="663"/>
        <v>0</v>
      </c>
      <c r="R2883" s="40">
        <f t="shared" si="663"/>
        <v>0</v>
      </c>
      <c r="S2883" s="40">
        <f t="shared" si="663"/>
        <v>0</v>
      </c>
      <c r="T2883" s="40">
        <f t="shared" si="663"/>
        <v>0</v>
      </c>
      <c r="U2883" s="40">
        <f t="shared" si="663"/>
        <v>0</v>
      </c>
      <c r="V2883" s="40">
        <f t="shared" si="663"/>
        <v>0</v>
      </c>
      <c r="W2883" s="40">
        <f t="shared" si="663"/>
        <v>0</v>
      </c>
      <c r="X2883" s="40">
        <f t="shared" si="663"/>
        <v>0</v>
      </c>
      <c r="Y2883" s="40">
        <f t="shared" si="663"/>
        <v>0</v>
      </c>
      <c r="Z2883" s="40">
        <f t="shared" si="663"/>
        <v>0</v>
      </c>
      <c r="AA2883" s="40">
        <f t="shared" si="663"/>
        <v>0</v>
      </c>
      <c r="AB2883" s="41" t="e">
        <f t="shared" si="662"/>
        <v>#DIV/0!</v>
      </c>
      <c r="AC2883" s="32"/>
      <c r="AE2883" s="138"/>
      <c r="AF2883" s="138"/>
      <c r="AG2883" s="138"/>
      <c r="AH2883" s="138"/>
      <c r="AI2883" s="138"/>
      <c r="AJ2883" s="138"/>
      <c r="AK2883" s="138"/>
    </row>
    <row r="2884" spans="1:37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2"/>
        <v>#DIV/0!</v>
      </c>
      <c r="AC2884" s="32"/>
      <c r="AE2884" s="138"/>
      <c r="AF2884" s="138"/>
      <c r="AG2884" s="138"/>
      <c r="AH2884" s="138"/>
      <c r="AI2884" s="138"/>
      <c r="AJ2884" s="138"/>
      <c r="AK2884" s="138"/>
    </row>
    <row r="2885" spans="1:37" s="33" customFormat="1" ht="18" hidden="1" customHeight="1" x14ac:dyDescent="0.25">
      <c r="A2885" s="39" t="s">
        <v>40</v>
      </c>
      <c r="B2885" s="40">
        <f t="shared" ref="B2885:AA2885" si="664">B2884+B2883</f>
        <v>0</v>
      </c>
      <c r="C2885" s="40">
        <f t="shared" si="664"/>
        <v>0</v>
      </c>
      <c r="D2885" s="40">
        <f t="shared" si="664"/>
        <v>0</v>
      </c>
      <c r="E2885" s="40">
        <f t="shared" si="664"/>
        <v>0</v>
      </c>
      <c r="F2885" s="40">
        <f t="shared" si="664"/>
        <v>0</v>
      </c>
      <c r="G2885" s="40">
        <f t="shared" si="664"/>
        <v>0</v>
      </c>
      <c r="H2885" s="40">
        <f t="shared" si="664"/>
        <v>0</v>
      </c>
      <c r="I2885" s="40">
        <f t="shared" si="664"/>
        <v>0</v>
      </c>
      <c r="J2885" s="40">
        <f t="shared" si="664"/>
        <v>0</v>
      </c>
      <c r="K2885" s="40">
        <f t="shared" si="664"/>
        <v>0</v>
      </c>
      <c r="L2885" s="40">
        <f t="shared" si="664"/>
        <v>0</v>
      </c>
      <c r="M2885" s="40">
        <f t="shared" si="664"/>
        <v>0</v>
      </c>
      <c r="N2885" s="40">
        <f t="shared" si="664"/>
        <v>0</v>
      </c>
      <c r="O2885" s="40">
        <f t="shared" si="664"/>
        <v>0</v>
      </c>
      <c r="P2885" s="40">
        <f t="shared" si="664"/>
        <v>0</v>
      </c>
      <c r="Q2885" s="40">
        <f t="shared" si="664"/>
        <v>0</v>
      </c>
      <c r="R2885" s="40">
        <f t="shared" si="664"/>
        <v>0</v>
      </c>
      <c r="S2885" s="40">
        <f t="shared" si="664"/>
        <v>0</v>
      </c>
      <c r="T2885" s="40">
        <f t="shared" si="664"/>
        <v>0</v>
      </c>
      <c r="U2885" s="40">
        <f t="shared" si="664"/>
        <v>0</v>
      </c>
      <c r="V2885" s="40">
        <f t="shared" si="664"/>
        <v>0</v>
      </c>
      <c r="W2885" s="40">
        <f t="shared" si="664"/>
        <v>0</v>
      </c>
      <c r="X2885" s="40">
        <f t="shared" si="664"/>
        <v>0</v>
      </c>
      <c r="Y2885" s="40">
        <f t="shared" si="664"/>
        <v>0</v>
      </c>
      <c r="Z2885" s="40">
        <f t="shared" si="664"/>
        <v>0</v>
      </c>
      <c r="AA2885" s="40">
        <f t="shared" si="664"/>
        <v>0</v>
      </c>
      <c r="AB2885" s="41" t="e">
        <f t="shared" si="662"/>
        <v>#DIV/0!</v>
      </c>
      <c r="AC2885" s="43"/>
      <c r="AE2885" s="138"/>
      <c r="AF2885" s="138"/>
      <c r="AG2885" s="138"/>
      <c r="AH2885" s="138"/>
      <c r="AI2885" s="138"/>
      <c r="AJ2885" s="138"/>
      <c r="AK2885" s="138"/>
    </row>
    <row r="2886" spans="1:37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  <c r="AE2886" s="138"/>
      <c r="AF2886" s="138"/>
      <c r="AG2886" s="138"/>
      <c r="AH2886" s="138"/>
      <c r="AI2886" s="138"/>
      <c r="AJ2886" s="138"/>
      <c r="AK2886" s="138"/>
    </row>
    <row r="2887" spans="1:37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  <c r="AE2887" s="138"/>
      <c r="AF2887" s="138"/>
      <c r="AG2887" s="138"/>
      <c r="AH2887" s="138"/>
      <c r="AI2887" s="138"/>
      <c r="AJ2887" s="138"/>
      <c r="AK2887" s="138"/>
    </row>
    <row r="2888" spans="1:37" s="33" customFormat="1" ht="15" hidden="1" customHeight="1" x14ac:dyDescent="0.25">
      <c r="A2888" s="47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  <c r="AE2888" s="138"/>
      <c r="AF2888" s="138"/>
      <c r="AG2888" s="138"/>
      <c r="AH2888" s="138"/>
      <c r="AI2888" s="138"/>
      <c r="AJ2888" s="138"/>
      <c r="AK2888" s="138"/>
    </row>
    <row r="2889" spans="1:37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5">Z2889/D2889</f>
        <v>#DIV/0!</v>
      </c>
      <c r="AC2889" s="32"/>
      <c r="AE2889" s="138"/>
      <c r="AF2889" s="138"/>
      <c r="AG2889" s="138"/>
      <c r="AH2889" s="138"/>
      <c r="AI2889" s="138"/>
      <c r="AJ2889" s="138"/>
      <c r="AK2889" s="138"/>
    </row>
    <row r="2890" spans="1:37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5"/>
        <v>#DIV/0!</v>
      </c>
      <c r="AC2890" s="32"/>
      <c r="AE2890" s="138"/>
      <c r="AF2890" s="138"/>
      <c r="AG2890" s="138"/>
      <c r="AH2890" s="138"/>
      <c r="AI2890" s="138"/>
      <c r="AJ2890" s="138"/>
      <c r="AK2890" s="138"/>
    </row>
    <row r="2891" spans="1:37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5"/>
        <v>#DIV/0!</v>
      </c>
      <c r="AC2891" s="32"/>
      <c r="AE2891" s="138"/>
      <c r="AF2891" s="138"/>
      <c r="AG2891" s="138"/>
      <c r="AH2891" s="138"/>
      <c r="AI2891" s="138"/>
      <c r="AJ2891" s="138"/>
      <c r="AK2891" s="138"/>
    </row>
    <row r="2892" spans="1:37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5"/>
        <v>#DIV/0!</v>
      </c>
      <c r="AC2892" s="32"/>
      <c r="AE2892" s="138"/>
      <c r="AF2892" s="138"/>
      <c r="AG2892" s="138"/>
      <c r="AH2892" s="138"/>
      <c r="AI2892" s="138"/>
      <c r="AJ2892" s="138"/>
      <c r="AK2892" s="138"/>
    </row>
    <row r="2893" spans="1:37" s="33" customFormat="1" ht="18" hidden="1" customHeight="1" x14ac:dyDescent="0.25">
      <c r="A2893" s="39" t="s">
        <v>38</v>
      </c>
      <c r="B2893" s="40">
        <f t="shared" ref="B2893:AA2893" si="666">SUM(B2889:B2892)</f>
        <v>0</v>
      </c>
      <c r="C2893" s="40">
        <f t="shared" si="666"/>
        <v>0</v>
      </c>
      <c r="D2893" s="40">
        <f t="shared" si="666"/>
        <v>0</v>
      </c>
      <c r="E2893" s="40">
        <f t="shared" si="666"/>
        <v>0</v>
      </c>
      <c r="F2893" s="40">
        <f t="shared" si="666"/>
        <v>0</v>
      </c>
      <c r="G2893" s="40">
        <f t="shared" si="666"/>
        <v>0</v>
      </c>
      <c r="H2893" s="40">
        <f t="shared" si="666"/>
        <v>0</v>
      </c>
      <c r="I2893" s="40">
        <f t="shared" si="666"/>
        <v>0</v>
      </c>
      <c r="J2893" s="40">
        <f t="shared" si="666"/>
        <v>0</v>
      </c>
      <c r="K2893" s="40">
        <f t="shared" si="666"/>
        <v>0</v>
      </c>
      <c r="L2893" s="40">
        <f t="shared" si="666"/>
        <v>0</v>
      </c>
      <c r="M2893" s="40">
        <f t="shared" si="666"/>
        <v>0</v>
      </c>
      <c r="N2893" s="40">
        <f t="shared" si="666"/>
        <v>0</v>
      </c>
      <c r="O2893" s="40">
        <f t="shared" si="666"/>
        <v>0</v>
      </c>
      <c r="P2893" s="40">
        <f t="shared" si="666"/>
        <v>0</v>
      </c>
      <c r="Q2893" s="40">
        <f t="shared" si="666"/>
        <v>0</v>
      </c>
      <c r="R2893" s="40">
        <f t="shared" si="666"/>
        <v>0</v>
      </c>
      <c r="S2893" s="40">
        <f t="shared" si="666"/>
        <v>0</v>
      </c>
      <c r="T2893" s="40">
        <f t="shared" si="666"/>
        <v>0</v>
      </c>
      <c r="U2893" s="40">
        <f t="shared" si="666"/>
        <v>0</v>
      </c>
      <c r="V2893" s="40">
        <f t="shared" si="666"/>
        <v>0</v>
      </c>
      <c r="W2893" s="40">
        <f t="shared" si="666"/>
        <v>0</v>
      </c>
      <c r="X2893" s="40">
        <f t="shared" si="666"/>
        <v>0</v>
      </c>
      <c r="Y2893" s="40">
        <f t="shared" si="666"/>
        <v>0</v>
      </c>
      <c r="Z2893" s="40">
        <f t="shared" si="666"/>
        <v>0</v>
      </c>
      <c r="AA2893" s="40">
        <f t="shared" si="666"/>
        <v>0</v>
      </c>
      <c r="AB2893" s="41" t="e">
        <f t="shared" si="665"/>
        <v>#DIV/0!</v>
      </c>
      <c r="AC2893" s="32"/>
      <c r="AE2893" s="138"/>
      <c r="AF2893" s="138"/>
      <c r="AG2893" s="138"/>
      <c r="AH2893" s="138"/>
      <c r="AI2893" s="138"/>
      <c r="AJ2893" s="138"/>
      <c r="AK2893" s="138"/>
    </row>
    <row r="2894" spans="1:37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5"/>
        <v>#DIV/0!</v>
      </c>
      <c r="AC2894" s="32"/>
      <c r="AE2894" s="138"/>
      <c r="AF2894" s="138"/>
      <c r="AG2894" s="138"/>
      <c r="AH2894" s="138"/>
      <c r="AI2894" s="138"/>
      <c r="AJ2894" s="138"/>
      <c r="AK2894" s="138"/>
    </row>
    <row r="2895" spans="1:37" s="33" customFormat="1" ht="18" hidden="1" customHeight="1" x14ac:dyDescent="0.25">
      <c r="A2895" s="39" t="s">
        <v>40</v>
      </c>
      <c r="B2895" s="40">
        <f t="shared" ref="B2895:AA2895" si="667">B2894+B2893</f>
        <v>0</v>
      </c>
      <c r="C2895" s="40">
        <f t="shared" si="667"/>
        <v>0</v>
      </c>
      <c r="D2895" s="40">
        <f t="shared" si="667"/>
        <v>0</v>
      </c>
      <c r="E2895" s="40">
        <f t="shared" si="667"/>
        <v>0</v>
      </c>
      <c r="F2895" s="40">
        <f t="shared" si="667"/>
        <v>0</v>
      </c>
      <c r="G2895" s="40">
        <f t="shared" si="667"/>
        <v>0</v>
      </c>
      <c r="H2895" s="40">
        <f t="shared" si="667"/>
        <v>0</v>
      </c>
      <c r="I2895" s="40">
        <f t="shared" si="667"/>
        <v>0</v>
      </c>
      <c r="J2895" s="40">
        <f t="shared" si="667"/>
        <v>0</v>
      </c>
      <c r="K2895" s="40">
        <f t="shared" si="667"/>
        <v>0</v>
      </c>
      <c r="L2895" s="40">
        <f t="shared" si="667"/>
        <v>0</v>
      </c>
      <c r="M2895" s="40">
        <f t="shared" si="667"/>
        <v>0</v>
      </c>
      <c r="N2895" s="40">
        <f t="shared" si="667"/>
        <v>0</v>
      </c>
      <c r="O2895" s="40">
        <f t="shared" si="667"/>
        <v>0</v>
      </c>
      <c r="P2895" s="40">
        <f t="shared" si="667"/>
        <v>0</v>
      </c>
      <c r="Q2895" s="40">
        <f t="shared" si="667"/>
        <v>0</v>
      </c>
      <c r="R2895" s="40">
        <f t="shared" si="667"/>
        <v>0</v>
      </c>
      <c r="S2895" s="40">
        <f t="shared" si="667"/>
        <v>0</v>
      </c>
      <c r="T2895" s="40">
        <f t="shared" si="667"/>
        <v>0</v>
      </c>
      <c r="U2895" s="40">
        <f t="shared" si="667"/>
        <v>0</v>
      </c>
      <c r="V2895" s="40">
        <f t="shared" si="667"/>
        <v>0</v>
      </c>
      <c r="W2895" s="40">
        <f t="shared" si="667"/>
        <v>0</v>
      </c>
      <c r="X2895" s="40">
        <f t="shared" si="667"/>
        <v>0</v>
      </c>
      <c r="Y2895" s="40">
        <f t="shared" si="667"/>
        <v>0</v>
      </c>
      <c r="Z2895" s="40">
        <f t="shared" si="667"/>
        <v>0</v>
      </c>
      <c r="AA2895" s="40">
        <f t="shared" si="667"/>
        <v>0</v>
      </c>
      <c r="AB2895" s="41" t="e">
        <f t="shared" si="665"/>
        <v>#DIV/0!</v>
      </c>
      <c r="AC2895" s="43"/>
      <c r="AE2895" s="138"/>
      <c r="AF2895" s="138"/>
      <c r="AG2895" s="138"/>
      <c r="AH2895" s="138"/>
      <c r="AI2895" s="138"/>
      <c r="AJ2895" s="138"/>
      <c r="AK2895" s="138"/>
    </row>
    <row r="2896" spans="1:37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  <c r="AE2896" s="138"/>
      <c r="AF2896" s="138"/>
      <c r="AG2896" s="138"/>
      <c r="AH2896" s="138"/>
      <c r="AI2896" s="138"/>
      <c r="AJ2896" s="138"/>
      <c r="AK2896" s="138"/>
    </row>
    <row r="2897" spans="1:37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  <c r="AE2897" s="138"/>
      <c r="AF2897" s="138"/>
      <c r="AG2897" s="138"/>
      <c r="AH2897" s="138"/>
      <c r="AI2897" s="138"/>
      <c r="AJ2897" s="138"/>
      <c r="AK2897" s="138"/>
    </row>
    <row r="2898" spans="1:37" s="33" customFormat="1" ht="15" hidden="1" customHeight="1" x14ac:dyDescent="0.25">
      <c r="A2898" s="47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  <c r="AE2898" s="138"/>
      <c r="AF2898" s="138"/>
      <c r="AG2898" s="138"/>
      <c r="AH2898" s="138"/>
      <c r="AI2898" s="138"/>
      <c r="AJ2898" s="138"/>
      <c r="AK2898" s="138"/>
    </row>
    <row r="2899" spans="1:37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8">Z2899/D2899</f>
        <v>#DIV/0!</v>
      </c>
      <c r="AC2899" s="32"/>
      <c r="AE2899" s="138"/>
      <c r="AF2899" s="138"/>
      <c r="AG2899" s="138"/>
      <c r="AH2899" s="138"/>
      <c r="AI2899" s="138"/>
      <c r="AJ2899" s="138"/>
      <c r="AK2899" s="138"/>
    </row>
    <row r="2900" spans="1:37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8"/>
        <v>#DIV/0!</v>
      </c>
      <c r="AC2900" s="32"/>
      <c r="AE2900" s="138"/>
      <c r="AF2900" s="138"/>
      <c r="AG2900" s="138"/>
      <c r="AH2900" s="138"/>
      <c r="AI2900" s="138"/>
      <c r="AJ2900" s="138"/>
      <c r="AK2900" s="138"/>
    </row>
    <row r="2901" spans="1:37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8"/>
        <v>#DIV/0!</v>
      </c>
      <c r="AC2901" s="32"/>
      <c r="AE2901" s="138"/>
      <c r="AF2901" s="138"/>
      <c r="AG2901" s="138"/>
      <c r="AH2901" s="138"/>
      <c r="AI2901" s="138"/>
      <c r="AJ2901" s="138"/>
      <c r="AK2901" s="138"/>
    </row>
    <row r="2902" spans="1:37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8"/>
        <v>#DIV/0!</v>
      </c>
      <c r="AC2902" s="32"/>
      <c r="AE2902" s="138"/>
      <c r="AF2902" s="138"/>
      <c r="AG2902" s="138"/>
      <c r="AH2902" s="138"/>
      <c r="AI2902" s="138"/>
      <c r="AJ2902" s="138"/>
      <c r="AK2902" s="138"/>
    </row>
    <row r="2903" spans="1:37" s="33" customFormat="1" ht="18" hidden="1" customHeight="1" x14ac:dyDescent="0.25">
      <c r="A2903" s="39" t="s">
        <v>38</v>
      </c>
      <c r="B2903" s="40">
        <f t="shared" ref="B2903:AA2903" si="669">SUM(B2899:B2902)</f>
        <v>0</v>
      </c>
      <c r="C2903" s="40">
        <f t="shared" si="669"/>
        <v>0</v>
      </c>
      <c r="D2903" s="40">
        <f t="shared" si="669"/>
        <v>0</v>
      </c>
      <c r="E2903" s="40">
        <f t="shared" si="669"/>
        <v>0</v>
      </c>
      <c r="F2903" s="40">
        <f t="shared" si="669"/>
        <v>0</v>
      </c>
      <c r="G2903" s="40">
        <f t="shared" si="669"/>
        <v>0</v>
      </c>
      <c r="H2903" s="40">
        <f t="shared" si="669"/>
        <v>0</v>
      </c>
      <c r="I2903" s="40">
        <f t="shared" si="669"/>
        <v>0</v>
      </c>
      <c r="J2903" s="40">
        <f t="shared" si="669"/>
        <v>0</v>
      </c>
      <c r="K2903" s="40">
        <f t="shared" si="669"/>
        <v>0</v>
      </c>
      <c r="L2903" s="40">
        <f t="shared" si="669"/>
        <v>0</v>
      </c>
      <c r="M2903" s="40">
        <f t="shared" si="669"/>
        <v>0</v>
      </c>
      <c r="N2903" s="40">
        <f t="shared" si="669"/>
        <v>0</v>
      </c>
      <c r="O2903" s="40">
        <f t="shared" si="669"/>
        <v>0</v>
      </c>
      <c r="P2903" s="40">
        <f t="shared" si="669"/>
        <v>0</v>
      </c>
      <c r="Q2903" s="40">
        <f t="shared" si="669"/>
        <v>0</v>
      </c>
      <c r="R2903" s="40">
        <f t="shared" si="669"/>
        <v>0</v>
      </c>
      <c r="S2903" s="40">
        <f t="shared" si="669"/>
        <v>0</v>
      </c>
      <c r="T2903" s="40">
        <f t="shared" si="669"/>
        <v>0</v>
      </c>
      <c r="U2903" s="40">
        <f t="shared" si="669"/>
        <v>0</v>
      </c>
      <c r="V2903" s="40">
        <f t="shared" si="669"/>
        <v>0</v>
      </c>
      <c r="W2903" s="40">
        <f t="shared" si="669"/>
        <v>0</v>
      </c>
      <c r="X2903" s="40">
        <f t="shared" si="669"/>
        <v>0</v>
      </c>
      <c r="Y2903" s="40">
        <f t="shared" si="669"/>
        <v>0</v>
      </c>
      <c r="Z2903" s="40">
        <f t="shared" si="669"/>
        <v>0</v>
      </c>
      <c r="AA2903" s="40">
        <f t="shared" si="669"/>
        <v>0</v>
      </c>
      <c r="AB2903" s="41" t="e">
        <f t="shared" si="668"/>
        <v>#DIV/0!</v>
      </c>
      <c r="AC2903" s="32"/>
      <c r="AE2903" s="138"/>
      <c r="AF2903" s="138"/>
      <c r="AG2903" s="138"/>
      <c r="AH2903" s="138"/>
      <c r="AI2903" s="138"/>
      <c r="AJ2903" s="138"/>
      <c r="AK2903" s="138"/>
    </row>
    <row r="2904" spans="1:37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8"/>
        <v>#DIV/0!</v>
      </c>
      <c r="AC2904" s="32"/>
      <c r="AE2904" s="138"/>
      <c r="AF2904" s="138"/>
      <c r="AG2904" s="138"/>
      <c r="AH2904" s="138"/>
      <c r="AI2904" s="138"/>
      <c r="AJ2904" s="138"/>
      <c r="AK2904" s="138"/>
    </row>
    <row r="2905" spans="1:37" s="33" customFormat="1" ht="18" hidden="1" customHeight="1" x14ac:dyDescent="0.25">
      <c r="A2905" s="39" t="s">
        <v>40</v>
      </c>
      <c r="B2905" s="40">
        <f t="shared" ref="B2905:AA2905" si="670">B2904+B2903</f>
        <v>0</v>
      </c>
      <c r="C2905" s="40">
        <f t="shared" si="670"/>
        <v>0</v>
      </c>
      <c r="D2905" s="40">
        <f t="shared" si="670"/>
        <v>0</v>
      </c>
      <c r="E2905" s="40">
        <f t="shared" si="670"/>
        <v>0</v>
      </c>
      <c r="F2905" s="40">
        <f t="shared" si="670"/>
        <v>0</v>
      </c>
      <c r="G2905" s="40">
        <f t="shared" si="670"/>
        <v>0</v>
      </c>
      <c r="H2905" s="40">
        <f t="shared" si="670"/>
        <v>0</v>
      </c>
      <c r="I2905" s="40">
        <f t="shared" si="670"/>
        <v>0</v>
      </c>
      <c r="J2905" s="40">
        <f t="shared" si="670"/>
        <v>0</v>
      </c>
      <c r="K2905" s="40">
        <f t="shared" si="670"/>
        <v>0</v>
      </c>
      <c r="L2905" s="40">
        <f t="shared" si="670"/>
        <v>0</v>
      </c>
      <c r="M2905" s="40">
        <f t="shared" si="670"/>
        <v>0</v>
      </c>
      <c r="N2905" s="40">
        <f t="shared" si="670"/>
        <v>0</v>
      </c>
      <c r="O2905" s="40">
        <f t="shared" si="670"/>
        <v>0</v>
      </c>
      <c r="P2905" s="40">
        <f t="shared" si="670"/>
        <v>0</v>
      </c>
      <c r="Q2905" s="40">
        <f t="shared" si="670"/>
        <v>0</v>
      </c>
      <c r="R2905" s="40">
        <f t="shared" si="670"/>
        <v>0</v>
      </c>
      <c r="S2905" s="40">
        <f t="shared" si="670"/>
        <v>0</v>
      </c>
      <c r="T2905" s="40">
        <f t="shared" si="670"/>
        <v>0</v>
      </c>
      <c r="U2905" s="40">
        <f t="shared" si="670"/>
        <v>0</v>
      </c>
      <c r="V2905" s="40">
        <f t="shared" si="670"/>
        <v>0</v>
      </c>
      <c r="W2905" s="40">
        <f t="shared" si="670"/>
        <v>0</v>
      </c>
      <c r="X2905" s="40">
        <f t="shared" si="670"/>
        <v>0</v>
      </c>
      <c r="Y2905" s="40">
        <f t="shared" si="670"/>
        <v>0</v>
      </c>
      <c r="Z2905" s="40">
        <f t="shared" si="670"/>
        <v>0</v>
      </c>
      <c r="AA2905" s="40">
        <f t="shared" si="670"/>
        <v>0</v>
      </c>
      <c r="AB2905" s="41" t="e">
        <f t="shared" si="668"/>
        <v>#DIV/0!</v>
      </c>
      <c r="AC2905" s="43"/>
      <c r="AE2905" s="138"/>
      <c r="AF2905" s="138"/>
      <c r="AG2905" s="138"/>
      <c r="AH2905" s="138"/>
      <c r="AI2905" s="138"/>
      <c r="AJ2905" s="138"/>
      <c r="AK2905" s="138"/>
    </row>
    <row r="2906" spans="1:37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  <c r="AE2906" s="138"/>
      <c r="AF2906" s="138"/>
      <c r="AG2906" s="138"/>
      <c r="AH2906" s="138"/>
      <c r="AI2906" s="138"/>
      <c r="AJ2906" s="138"/>
      <c r="AK2906" s="138"/>
    </row>
    <row r="2907" spans="1:37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  <c r="AE2907" s="138"/>
      <c r="AF2907" s="138"/>
      <c r="AG2907" s="138"/>
      <c r="AH2907" s="138"/>
      <c r="AI2907" s="138"/>
      <c r="AJ2907" s="138"/>
      <c r="AK2907" s="138"/>
    </row>
    <row r="2908" spans="1:37" s="33" customFormat="1" ht="15" customHeight="1" x14ac:dyDescent="0.25">
      <c r="A2908" s="47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  <c r="AE2908" s="138"/>
      <c r="AF2908" s="138"/>
      <c r="AG2908" s="138"/>
      <c r="AH2908" s="138"/>
      <c r="AI2908" s="138"/>
      <c r="AJ2908" s="138"/>
      <c r="AK2908" s="138"/>
    </row>
    <row r="2909" spans="1:37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71">C2749+C2589+C2529+C2519+C2407</f>
        <v>0</v>
      </c>
      <c r="D2909" s="31">
        <f t="shared" si="671"/>
        <v>0</v>
      </c>
      <c r="E2909" s="31">
        <f t="shared" si="671"/>
        <v>0</v>
      </c>
      <c r="F2909" s="31">
        <f t="shared" si="671"/>
        <v>0</v>
      </c>
      <c r="G2909" s="31">
        <f t="shared" si="671"/>
        <v>0</v>
      </c>
      <c r="H2909" s="31">
        <f t="shared" si="671"/>
        <v>0</v>
      </c>
      <c r="I2909" s="31">
        <f t="shared" si="671"/>
        <v>0</v>
      </c>
      <c r="J2909" s="31">
        <f t="shared" si="671"/>
        <v>0</v>
      </c>
      <c r="K2909" s="31">
        <f t="shared" si="671"/>
        <v>0</v>
      </c>
      <c r="L2909" s="31">
        <f t="shared" si="671"/>
        <v>0</v>
      </c>
      <c r="M2909" s="31">
        <f t="shared" si="671"/>
        <v>0</v>
      </c>
      <c r="N2909" s="31">
        <f t="shared" si="671"/>
        <v>0</v>
      </c>
      <c r="O2909" s="31">
        <f t="shared" si="671"/>
        <v>0</v>
      </c>
      <c r="P2909" s="31">
        <f t="shared" si="671"/>
        <v>0</v>
      </c>
      <c r="Q2909" s="31">
        <f t="shared" si="671"/>
        <v>0</v>
      </c>
      <c r="R2909" s="31">
        <f t="shared" si="671"/>
        <v>0</v>
      </c>
      <c r="S2909" s="31">
        <f t="shared" si="671"/>
        <v>0</v>
      </c>
      <c r="T2909" s="31">
        <f t="shared" si="671"/>
        <v>0</v>
      </c>
      <c r="U2909" s="31">
        <f t="shared" si="671"/>
        <v>0</v>
      </c>
      <c r="V2909" s="31">
        <f t="shared" si="671"/>
        <v>0</v>
      </c>
      <c r="W2909" s="31">
        <f t="shared" si="671"/>
        <v>0</v>
      </c>
      <c r="X2909" s="31">
        <f t="shared" si="671"/>
        <v>0</v>
      </c>
      <c r="Y2909" s="31">
        <f t="shared" si="671"/>
        <v>0</v>
      </c>
      <c r="Z2909" s="31">
        <f>SUM(M2909:Y2909)</f>
        <v>0</v>
      </c>
      <c r="AA2909" s="31">
        <f>D2909-Z2909</f>
        <v>0</v>
      </c>
      <c r="AB2909" s="38"/>
      <c r="AC2909" s="32"/>
      <c r="AE2909" s="138"/>
      <c r="AF2909" s="138"/>
      <c r="AG2909" s="138"/>
      <c r="AH2909" s="138"/>
      <c r="AI2909" s="138"/>
      <c r="AJ2909" s="138"/>
      <c r="AK2909" s="138"/>
    </row>
    <row r="2910" spans="1:37" s="33" customFormat="1" ht="25.35" customHeight="1" x14ac:dyDescent="0.2">
      <c r="A2910" s="36" t="s">
        <v>35</v>
      </c>
      <c r="B2910" s="31">
        <f>B2750+B2590+B2530+B2520+B2408</f>
        <v>1077163755.0999999</v>
      </c>
      <c r="C2910" s="31">
        <f t="shared" si="671"/>
        <v>2.8929207473993301E-8</v>
      </c>
      <c r="D2910" s="31">
        <f t="shared" si="671"/>
        <v>1077163755.0999999</v>
      </c>
      <c r="E2910" s="31">
        <f t="shared" si="671"/>
        <v>1025980391.0699999</v>
      </c>
      <c r="F2910" s="31">
        <f t="shared" si="671"/>
        <v>-400960</v>
      </c>
      <c r="G2910" s="31">
        <f t="shared" si="671"/>
        <v>0</v>
      </c>
      <c r="H2910" s="31">
        <f t="shared" si="671"/>
        <v>0</v>
      </c>
      <c r="I2910" s="31">
        <f t="shared" si="671"/>
        <v>692985853.71000004</v>
      </c>
      <c r="J2910" s="31">
        <f t="shared" si="671"/>
        <v>0</v>
      </c>
      <c r="K2910" s="31">
        <f t="shared" si="671"/>
        <v>0</v>
      </c>
      <c r="L2910" s="31">
        <f t="shared" si="671"/>
        <v>0</v>
      </c>
      <c r="M2910" s="31">
        <f t="shared" si="671"/>
        <v>692985853.71000004</v>
      </c>
      <c r="N2910" s="31">
        <f t="shared" si="671"/>
        <v>94875682</v>
      </c>
      <c r="O2910" s="31">
        <f t="shared" si="671"/>
        <v>228097817.36000001</v>
      </c>
      <c r="P2910" s="31">
        <f t="shared" si="671"/>
        <v>10021038</v>
      </c>
      <c r="Q2910" s="31">
        <f t="shared" si="671"/>
        <v>0</v>
      </c>
      <c r="R2910" s="31">
        <f t="shared" si="671"/>
        <v>-400960</v>
      </c>
      <c r="S2910" s="31">
        <f t="shared" si="671"/>
        <v>0</v>
      </c>
      <c r="T2910" s="31">
        <f t="shared" si="671"/>
        <v>0</v>
      </c>
      <c r="U2910" s="31">
        <f t="shared" si="671"/>
        <v>0</v>
      </c>
      <c r="V2910" s="31">
        <f t="shared" si="671"/>
        <v>0</v>
      </c>
      <c r="W2910" s="31">
        <f t="shared" si="671"/>
        <v>0</v>
      </c>
      <c r="X2910" s="31">
        <f t="shared" si="671"/>
        <v>0</v>
      </c>
      <c r="Y2910" s="31">
        <f t="shared" si="671"/>
        <v>0</v>
      </c>
      <c r="Z2910" s="31">
        <f>SUM(M2910:Y2910)</f>
        <v>1025579431.0700001</v>
      </c>
      <c r="AA2910" s="31">
        <f>D2910-Z2910</f>
        <v>51584324.029999852</v>
      </c>
      <c r="AB2910" s="38">
        <f>Z2910/D2910</f>
        <v>0.95211097311270843</v>
      </c>
      <c r="AC2910" s="32"/>
      <c r="AE2910" s="138"/>
      <c r="AF2910" s="138"/>
      <c r="AG2910" s="138"/>
      <c r="AH2910" s="138"/>
      <c r="AI2910" s="138"/>
      <c r="AJ2910" s="138"/>
      <c r="AK2910" s="138"/>
    </row>
    <row r="2911" spans="1:37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71"/>
        <v>0</v>
      </c>
      <c r="D2911" s="31">
        <f t="shared" si="671"/>
        <v>0</v>
      </c>
      <c r="E2911" s="31">
        <f t="shared" si="671"/>
        <v>0</v>
      </c>
      <c r="F2911" s="31">
        <f t="shared" si="671"/>
        <v>0</v>
      </c>
      <c r="G2911" s="31">
        <f t="shared" si="671"/>
        <v>0</v>
      </c>
      <c r="H2911" s="31">
        <f t="shared" si="671"/>
        <v>0</v>
      </c>
      <c r="I2911" s="31">
        <f t="shared" si="671"/>
        <v>0</v>
      </c>
      <c r="J2911" s="31">
        <f t="shared" si="671"/>
        <v>0</v>
      </c>
      <c r="K2911" s="31">
        <f t="shared" si="671"/>
        <v>0</v>
      </c>
      <c r="L2911" s="31">
        <f t="shared" si="671"/>
        <v>0</v>
      </c>
      <c r="M2911" s="31">
        <f t="shared" si="671"/>
        <v>0</v>
      </c>
      <c r="N2911" s="31">
        <f t="shared" si="671"/>
        <v>0</v>
      </c>
      <c r="O2911" s="31">
        <f t="shared" si="671"/>
        <v>0</v>
      </c>
      <c r="P2911" s="31">
        <f t="shared" si="671"/>
        <v>0</v>
      </c>
      <c r="Q2911" s="31">
        <f t="shared" si="671"/>
        <v>0</v>
      </c>
      <c r="R2911" s="31">
        <f t="shared" si="671"/>
        <v>0</v>
      </c>
      <c r="S2911" s="31">
        <f t="shared" si="671"/>
        <v>0</v>
      </c>
      <c r="T2911" s="31">
        <f t="shared" si="671"/>
        <v>0</v>
      </c>
      <c r="U2911" s="31">
        <f t="shared" si="671"/>
        <v>0</v>
      </c>
      <c r="V2911" s="31">
        <f t="shared" si="671"/>
        <v>0</v>
      </c>
      <c r="W2911" s="31">
        <f t="shared" si="671"/>
        <v>0</v>
      </c>
      <c r="X2911" s="31">
        <f t="shared" si="671"/>
        <v>0</v>
      </c>
      <c r="Y2911" s="31">
        <f t="shared" si="671"/>
        <v>0</v>
      </c>
      <c r="Z2911" s="31">
        <f>SUM(M2911:Y2911)</f>
        <v>0</v>
      </c>
      <c r="AA2911" s="31">
        <f>D2911-Z2911</f>
        <v>0</v>
      </c>
      <c r="AB2911" s="38"/>
      <c r="AC2911" s="32"/>
      <c r="AE2911" s="138"/>
      <c r="AF2911" s="138"/>
      <c r="AG2911" s="138"/>
      <c r="AH2911" s="138"/>
      <c r="AI2911" s="138"/>
      <c r="AJ2911" s="138"/>
      <c r="AK2911" s="138"/>
    </row>
    <row r="2912" spans="1:37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71"/>
        <v>0</v>
      </c>
      <c r="D2912" s="31">
        <f t="shared" si="671"/>
        <v>223712760</v>
      </c>
      <c r="E2912" s="31">
        <f t="shared" si="671"/>
        <v>0</v>
      </c>
      <c r="F2912" s="31">
        <f t="shared" si="671"/>
        <v>0</v>
      </c>
      <c r="G2912" s="31">
        <f t="shared" si="671"/>
        <v>0</v>
      </c>
      <c r="H2912" s="31">
        <f t="shared" si="671"/>
        <v>0</v>
      </c>
      <c r="I2912" s="31">
        <f t="shared" si="671"/>
        <v>0</v>
      </c>
      <c r="J2912" s="31">
        <f t="shared" si="671"/>
        <v>0</v>
      </c>
      <c r="K2912" s="31">
        <f t="shared" si="671"/>
        <v>0</v>
      </c>
      <c r="L2912" s="31">
        <f t="shared" si="671"/>
        <v>0</v>
      </c>
      <c r="M2912" s="31">
        <f t="shared" si="671"/>
        <v>0</v>
      </c>
      <c r="N2912" s="31">
        <f t="shared" si="671"/>
        <v>0</v>
      </c>
      <c r="O2912" s="31">
        <f t="shared" si="671"/>
        <v>0</v>
      </c>
      <c r="P2912" s="31">
        <f t="shared" si="671"/>
        <v>0</v>
      </c>
      <c r="Q2912" s="31">
        <f t="shared" si="671"/>
        <v>0</v>
      </c>
      <c r="R2912" s="31">
        <f t="shared" si="671"/>
        <v>0</v>
      </c>
      <c r="S2912" s="31">
        <f t="shared" si="671"/>
        <v>0</v>
      </c>
      <c r="T2912" s="31">
        <f t="shared" si="671"/>
        <v>0</v>
      </c>
      <c r="U2912" s="31">
        <f t="shared" si="671"/>
        <v>0</v>
      </c>
      <c r="V2912" s="31">
        <f t="shared" si="671"/>
        <v>0</v>
      </c>
      <c r="W2912" s="31">
        <f t="shared" si="671"/>
        <v>0</v>
      </c>
      <c r="X2912" s="31">
        <f t="shared" si="671"/>
        <v>0</v>
      </c>
      <c r="Y2912" s="31">
        <f t="shared" si="671"/>
        <v>0</v>
      </c>
      <c r="Z2912" s="31">
        <f>SUM(M2912:Y2912)</f>
        <v>0</v>
      </c>
      <c r="AA2912" s="31">
        <f>D2912-Z2912</f>
        <v>223712760</v>
      </c>
      <c r="AB2912" s="38"/>
      <c r="AC2912" s="32"/>
      <c r="AE2912" s="138"/>
      <c r="AF2912" s="138"/>
      <c r="AG2912" s="138"/>
      <c r="AH2912" s="138"/>
      <c r="AI2912" s="138"/>
      <c r="AJ2912" s="138"/>
      <c r="AK2912" s="138"/>
    </row>
    <row r="2913" spans="1:37" s="33" customFormat="1" ht="18" hidden="1" customHeight="1" x14ac:dyDescent="0.25">
      <c r="A2913" s="39" t="s">
        <v>38</v>
      </c>
      <c r="B2913" s="40">
        <f>SUM(B2909:B2912)</f>
        <v>1300876515.0999999</v>
      </c>
      <c r="C2913" s="40">
        <f t="shared" ref="C2913:Y2913" si="672">SUM(C2909:C2912)</f>
        <v>2.8929207473993301E-8</v>
      </c>
      <c r="D2913" s="40">
        <f t="shared" si="672"/>
        <v>1300876515.0999999</v>
      </c>
      <c r="E2913" s="40">
        <f t="shared" si="672"/>
        <v>1025980391.0699999</v>
      </c>
      <c r="F2913" s="40">
        <f t="shared" si="672"/>
        <v>-400960</v>
      </c>
      <c r="G2913" s="40">
        <f t="shared" si="672"/>
        <v>0</v>
      </c>
      <c r="H2913" s="40">
        <f t="shared" si="672"/>
        <v>0</v>
      </c>
      <c r="I2913" s="40">
        <f t="shared" si="672"/>
        <v>692985853.71000004</v>
      </c>
      <c r="J2913" s="40">
        <f t="shared" si="672"/>
        <v>0</v>
      </c>
      <c r="K2913" s="40">
        <f t="shared" si="672"/>
        <v>0</v>
      </c>
      <c r="L2913" s="40">
        <f t="shared" si="672"/>
        <v>0</v>
      </c>
      <c r="M2913" s="40">
        <f t="shared" si="672"/>
        <v>692985853.71000004</v>
      </c>
      <c r="N2913" s="40">
        <f t="shared" si="672"/>
        <v>94875682</v>
      </c>
      <c r="O2913" s="40">
        <f t="shared" si="672"/>
        <v>228097817.36000001</v>
      </c>
      <c r="P2913" s="40">
        <f t="shared" si="672"/>
        <v>10021038</v>
      </c>
      <c r="Q2913" s="40">
        <f t="shared" si="672"/>
        <v>0</v>
      </c>
      <c r="R2913" s="40">
        <f t="shared" si="672"/>
        <v>-400960</v>
      </c>
      <c r="S2913" s="40">
        <f t="shared" si="672"/>
        <v>0</v>
      </c>
      <c r="T2913" s="40">
        <f t="shared" si="672"/>
        <v>0</v>
      </c>
      <c r="U2913" s="40">
        <f t="shared" si="672"/>
        <v>0</v>
      </c>
      <c r="V2913" s="40">
        <f t="shared" si="672"/>
        <v>0</v>
      </c>
      <c r="W2913" s="40">
        <f t="shared" si="672"/>
        <v>0</v>
      </c>
      <c r="X2913" s="40">
        <f t="shared" si="672"/>
        <v>0</v>
      </c>
      <c r="Y2913" s="40">
        <f t="shared" si="672"/>
        <v>0</v>
      </c>
      <c r="Z2913" s="40">
        <f>SUM(Z2909:Z2912)</f>
        <v>1025579431.0700001</v>
      </c>
      <c r="AA2913" s="40">
        <f>SUM(AA2909:AA2912)</f>
        <v>275297084.02999985</v>
      </c>
      <c r="AB2913" s="41">
        <f>Z2913/D2913</f>
        <v>0.78837569835839694</v>
      </c>
      <c r="AC2913" s="32"/>
      <c r="AE2913" s="138"/>
      <c r="AF2913" s="138"/>
      <c r="AG2913" s="138"/>
      <c r="AH2913" s="138"/>
      <c r="AI2913" s="138"/>
      <c r="AJ2913" s="138"/>
      <c r="AK2913" s="138"/>
    </row>
    <row r="2914" spans="1:37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71"/>
        <v>0</v>
      </c>
      <c r="D2914" s="31">
        <f t="shared" si="671"/>
        <v>0</v>
      </c>
      <c r="E2914" s="31">
        <f t="shared" si="671"/>
        <v>0</v>
      </c>
      <c r="F2914" s="31">
        <f t="shared" si="671"/>
        <v>0</v>
      </c>
      <c r="G2914" s="31">
        <f t="shared" si="671"/>
        <v>0</v>
      </c>
      <c r="H2914" s="31">
        <f t="shared" si="671"/>
        <v>0</v>
      </c>
      <c r="I2914" s="31">
        <f t="shared" si="671"/>
        <v>0</v>
      </c>
      <c r="J2914" s="31">
        <f t="shared" si="671"/>
        <v>0</v>
      </c>
      <c r="K2914" s="31">
        <f t="shared" si="671"/>
        <v>0</v>
      </c>
      <c r="L2914" s="31">
        <f t="shared" si="671"/>
        <v>0</v>
      </c>
      <c r="M2914" s="31">
        <f t="shared" si="671"/>
        <v>0</v>
      </c>
      <c r="N2914" s="31">
        <f t="shared" si="671"/>
        <v>0</v>
      </c>
      <c r="O2914" s="31">
        <f t="shared" si="671"/>
        <v>0</v>
      </c>
      <c r="P2914" s="31">
        <f t="shared" si="671"/>
        <v>0</v>
      </c>
      <c r="Q2914" s="31">
        <f t="shared" si="671"/>
        <v>0</v>
      </c>
      <c r="R2914" s="31">
        <f t="shared" si="671"/>
        <v>0</v>
      </c>
      <c r="S2914" s="31">
        <f t="shared" si="671"/>
        <v>0</v>
      </c>
      <c r="T2914" s="31">
        <f t="shared" si="671"/>
        <v>0</v>
      </c>
      <c r="U2914" s="31">
        <f t="shared" si="671"/>
        <v>0</v>
      </c>
      <c r="V2914" s="31">
        <f t="shared" si="671"/>
        <v>0</v>
      </c>
      <c r="W2914" s="31">
        <f t="shared" si="671"/>
        <v>0</v>
      </c>
      <c r="X2914" s="31">
        <f t="shared" si="671"/>
        <v>0</v>
      </c>
      <c r="Y2914" s="31">
        <f t="shared" si="671"/>
        <v>0</v>
      </c>
      <c r="Z2914" s="31">
        <f>SUM(M2914:Y2914)</f>
        <v>0</v>
      </c>
      <c r="AA2914" s="31">
        <f>D2914-Z2914</f>
        <v>0</v>
      </c>
      <c r="AB2914" s="38"/>
      <c r="AC2914" s="32"/>
      <c r="AE2914" s="138"/>
      <c r="AF2914" s="138"/>
      <c r="AG2914" s="138"/>
      <c r="AH2914" s="138"/>
      <c r="AI2914" s="138"/>
      <c r="AJ2914" s="138"/>
      <c r="AK2914" s="138"/>
    </row>
    <row r="2915" spans="1:37" s="33" customFormat="1" ht="26.45" customHeight="1" x14ac:dyDescent="0.25">
      <c r="A2915" s="39" t="s">
        <v>40</v>
      </c>
      <c r="B2915" s="40">
        <f>B2914+B2913</f>
        <v>1300876515.0999999</v>
      </c>
      <c r="C2915" s="40">
        <f t="shared" ref="C2915:Y2915" si="673">C2914+C2913</f>
        <v>2.8929207473993301E-8</v>
      </c>
      <c r="D2915" s="40">
        <f t="shared" si="673"/>
        <v>1300876515.0999999</v>
      </c>
      <c r="E2915" s="40">
        <f t="shared" si="673"/>
        <v>1025980391.0699999</v>
      </c>
      <c r="F2915" s="40">
        <f t="shared" si="673"/>
        <v>-400960</v>
      </c>
      <c r="G2915" s="40">
        <f t="shared" si="673"/>
        <v>0</v>
      </c>
      <c r="H2915" s="40">
        <f t="shared" si="673"/>
        <v>0</v>
      </c>
      <c r="I2915" s="40">
        <f t="shared" si="673"/>
        <v>692985853.71000004</v>
      </c>
      <c r="J2915" s="40">
        <f t="shared" si="673"/>
        <v>0</v>
      </c>
      <c r="K2915" s="40">
        <f t="shared" si="673"/>
        <v>0</v>
      </c>
      <c r="L2915" s="40">
        <f t="shared" si="673"/>
        <v>0</v>
      </c>
      <c r="M2915" s="40">
        <f t="shared" si="673"/>
        <v>692985853.71000004</v>
      </c>
      <c r="N2915" s="40">
        <f t="shared" si="673"/>
        <v>94875682</v>
      </c>
      <c r="O2915" s="40">
        <f t="shared" si="673"/>
        <v>228097817.36000001</v>
      </c>
      <c r="P2915" s="40">
        <f t="shared" si="673"/>
        <v>10021038</v>
      </c>
      <c r="Q2915" s="40">
        <f t="shared" si="673"/>
        <v>0</v>
      </c>
      <c r="R2915" s="40">
        <f t="shared" si="673"/>
        <v>-400960</v>
      </c>
      <c r="S2915" s="40">
        <f t="shared" si="673"/>
        <v>0</v>
      </c>
      <c r="T2915" s="40">
        <f t="shared" si="673"/>
        <v>0</v>
      </c>
      <c r="U2915" s="40">
        <f t="shared" si="673"/>
        <v>0</v>
      </c>
      <c r="V2915" s="40">
        <f t="shared" si="673"/>
        <v>0</v>
      </c>
      <c r="W2915" s="40">
        <f t="shared" si="673"/>
        <v>0</v>
      </c>
      <c r="X2915" s="40">
        <f t="shared" si="673"/>
        <v>0</v>
      </c>
      <c r="Y2915" s="40">
        <f t="shared" si="673"/>
        <v>0</v>
      </c>
      <c r="Z2915" s="40">
        <f>Z2914+Z2913</f>
        <v>1025579431.0700001</v>
      </c>
      <c r="AA2915" s="40">
        <f>AA2914+AA2913</f>
        <v>275297084.02999985</v>
      </c>
      <c r="AB2915" s="41">
        <f>Z2915/D2915</f>
        <v>0.78837569835839694</v>
      </c>
      <c r="AC2915" s="43"/>
      <c r="AE2915" s="138"/>
      <c r="AF2915" s="138"/>
      <c r="AG2915" s="138"/>
      <c r="AH2915" s="138"/>
      <c r="AI2915" s="138"/>
      <c r="AJ2915" s="138"/>
      <c r="AK2915" s="138"/>
    </row>
    <row r="2916" spans="1:37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  <c r="AE2916" s="138"/>
      <c r="AF2916" s="138"/>
      <c r="AG2916" s="138"/>
      <c r="AH2916" s="138"/>
      <c r="AI2916" s="138"/>
      <c r="AJ2916" s="138"/>
      <c r="AK2916" s="138"/>
    </row>
    <row r="2917" spans="1:37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  <c r="AE2917" s="138"/>
      <c r="AF2917" s="138"/>
      <c r="AG2917" s="138"/>
      <c r="AH2917" s="138"/>
      <c r="AI2917" s="138"/>
      <c r="AJ2917" s="138"/>
      <c r="AK2917" s="138"/>
    </row>
    <row r="2918" spans="1:37" s="33" customFormat="1" ht="29.25" customHeight="1" x14ac:dyDescent="0.25">
      <c r="A2918" s="47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E2918" s="138"/>
      <c r="AF2918" s="146" t="s">
        <v>166</v>
      </c>
      <c r="AG2918" s="146" t="s">
        <v>167</v>
      </c>
      <c r="AH2918" s="146" t="s">
        <v>168</v>
      </c>
      <c r="AI2918" s="146" t="s">
        <v>169</v>
      </c>
      <c r="AJ2918" s="138"/>
      <c r="AK2918" s="138"/>
    </row>
    <row r="2919" spans="1:37" s="33" customFormat="1" ht="35.1" customHeight="1" x14ac:dyDescent="0.2">
      <c r="A2919" s="36" t="s">
        <v>34</v>
      </c>
      <c r="B2919" s="31">
        <f t="shared" ref="B2919:Y2922" si="674">B2909+B2394</f>
        <v>0</v>
      </c>
      <c r="C2919" s="31">
        <f t="shared" si="674"/>
        <v>0</v>
      </c>
      <c r="D2919" s="31">
        <f t="shared" si="674"/>
        <v>0</v>
      </c>
      <c r="E2919" s="31">
        <f t="shared" si="674"/>
        <v>0</v>
      </c>
      <c r="F2919" s="31">
        <f t="shared" si="674"/>
        <v>0</v>
      </c>
      <c r="G2919" s="31">
        <f t="shared" si="674"/>
        <v>0</v>
      </c>
      <c r="H2919" s="31">
        <f t="shared" si="674"/>
        <v>0</v>
      </c>
      <c r="I2919" s="31">
        <f t="shared" si="674"/>
        <v>0</v>
      </c>
      <c r="J2919" s="31">
        <f t="shared" si="674"/>
        <v>0</v>
      </c>
      <c r="K2919" s="31">
        <f t="shared" si="674"/>
        <v>0</v>
      </c>
      <c r="L2919" s="31">
        <f t="shared" si="674"/>
        <v>0</v>
      </c>
      <c r="M2919" s="31">
        <f t="shared" si="674"/>
        <v>0</v>
      </c>
      <c r="N2919" s="31">
        <f t="shared" si="674"/>
        <v>0</v>
      </c>
      <c r="O2919" s="31">
        <f t="shared" si="674"/>
        <v>0</v>
      </c>
      <c r="P2919" s="31">
        <f t="shared" si="674"/>
        <v>0</v>
      </c>
      <c r="Q2919" s="31">
        <f t="shared" si="674"/>
        <v>0</v>
      </c>
      <c r="R2919" s="31">
        <f t="shared" si="674"/>
        <v>0</v>
      </c>
      <c r="S2919" s="31">
        <f t="shared" si="674"/>
        <v>0</v>
      </c>
      <c r="T2919" s="31">
        <f t="shared" si="674"/>
        <v>0</v>
      </c>
      <c r="U2919" s="31">
        <f t="shared" si="674"/>
        <v>0</v>
      </c>
      <c r="V2919" s="31">
        <f t="shared" si="674"/>
        <v>0</v>
      </c>
      <c r="W2919" s="31">
        <f t="shared" si="674"/>
        <v>0</v>
      </c>
      <c r="X2919" s="31">
        <f t="shared" si="674"/>
        <v>0</v>
      </c>
      <c r="Y2919" s="31">
        <f t="shared" si="674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138" t="s">
        <v>170</v>
      </c>
      <c r="AF2919" s="147">
        <v>17567418.799999993</v>
      </c>
      <c r="AG2919" s="140">
        <f>[1]GASS!$G$223</f>
        <v>17567418.799999997</v>
      </c>
      <c r="AH2919" s="140">
        <f>[1]GASS!$T$223</f>
        <v>8172237.6799999997</v>
      </c>
      <c r="AI2919" s="140">
        <f>AG2919-AH2919</f>
        <v>9395181.1199999973</v>
      </c>
      <c r="AJ2919" s="138"/>
      <c r="AK2919" s="138"/>
    </row>
    <row r="2920" spans="1:37" s="33" customFormat="1" ht="31.15" customHeight="1" x14ac:dyDescent="0.2">
      <c r="A2920" s="36" t="s">
        <v>35</v>
      </c>
      <c r="B2920" s="31">
        <f t="shared" si="674"/>
        <v>1077163755.0999999</v>
      </c>
      <c r="C2920" s="31">
        <f t="shared" si="674"/>
        <v>2.8929207473993301E-8</v>
      </c>
      <c r="D2920" s="31">
        <f t="shared" si="674"/>
        <v>1077163755.0999999</v>
      </c>
      <c r="E2920" s="31">
        <f t="shared" si="674"/>
        <v>1025980391.0699999</v>
      </c>
      <c r="F2920" s="31">
        <f t="shared" si="674"/>
        <v>-400960</v>
      </c>
      <c r="G2920" s="31">
        <f t="shared" si="674"/>
        <v>0</v>
      </c>
      <c r="H2920" s="31">
        <f t="shared" si="674"/>
        <v>0</v>
      </c>
      <c r="I2920" s="31">
        <f t="shared" si="674"/>
        <v>692985853.71000004</v>
      </c>
      <c r="J2920" s="31">
        <f t="shared" si="674"/>
        <v>0</v>
      </c>
      <c r="K2920" s="31">
        <f t="shared" si="674"/>
        <v>0</v>
      </c>
      <c r="L2920" s="31">
        <f t="shared" si="674"/>
        <v>0</v>
      </c>
      <c r="M2920" s="31">
        <f t="shared" si="674"/>
        <v>692985853.71000004</v>
      </c>
      <c r="N2920" s="31">
        <f t="shared" si="674"/>
        <v>94875682</v>
      </c>
      <c r="O2920" s="31">
        <f t="shared" si="674"/>
        <v>228097817.36000001</v>
      </c>
      <c r="P2920" s="31">
        <f t="shared" si="674"/>
        <v>10021038</v>
      </c>
      <c r="Q2920" s="31">
        <f t="shared" si="674"/>
        <v>0</v>
      </c>
      <c r="R2920" s="31">
        <f t="shared" si="674"/>
        <v>-400960</v>
      </c>
      <c r="S2920" s="31">
        <f t="shared" si="674"/>
        <v>0</v>
      </c>
      <c r="T2920" s="31">
        <f t="shared" si="674"/>
        <v>0</v>
      </c>
      <c r="U2920" s="31">
        <f t="shared" si="674"/>
        <v>0</v>
      </c>
      <c r="V2920" s="31">
        <f t="shared" si="674"/>
        <v>0</v>
      </c>
      <c r="W2920" s="31">
        <f t="shared" si="674"/>
        <v>0</v>
      </c>
      <c r="X2920" s="31">
        <f t="shared" si="674"/>
        <v>0</v>
      </c>
      <c r="Y2920" s="31">
        <f t="shared" si="674"/>
        <v>0</v>
      </c>
      <c r="Z2920" s="31">
        <f>SUM(M2920:Y2920)</f>
        <v>1025579431.0700001</v>
      </c>
      <c r="AA2920" s="31">
        <f>D2920-Z2920</f>
        <v>51584324.029999852</v>
      </c>
      <c r="AB2920" s="38">
        <f>Z2920/D2920</f>
        <v>0.95211097311270843</v>
      </c>
      <c r="AC2920" s="32"/>
      <c r="AE2920" s="138" t="s">
        <v>171</v>
      </c>
      <c r="AF2920" s="147">
        <v>24419738.430000003</v>
      </c>
      <c r="AG2920" s="140">
        <f>[1]SUSTAINABLE!$G$223</f>
        <v>24419738.429999992</v>
      </c>
      <c r="AH2920" s="140">
        <f>[1]SUSTAINABLE!$T$223</f>
        <v>18276099.260000002</v>
      </c>
      <c r="AI2920" s="140">
        <f t="shared" ref="AI2920:AI2983" si="675">AG2920-AH2920</f>
        <v>6143639.1699999906</v>
      </c>
      <c r="AJ2920" s="138"/>
      <c r="AK2920" s="138"/>
    </row>
    <row r="2921" spans="1:37" s="33" customFormat="1" ht="31.15" customHeight="1" x14ac:dyDescent="0.2">
      <c r="A2921" s="36" t="s">
        <v>36</v>
      </c>
      <c r="B2921" s="31">
        <f t="shared" si="674"/>
        <v>0</v>
      </c>
      <c r="C2921" s="31">
        <f t="shared" si="674"/>
        <v>0</v>
      </c>
      <c r="D2921" s="31">
        <f t="shared" si="674"/>
        <v>0</v>
      </c>
      <c r="E2921" s="31">
        <f t="shared" si="674"/>
        <v>0</v>
      </c>
      <c r="F2921" s="31">
        <f t="shared" si="674"/>
        <v>0</v>
      </c>
      <c r="G2921" s="31">
        <f t="shared" si="674"/>
        <v>0</v>
      </c>
      <c r="H2921" s="31">
        <f t="shared" si="674"/>
        <v>0</v>
      </c>
      <c r="I2921" s="31">
        <f t="shared" si="674"/>
        <v>0</v>
      </c>
      <c r="J2921" s="31">
        <f t="shared" si="674"/>
        <v>0</v>
      </c>
      <c r="K2921" s="31">
        <f t="shared" si="674"/>
        <v>0</v>
      </c>
      <c r="L2921" s="31">
        <f t="shared" si="674"/>
        <v>0</v>
      </c>
      <c r="M2921" s="31">
        <f t="shared" si="674"/>
        <v>0</v>
      </c>
      <c r="N2921" s="31">
        <f t="shared" si="674"/>
        <v>0</v>
      </c>
      <c r="O2921" s="31">
        <f t="shared" si="674"/>
        <v>0</v>
      </c>
      <c r="P2921" s="31">
        <f t="shared" si="674"/>
        <v>0</v>
      </c>
      <c r="Q2921" s="31">
        <f t="shared" si="674"/>
        <v>0</v>
      </c>
      <c r="R2921" s="31">
        <f t="shared" si="674"/>
        <v>0</v>
      </c>
      <c r="S2921" s="31">
        <f t="shared" si="674"/>
        <v>0</v>
      </c>
      <c r="T2921" s="31">
        <f t="shared" si="674"/>
        <v>0</v>
      </c>
      <c r="U2921" s="31">
        <f t="shared" si="674"/>
        <v>0</v>
      </c>
      <c r="V2921" s="31">
        <f t="shared" si="674"/>
        <v>0</v>
      </c>
      <c r="W2921" s="31">
        <f t="shared" si="674"/>
        <v>0</v>
      </c>
      <c r="X2921" s="31">
        <f t="shared" si="674"/>
        <v>0</v>
      </c>
      <c r="Y2921" s="31">
        <f t="shared" si="674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138" t="s">
        <v>172</v>
      </c>
      <c r="AF2921" s="147">
        <v>53573866.25999999</v>
      </c>
      <c r="AG2921" s="140">
        <f>[1]CENTERS!$G$223</f>
        <v>53573866.259999976</v>
      </c>
      <c r="AH2921" s="140">
        <f>[1]CENTERS!$T$223</f>
        <v>42412474.670000002</v>
      </c>
      <c r="AI2921" s="140">
        <f t="shared" si="675"/>
        <v>11161391.589999974</v>
      </c>
      <c r="AJ2921" s="138"/>
      <c r="AK2921" s="138"/>
    </row>
    <row r="2922" spans="1:37" s="33" customFormat="1" ht="31.15" customHeight="1" x14ac:dyDescent="0.2">
      <c r="A2922" s="36" t="s">
        <v>37</v>
      </c>
      <c r="B2922" s="31">
        <f t="shared" si="674"/>
        <v>223712760</v>
      </c>
      <c r="C2922" s="31">
        <f t="shared" si="674"/>
        <v>0</v>
      </c>
      <c r="D2922" s="31">
        <f t="shared" si="674"/>
        <v>223712760</v>
      </c>
      <c r="E2922" s="31">
        <f t="shared" si="674"/>
        <v>0</v>
      </c>
      <c r="F2922" s="31">
        <f t="shared" si="674"/>
        <v>0</v>
      </c>
      <c r="G2922" s="31">
        <f t="shared" si="674"/>
        <v>0</v>
      </c>
      <c r="H2922" s="31">
        <f t="shared" si="674"/>
        <v>0</v>
      </c>
      <c r="I2922" s="31">
        <f t="shared" si="674"/>
        <v>0</v>
      </c>
      <c r="J2922" s="31">
        <f t="shared" si="674"/>
        <v>0</v>
      </c>
      <c r="K2922" s="31">
        <f t="shared" si="674"/>
        <v>0</v>
      </c>
      <c r="L2922" s="31">
        <f t="shared" si="674"/>
        <v>0</v>
      </c>
      <c r="M2922" s="31">
        <f t="shared" si="674"/>
        <v>0</v>
      </c>
      <c r="N2922" s="31">
        <f t="shared" si="674"/>
        <v>0</v>
      </c>
      <c r="O2922" s="31">
        <f t="shared" si="674"/>
        <v>0</v>
      </c>
      <c r="P2922" s="31">
        <f t="shared" si="674"/>
        <v>0</v>
      </c>
      <c r="Q2922" s="31">
        <f t="shared" si="674"/>
        <v>0</v>
      </c>
      <c r="R2922" s="31">
        <f t="shared" si="674"/>
        <v>0</v>
      </c>
      <c r="S2922" s="31">
        <f t="shared" si="674"/>
        <v>0</v>
      </c>
      <c r="T2922" s="31">
        <f t="shared" si="674"/>
        <v>0</v>
      </c>
      <c r="U2922" s="31">
        <f t="shared" si="674"/>
        <v>0</v>
      </c>
      <c r="V2922" s="31">
        <f t="shared" si="674"/>
        <v>0</v>
      </c>
      <c r="W2922" s="31">
        <f t="shared" si="674"/>
        <v>0</v>
      </c>
      <c r="X2922" s="31">
        <f t="shared" si="674"/>
        <v>0</v>
      </c>
      <c r="Y2922" s="31">
        <f t="shared" si="674"/>
        <v>0</v>
      </c>
      <c r="Z2922" s="31">
        <f>SUM(M2922:Y2922)</f>
        <v>0</v>
      </c>
      <c r="AA2922" s="31">
        <f>D2922-Z2922</f>
        <v>223712760</v>
      </c>
      <c r="AB2922" s="37">
        <f>Z2922/D2922</f>
        <v>0</v>
      </c>
      <c r="AC2922" s="32"/>
      <c r="AE2922" s="138" t="s">
        <v>173</v>
      </c>
      <c r="AF2922" s="147">
        <v>77799854.379999921</v>
      </c>
      <c r="AG2922" s="140">
        <f>[1]SUPPLEMENTAL!$G$223</f>
        <v>77799854.37999998</v>
      </c>
      <c r="AH2922" s="140">
        <f>[1]SUPPLEMENTAL!$T$223</f>
        <v>49523604.650000006</v>
      </c>
      <c r="AI2922" s="140">
        <f t="shared" si="675"/>
        <v>28276249.729999974</v>
      </c>
      <c r="AJ2922" s="138"/>
      <c r="AK2922" s="138"/>
    </row>
    <row r="2923" spans="1:37" s="33" customFormat="1" ht="23.45" hidden="1" customHeight="1" x14ac:dyDescent="0.25">
      <c r="A2923" s="39" t="s">
        <v>38</v>
      </c>
      <c r="B2923" s="40">
        <f>SUM(B2919:B2922)</f>
        <v>1300876515.0999999</v>
      </c>
      <c r="C2923" s="40">
        <f>SUM(C2919:C2922)</f>
        <v>2.8929207473993301E-8</v>
      </c>
      <c r="D2923" s="40">
        <f>SUM(D2919:D2922)</f>
        <v>1300876515.0999999</v>
      </c>
      <c r="E2923" s="40">
        <f t="shared" ref="E2923:Z2923" si="676">SUM(E2919:E2922)</f>
        <v>1025980391.0699999</v>
      </c>
      <c r="F2923" s="40">
        <f t="shared" si="676"/>
        <v>-400960</v>
      </c>
      <c r="G2923" s="40">
        <f t="shared" si="676"/>
        <v>0</v>
      </c>
      <c r="H2923" s="40">
        <f t="shared" si="676"/>
        <v>0</v>
      </c>
      <c r="I2923" s="40">
        <f t="shared" si="676"/>
        <v>692985853.71000004</v>
      </c>
      <c r="J2923" s="40">
        <f t="shared" si="676"/>
        <v>0</v>
      </c>
      <c r="K2923" s="40">
        <f t="shared" si="676"/>
        <v>0</v>
      </c>
      <c r="L2923" s="40">
        <f t="shared" si="676"/>
        <v>0</v>
      </c>
      <c r="M2923" s="40">
        <f t="shared" si="676"/>
        <v>692985853.71000004</v>
      </c>
      <c r="N2923" s="40">
        <f t="shared" si="676"/>
        <v>94875682</v>
      </c>
      <c r="O2923" s="40">
        <f t="shared" si="676"/>
        <v>228097817.36000001</v>
      </c>
      <c r="P2923" s="40">
        <f t="shared" si="676"/>
        <v>10021038</v>
      </c>
      <c r="Q2923" s="40">
        <f t="shared" si="676"/>
        <v>0</v>
      </c>
      <c r="R2923" s="40">
        <f t="shared" si="676"/>
        <v>-400960</v>
      </c>
      <c r="S2923" s="40">
        <f t="shared" si="676"/>
        <v>0</v>
      </c>
      <c r="T2923" s="40">
        <f t="shared" si="676"/>
        <v>0</v>
      </c>
      <c r="U2923" s="40">
        <f t="shared" si="676"/>
        <v>0</v>
      </c>
      <c r="V2923" s="40">
        <f t="shared" si="676"/>
        <v>0</v>
      </c>
      <c r="W2923" s="40">
        <f t="shared" si="676"/>
        <v>0</v>
      </c>
      <c r="X2923" s="40">
        <f t="shared" si="676"/>
        <v>0</v>
      </c>
      <c r="Y2923" s="40">
        <f t="shared" si="676"/>
        <v>0</v>
      </c>
      <c r="Z2923" s="40">
        <f t="shared" si="676"/>
        <v>1025579431.0700001</v>
      </c>
      <c r="AA2923" s="40">
        <f>SUM(AA2919:AA2922)</f>
        <v>275297084.02999985</v>
      </c>
      <c r="AB2923" s="41">
        <f>Z2923/D2923</f>
        <v>0.78837569835839694</v>
      </c>
      <c r="AC2923" s="32"/>
      <c r="AE2923" s="138"/>
      <c r="AF2923" s="147"/>
      <c r="AG2923" s="140"/>
      <c r="AH2923" s="140"/>
      <c r="AI2923" s="140">
        <f t="shared" si="675"/>
        <v>0</v>
      </c>
      <c r="AJ2923" s="138"/>
      <c r="AK2923" s="138"/>
    </row>
    <row r="2924" spans="1:37" s="33" customFormat="1" ht="26.45" hidden="1" customHeight="1" x14ac:dyDescent="0.25">
      <c r="A2924" s="42" t="s">
        <v>39</v>
      </c>
      <c r="B2924" s="31">
        <f t="shared" ref="B2924:Y2924" si="677">B2914+B2399</f>
        <v>0</v>
      </c>
      <c r="C2924" s="31">
        <f t="shared" si="677"/>
        <v>0</v>
      </c>
      <c r="D2924" s="31">
        <f t="shared" si="677"/>
        <v>0</v>
      </c>
      <c r="E2924" s="31">
        <f t="shared" si="677"/>
        <v>0</v>
      </c>
      <c r="F2924" s="31">
        <f t="shared" si="677"/>
        <v>0</v>
      </c>
      <c r="G2924" s="31">
        <f t="shared" si="677"/>
        <v>0</v>
      </c>
      <c r="H2924" s="31">
        <f t="shared" si="677"/>
        <v>0</v>
      </c>
      <c r="I2924" s="31">
        <f t="shared" si="677"/>
        <v>0</v>
      </c>
      <c r="J2924" s="31">
        <f t="shared" si="677"/>
        <v>0</v>
      </c>
      <c r="K2924" s="31">
        <f t="shared" si="677"/>
        <v>0</v>
      </c>
      <c r="L2924" s="31">
        <f t="shared" si="677"/>
        <v>0</v>
      </c>
      <c r="M2924" s="31">
        <f t="shared" si="677"/>
        <v>0</v>
      </c>
      <c r="N2924" s="31">
        <f t="shared" si="677"/>
        <v>0</v>
      </c>
      <c r="O2924" s="31">
        <f t="shared" si="677"/>
        <v>0</v>
      </c>
      <c r="P2924" s="31">
        <f t="shared" si="677"/>
        <v>0</v>
      </c>
      <c r="Q2924" s="31">
        <f t="shared" si="677"/>
        <v>0</v>
      </c>
      <c r="R2924" s="31">
        <f t="shared" si="677"/>
        <v>0</v>
      </c>
      <c r="S2924" s="31">
        <f t="shared" si="677"/>
        <v>0</v>
      </c>
      <c r="T2924" s="31">
        <f t="shared" si="677"/>
        <v>0</v>
      </c>
      <c r="U2924" s="31">
        <f t="shared" si="677"/>
        <v>0</v>
      </c>
      <c r="V2924" s="31">
        <f t="shared" si="677"/>
        <v>0</v>
      </c>
      <c r="W2924" s="31">
        <f t="shared" si="677"/>
        <v>0</v>
      </c>
      <c r="X2924" s="31">
        <f t="shared" si="677"/>
        <v>0</v>
      </c>
      <c r="Y2924" s="31">
        <f t="shared" si="677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E2924" s="138"/>
      <c r="AF2924" s="147"/>
      <c r="AG2924" s="140"/>
      <c r="AH2924" s="140"/>
      <c r="AI2924" s="140">
        <f t="shared" si="675"/>
        <v>0</v>
      </c>
      <c r="AJ2924" s="138"/>
      <c r="AK2924" s="138"/>
    </row>
    <row r="2925" spans="1:37" s="33" customFormat="1" ht="31.15" customHeight="1" x14ac:dyDescent="0.25">
      <c r="A2925" s="39" t="s">
        <v>40</v>
      </c>
      <c r="B2925" s="40">
        <f>B2924+B2923</f>
        <v>1300876515.0999999</v>
      </c>
      <c r="C2925" s="40">
        <f>C2924+C2923</f>
        <v>2.8929207473993301E-8</v>
      </c>
      <c r="D2925" s="40">
        <f>D2924+D2923</f>
        <v>1300876515.0999999</v>
      </c>
      <c r="E2925" s="40">
        <f t="shared" ref="E2925:Z2925" si="678">E2924+E2923</f>
        <v>1025980391.0699999</v>
      </c>
      <c r="F2925" s="40">
        <f t="shared" si="678"/>
        <v>-400960</v>
      </c>
      <c r="G2925" s="40">
        <f t="shared" si="678"/>
        <v>0</v>
      </c>
      <c r="H2925" s="40">
        <f t="shared" si="678"/>
        <v>0</v>
      </c>
      <c r="I2925" s="40">
        <f t="shared" si="678"/>
        <v>692985853.71000004</v>
      </c>
      <c r="J2925" s="40">
        <f t="shared" si="678"/>
        <v>0</v>
      </c>
      <c r="K2925" s="40">
        <f t="shared" si="678"/>
        <v>0</v>
      </c>
      <c r="L2925" s="40">
        <f t="shared" si="678"/>
        <v>0</v>
      </c>
      <c r="M2925" s="40">
        <f t="shared" si="678"/>
        <v>692985853.71000004</v>
      </c>
      <c r="N2925" s="40">
        <f t="shared" si="678"/>
        <v>94875682</v>
      </c>
      <c r="O2925" s="40">
        <f t="shared" si="678"/>
        <v>228097817.36000001</v>
      </c>
      <c r="P2925" s="40">
        <f t="shared" si="678"/>
        <v>10021038</v>
      </c>
      <c r="Q2925" s="40">
        <f t="shared" si="678"/>
        <v>0</v>
      </c>
      <c r="R2925" s="40">
        <f t="shared" si="678"/>
        <v>-400960</v>
      </c>
      <c r="S2925" s="40">
        <f t="shared" si="678"/>
        <v>0</v>
      </c>
      <c r="T2925" s="40">
        <f t="shared" si="678"/>
        <v>0</v>
      </c>
      <c r="U2925" s="40">
        <f t="shared" si="678"/>
        <v>0</v>
      </c>
      <c r="V2925" s="40">
        <f t="shared" si="678"/>
        <v>0</v>
      </c>
      <c r="W2925" s="40">
        <f t="shared" si="678"/>
        <v>0</v>
      </c>
      <c r="X2925" s="40">
        <f t="shared" si="678"/>
        <v>0</v>
      </c>
      <c r="Y2925" s="40">
        <f t="shared" si="678"/>
        <v>0</v>
      </c>
      <c r="Z2925" s="40">
        <f t="shared" si="678"/>
        <v>1025579431.0700001</v>
      </c>
      <c r="AA2925" s="40">
        <f>AA2924+AA2923</f>
        <v>275297084.02999985</v>
      </c>
      <c r="AB2925" s="41">
        <f>Z2925/D2925</f>
        <v>0.78837569835839694</v>
      </c>
      <c r="AC2925" s="43"/>
      <c r="AE2925" s="138" t="s">
        <v>174</v>
      </c>
      <c r="AF2925" s="147">
        <v>87083556.289999992</v>
      </c>
      <c r="AG2925" s="140">
        <f>[1]SOCIALPENSION!$G$223</f>
        <v>87083556.290000007</v>
      </c>
      <c r="AH2925" s="140">
        <f>[1]SOCIALPENSION!$T$223</f>
        <v>81817343.879999995</v>
      </c>
      <c r="AI2925" s="140">
        <f t="shared" si="675"/>
        <v>5266212.4100000113</v>
      </c>
      <c r="AJ2925" s="138"/>
      <c r="AK2925" s="138"/>
    </row>
    <row r="2926" spans="1:37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8">
        <f>[1]consoCURRENT!AC60713</f>
        <v>1025579431.0699999</v>
      </c>
      <c r="AA2926" s="31"/>
      <c r="AB2926" s="38"/>
      <c r="AC2926" s="32"/>
      <c r="AE2926" s="138" t="s">
        <v>175</v>
      </c>
      <c r="AF2926" s="147">
        <v>948579.44000000006</v>
      </c>
      <c r="AG2926" s="140">
        <f>[1]RRPTP!$G$223</f>
        <v>948579.44000000018</v>
      </c>
      <c r="AH2926" s="140">
        <f>[1]RRPTP!$T$223</f>
        <v>617951.49</v>
      </c>
      <c r="AI2926" s="140">
        <f t="shared" si="675"/>
        <v>330627.95000000019</v>
      </c>
      <c r="AJ2926" s="138"/>
      <c r="AK2926" s="138"/>
    </row>
    <row r="2927" spans="1:37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8">
        <f>Z2926-Z2925</f>
        <v>0</v>
      </c>
      <c r="AA2927" s="31"/>
      <c r="AB2927" s="38"/>
      <c r="AC2927" s="32"/>
      <c r="AE2927" s="138" t="s">
        <v>176</v>
      </c>
      <c r="AF2927" s="147">
        <v>9270530.5700000003</v>
      </c>
      <c r="AG2927" s="140">
        <f>[1]TARA!$G$223</f>
        <v>9270530.5700000003</v>
      </c>
      <c r="AH2927" s="140">
        <f>[1]TARA!$T$223</f>
        <v>5359864.1100000003</v>
      </c>
      <c r="AI2927" s="140">
        <f t="shared" si="675"/>
        <v>3910666.46</v>
      </c>
      <c r="AJ2927" s="138"/>
      <c r="AK2927" s="138"/>
    </row>
    <row r="2928" spans="1:37" s="33" customFormat="1" ht="23.1" customHeight="1" x14ac:dyDescent="0.25">
      <c r="A2928" s="47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138" t="s">
        <v>178</v>
      </c>
      <c r="AF2928" s="147">
        <v>945704.88</v>
      </c>
      <c r="AG2928" s="140">
        <f>[1]NHTS!$G$223</f>
        <v>945704.87999999989</v>
      </c>
      <c r="AH2928" s="140">
        <f>[1]NHTS!$T$223</f>
        <v>893261.91000000015</v>
      </c>
      <c r="AI2928" s="140">
        <f t="shared" si="675"/>
        <v>52442.969999999739</v>
      </c>
      <c r="AJ2928" s="138"/>
      <c r="AK2928" s="138"/>
    </row>
    <row r="2929" spans="1:37" s="33" customFormat="1" ht="24" customHeight="1" x14ac:dyDescent="0.2">
      <c r="A2929" s="36" t="s">
        <v>34</v>
      </c>
      <c r="B2929" s="31">
        <f t="shared" ref="B2929:Y2934" si="679">B2919+B2342</f>
        <v>0</v>
      </c>
      <c r="C2929" s="31">
        <f t="shared" si="679"/>
        <v>0</v>
      </c>
      <c r="D2929" s="31">
        <f t="shared" si="679"/>
        <v>0</v>
      </c>
      <c r="E2929" s="31">
        <f t="shared" si="679"/>
        <v>0</v>
      </c>
      <c r="F2929" s="31">
        <f t="shared" si="679"/>
        <v>0</v>
      </c>
      <c r="G2929" s="31">
        <f t="shared" si="679"/>
        <v>0</v>
      </c>
      <c r="H2929" s="31">
        <f t="shared" si="679"/>
        <v>0</v>
      </c>
      <c r="I2929" s="31">
        <f t="shared" si="679"/>
        <v>0</v>
      </c>
      <c r="J2929" s="31">
        <f t="shared" si="679"/>
        <v>0</v>
      </c>
      <c r="K2929" s="31">
        <f t="shared" si="679"/>
        <v>0</v>
      </c>
      <c r="L2929" s="31">
        <f t="shared" si="679"/>
        <v>0</v>
      </c>
      <c r="M2929" s="31">
        <f t="shared" si="679"/>
        <v>0</v>
      </c>
      <c r="N2929" s="31">
        <f t="shared" si="679"/>
        <v>0</v>
      </c>
      <c r="O2929" s="31">
        <f t="shared" si="679"/>
        <v>0</v>
      </c>
      <c r="P2929" s="31">
        <f t="shared" si="679"/>
        <v>0</v>
      </c>
      <c r="Q2929" s="31">
        <f t="shared" si="679"/>
        <v>0</v>
      </c>
      <c r="R2929" s="31">
        <f t="shared" si="679"/>
        <v>0</v>
      </c>
      <c r="S2929" s="31">
        <f t="shared" si="679"/>
        <v>0</v>
      </c>
      <c r="T2929" s="31">
        <f t="shared" si="679"/>
        <v>0</v>
      </c>
      <c r="U2929" s="31">
        <f t="shared" si="679"/>
        <v>0</v>
      </c>
      <c r="V2929" s="31">
        <f t="shared" si="679"/>
        <v>0</v>
      </c>
      <c r="W2929" s="31">
        <f t="shared" si="679"/>
        <v>0</v>
      </c>
      <c r="X2929" s="31">
        <f t="shared" si="679"/>
        <v>0</v>
      </c>
      <c r="Y2929" s="31">
        <f t="shared" si="679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80">Z2929/D2929</f>
        <v>#DIV/0!</v>
      </c>
      <c r="AC2929" s="32"/>
      <c r="AE2929" s="140" t="s">
        <v>179</v>
      </c>
      <c r="AF2929" s="140">
        <v>0</v>
      </c>
      <c r="AG2929" s="140">
        <f>[1]PSB!$G$223</f>
        <v>0</v>
      </c>
      <c r="AH2929" s="140">
        <f>[1]PSB!$T$223</f>
        <v>0</v>
      </c>
      <c r="AI2929" s="140">
        <f>AG2929-AH2929</f>
        <v>0</v>
      </c>
      <c r="AJ2929" s="138"/>
      <c r="AK2929" s="138"/>
    </row>
    <row r="2930" spans="1:37" s="33" customFormat="1" ht="27.6" customHeight="1" x14ac:dyDescent="0.25">
      <c r="A2930" s="36" t="s">
        <v>35</v>
      </c>
      <c r="B2930" s="31">
        <f t="shared" si="679"/>
        <v>5260937802.1100006</v>
      </c>
      <c r="C2930" s="31">
        <f t="shared" si="679"/>
        <v>-161053805.99999997</v>
      </c>
      <c r="D2930" s="31">
        <f t="shared" si="679"/>
        <v>5099883996.1099987</v>
      </c>
      <c r="E2930" s="31">
        <f t="shared" si="679"/>
        <v>2524635011.2800002</v>
      </c>
      <c r="F2930" s="31">
        <f t="shared" si="679"/>
        <v>810706473.6400001</v>
      </c>
      <c r="G2930" s="31">
        <f t="shared" si="679"/>
        <v>0</v>
      </c>
      <c r="H2930" s="31">
        <f t="shared" si="679"/>
        <v>0</v>
      </c>
      <c r="I2930" s="31">
        <f t="shared" si="679"/>
        <v>1701105786.46</v>
      </c>
      <c r="J2930" s="31">
        <f t="shared" si="679"/>
        <v>694801507.40999997</v>
      </c>
      <c r="K2930" s="31">
        <f t="shared" si="679"/>
        <v>0</v>
      </c>
      <c r="L2930" s="31">
        <f t="shared" si="679"/>
        <v>0</v>
      </c>
      <c r="M2930" s="31">
        <f t="shared" si="679"/>
        <v>2395907293.8699999</v>
      </c>
      <c r="N2930" s="31">
        <f t="shared" si="679"/>
        <v>296639150.27999997</v>
      </c>
      <c r="O2930" s="31">
        <f t="shared" si="679"/>
        <v>489654099.71000004</v>
      </c>
      <c r="P2930" s="31">
        <f t="shared" si="679"/>
        <v>37235974.829999998</v>
      </c>
      <c r="Q2930" s="31">
        <f t="shared" si="679"/>
        <v>89086999.030000001</v>
      </c>
      <c r="R2930" s="31">
        <f t="shared" si="679"/>
        <v>26817967.199999999</v>
      </c>
      <c r="S2930" s="31">
        <f t="shared" si="679"/>
        <v>0</v>
      </c>
      <c r="T2930" s="31">
        <f t="shared" si="679"/>
        <v>0</v>
      </c>
      <c r="U2930" s="31">
        <f t="shared" si="679"/>
        <v>0</v>
      </c>
      <c r="V2930" s="31">
        <f t="shared" si="679"/>
        <v>0</v>
      </c>
      <c r="W2930" s="31">
        <f t="shared" si="679"/>
        <v>0</v>
      </c>
      <c r="X2930" s="31">
        <f t="shared" si="679"/>
        <v>0</v>
      </c>
      <c r="Y2930" s="31">
        <f t="shared" si="679"/>
        <v>0</v>
      </c>
      <c r="Z2930" s="31">
        <f>SUM(M2930:Y2930)</f>
        <v>3335341484.9199996</v>
      </c>
      <c r="AA2930" s="31">
        <f>D2930-Z2930</f>
        <v>1764542511.1899991</v>
      </c>
      <c r="AB2930" s="38">
        <f t="shared" si="680"/>
        <v>0.65400340232524379</v>
      </c>
      <c r="AC2930" s="32"/>
      <c r="AE2930" s="130" t="s">
        <v>180</v>
      </c>
      <c r="AF2930" s="130">
        <f>SUM(AF2919:AF2929)</f>
        <v>271609249.04999989</v>
      </c>
      <c r="AG2930" s="130">
        <f>SUM(AG2919:AG2929)</f>
        <v>271609249.04999995</v>
      </c>
      <c r="AH2930" s="130">
        <f>SUM(AH2919:AH2929)</f>
        <v>207072837.65000001</v>
      </c>
      <c r="AI2930" s="130">
        <f>SUM(AI2919:AI2929)</f>
        <v>64536411.399999954</v>
      </c>
      <c r="AJ2930" s="138"/>
      <c r="AK2930" s="138"/>
    </row>
    <row r="2931" spans="1:37" s="33" customFormat="1" ht="27.6" customHeight="1" x14ac:dyDescent="0.2">
      <c r="A2931" s="36" t="s">
        <v>36</v>
      </c>
      <c r="B2931" s="31">
        <f t="shared" si="679"/>
        <v>0</v>
      </c>
      <c r="C2931" s="31">
        <f t="shared" si="679"/>
        <v>0</v>
      </c>
      <c r="D2931" s="31">
        <f t="shared" si="679"/>
        <v>0</v>
      </c>
      <c r="E2931" s="31">
        <f t="shared" si="679"/>
        <v>0</v>
      </c>
      <c r="F2931" s="31">
        <f t="shared" si="679"/>
        <v>0</v>
      </c>
      <c r="G2931" s="31">
        <f t="shared" si="679"/>
        <v>0</v>
      </c>
      <c r="H2931" s="31">
        <f t="shared" si="679"/>
        <v>0</v>
      </c>
      <c r="I2931" s="31">
        <f t="shared" si="679"/>
        <v>0</v>
      </c>
      <c r="J2931" s="31">
        <f t="shared" si="679"/>
        <v>0</v>
      </c>
      <c r="K2931" s="31">
        <f t="shared" si="679"/>
        <v>0</v>
      </c>
      <c r="L2931" s="31">
        <f t="shared" si="679"/>
        <v>0</v>
      </c>
      <c r="M2931" s="31">
        <f t="shared" si="679"/>
        <v>0</v>
      </c>
      <c r="N2931" s="31">
        <f t="shared" si="679"/>
        <v>0</v>
      </c>
      <c r="O2931" s="31">
        <f t="shared" si="679"/>
        <v>0</v>
      </c>
      <c r="P2931" s="31">
        <f t="shared" si="679"/>
        <v>0</v>
      </c>
      <c r="Q2931" s="31">
        <f t="shared" si="679"/>
        <v>0</v>
      </c>
      <c r="R2931" s="31">
        <f t="shared" si="679"/>
        <v>0</v>
      </c>
      <c r="S2931" s="31">
        <f t="shared" si="679"/>
        <v>0</v>
      </c>
      <c r="T2931" s="31">
        <f t="shared" si="679"/>
        <v>0</v>
      </c>
      <c r="U2931" s="31">
        <f t="shared" si="679"/>
        <v>0</v>
      </c>
      <c r="V2931" s="31">
        <f t="shared" si="679"/>
        <v>0</v>
      </c>
      <c r="W2931" s="31">
        <f t="shared" si="679"/>
        <v>0</v>
      </c>
      <c r="X2931" s="31">
        <f t="shared" si="679"/>
        <v>0</v>
      </c>
      <c r="Y2931" s="31">
        <f t="shared" si="679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140"/>
      <c r="AF2931" s="140"/>
      <c r="AG2931" s="140"/>
      <c r="AH2931" s="140"/>
      <c r="AI2931" s="140">
        <f t="shared" si="675"/>
        <v>0</v>
      </c>
      <c r="AJ2931" s="138"/>
      <c r="AK2931" s="138"/>
    </row>
    <row r="2932" spans="1:37" s="33" customFormat="1" ht="27.6" customHeight="1" x14ac:dyDescent="0.2">
      <c r="A2932" s="36" t="s">
        <v>37</v>
      </c>
      <c r="B2932" s="31">
        <f t="shared" si="679"/>
        <v>704743058.84000003</v>
      </c>
      <c r="C2932" s="31">
        <f t="shared" si="679"/>
        <v>161053806</v>
      </c>
      <c r="D2932" s="31">
        <f t="shared" si="679"/>
        <v>865796864.84000003</v>
      </c>
      <c r="E2932" s="31">
        <f t="shared" si="679"/>
        <v>194537052.38999999</v>
      </c>
      <c r="F2932" s="31">
        <f t="shared" si="679"/>
        <v>150934129.47</v>
      </c>
      <c r="G2932" s="31">
        <f t="shared" si="679"/>
        <v>0</v>
      </c>
      <c r="H2932" s="31">
        <f t="shared" si="679"/>
        <v>0</v>
      </c>
      <c r="I2932" s="31">
        <f t="shared" si="679"/>
        <v>68417551.409999996</v>
      </c>
      <c r="J2932" s="31">
        <f t="shared" si="679"/>
        <v>10575659.16</v>
      </c>
      <c r="K2932" s="31">
        <f t="shared" si="679"/>
        <v>0</v>
      </c>
      <c r="L2932" s="31">
        <f t="shared" si="679"/>
        <v>0</v>
      </c>
      <c r="M2932" s="31">
        <f t="shared" si="679"/>
        <v>78993210.570000008</v>
      </c>
      <c r="N2932" s="31">
        <f t="shared" si="679"/>
        <v>0</v>
      </c>
      <c r="O2932" s="31">
        <f t="shared" si="679"/>
        <v>126119500.98</v>
      </c>
      <c r="P2932" s="31">
        <f t="shared" si="679"/>
        <v>0</v>
      </c>
      <c r="Q2932" s="31">
        <f t="shared" si="679"/>
        <v>4538840</v>
      </c>
      <c r="R2932" s="31">
        <f t="shared" si="679"/>
        <v>135819630.31</v>
      </c>
      <c r="S2932" s="31">
        <f t="shared" si="679"/>
        <v>0</v>
      </c>
      <c r="T2932" s="31">
        <f t="shared" si="679"/>
        <v>0</v>
      </c>
      <c r="U2932" s="31">
        <f t="shared" si="679"/>
        <v>0</v>
      </c>
      <c r="V2932" s="31">
        <f t="shared" si="679"/>
        <v>0</v>
      </c>
      <c r="W2932" s="31">
        <f t="shared" si="679"/>
        <v>0</v>
      </c>
      <c r="X2932" s="31">
        <f t="shared" si="679"/>
        <v>0</v>
      </c>
      <c r="Y2932" s="31">
        <f t="shared" si="679"/>
        <v>0</v>
      </c>
      <c r="Z2932" s="31">
        <f>SUM(M2932:Y2932)</f>
        <v>345471181.86000001</v>
      </c>
      <c r="AA2932" s="31">
        <f>D2932-Z2932</f>
        <v>520325682.98000002</v>
      </c>
      <c r="AB2932" s="38">
        <f t="shared" si="680"/>
        <v>0.39902105896842599</v>
      </c>
      <c r="AC2932" s="32"/>
      <c r="AE2932" s="140" t="s">
        <v>181</v>
      </c>
      <c r="AF2932" s="140">
        <v>3014785540.0700002</v>
      </c>
      <c r="AG2932" s="140">
        <f>[1]SAOBCENTRALOFFICE101!H11755</f>
        <v>905376529.76999986</v>
      </c>
      <c r="AH2932" s="140">
        <f>[1]SAOBCENTRALOFFICE101!V11755</f>
        <v>666245747.32999992</v>
      </c>
      <c r="AI2932" s="140">
        <f>AG2932-AH2932</f>
        <v>239130782.43999994</v>
      </c>
      <c r="AJ2932" s="138"/>
      <c r="AK2932" s="138"/>
    </row>
    <row r="2933" spans="1:37" s="33" customFormat="1" ht="35.1" hidden="1" customHeight="1" x14ac:dyDescent="0.25">
      <c r="A2933" s="39" t="s">
        <v>38</v>
      </c>
      <c r="B2933" s="40">
        <f>SUM(B2929:B2932)</f>
        <v>5965680860.9500008</v>
      </c>
      <c r="C2933" s="40">
        <f>SUM(C2929:C2932)</f>
        <v>0</v>
      </c>
      <c r="D2933" s="40">
        <f>SUM(D2929:D2932)</f>
        <v>5965680860.9499989</v>
      </c>
      <c r="E2933" s="40">
        <f t="shared" ref="E2933:Y2933" si="681">SUM(E2929:E2932)</f>
        <v>2719172063.6700001</v>
      </c>
      <c r="F2933" s="40">
        <f t="shared" si="681"/>
        <v>961640603.11000013</v>
      </c>
      <c r="G2933" s="40">
        <f t="shared" si="681"/>
        <v>0</v>
      </c>
      <c r="H2933" s="40">
        <f t="shared" si="681"/>
        <v>0</v>
      </c>
      <c r="I2933" s="40">
        <f t="shared" si="681"/>
        <v>1769523337.8700001</v>
      </c>
      <c r="J2933" s="40">
        <f t="shared" si="681"/>
        <v>705377166.56999993</v>
      </c>
      <c r="K2933" s="40">
        <f t="shared" si="681"/>
        <v>0</v>
      </c>
      <c r="L2933" s="40">
        <f t="shared" si="681"/>
        <v>0</v>
      </c>
      <c r="M2933" s="40">
        <f t="shared" si="681"/>
        <v>2474900504.4400001</v>
      </c>
      <c r="N2933" s="40">
        <f t="shared" si="681"/>
        <v>296639150.27999997</v>
      </c>
      <c r="O2933" s="40">
        <f t="shared" si="681"/>
        <v>615773600.69000006</v>
      </c>
      <c r="P2933" s="40">
        <f t="shared" si="681"/>
        <v>37235974.829999998</v>
      </c>
      <c r="Q2933" s="40">
        <f t="shared" si="681"/>
        <v>93625839.030000001</v>
      </c>
      <c r="R2933" s="40">
        <f t="shared" si="681"/>
        <v>162637597.50999999</v>
      </c>
      <c r="S2933" s="40">
        <f t="shared" si="681"/>
        <v>0</v>
      </c>
      <c r="T2933" s="40">
        <f t="shared" si="681"/>
        <v>0</v>
      </c>
      <c r="U2933" s="40">
        <f t="shared" si="681"/>
        <v>0</v>
      </c>
      <c r="V2933" s="40">
        <f t="shared" si="681"/>
        <v>0</v>
      </c>
      <c r="W2933" s="40">
        <f t="shared" si="681"/>
        <v>0</v>
      </c>
      <c r="X2933" s="40">
        <f t="shared" si="681"/>
        <v>0</v>
      </c>
      <c r="Y2933" s="40">
        <f t="shared" si="681"/>
        <v>0</v>
      </c>
      <c r="Z2933" s="40">
        <f>SUM(Z2929:Z2932)</f>
        <v>3680812666.7799997</v>
      </c>
      <c r="AA2933" s="40">
        <f>SUM(AA2929:AA2932)</f>
        <v>2284868194.1699991</v>
      </c>
      <c r="AB2933" s="41">
        <f t="shared" si="680"/>
        <v>0.61699791734984843</v>
      </c>
      <c r="AC2933" s="40"/>
      <c r="AE2933" s="140" t="s">
        <v>182</v>
      </c>
      <c r="AF2933" s="140"/>
      <c r="AG2933" s="140"/>
      <c r="AH2933" s="140"/>
      <c r="AI2933" s="140">
        <f>AG2933-AH2933</f>
        <v>0</v>
      </c>
      <c r="AJ2933" s="138"/>
      <c r="AK2933" s="138"/>
    </row>
    <row r="2934" spans="1:37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9"/>
        <v>0</v>
      </c>
      <c r="F2934" s="31">
        <f t="shared" si="679"/>
        <v>0</v>
      </c>
      <c r="G2934" s="31">
        <f t="shared" si="679"/>
        <v>0</v>
      </c>
      <c r="H2934" s="31">
        <f t="shared" si="679"/>
        <v>0</v>
      </c>
      <c r="I2934" s="31">
        <f t="shared" si="679"/>
        <v>0</v>
      </c>
      <c r="J2934" s="31">
        <f t="shared" si="679"/>
        <v>0</v>
      </c>
      <c r="K2934" s="31">
        <f t="shared" si="679"/>
        <v>0</v>
      </c>
      <c r="L2934" s="31">
        <f t="shared" si="679"/>
        <v>0</v>
      </c>
      <c r="M2934" s="31">
        <f t="shared" si="679"/>
        <v>0</v>
      </c>
      <c r="N2934" s="31">
        <f t="shared" si="679"/>
        <v>0</v>
      </c>
      <c r="O2934" s="31">
        <f t="shared" si="679"/>
        <v>0</v>
      </c>
      <c r="P2934" s="31">
        <f t="shared" si="679"/>
        <v>0</v>
      </c>
      <c r="Q2934" s="31">
        <f t="shared" si="679"/>
        <v>0</v>
      </c>
      <c r="R2934" s="31">
        <f t="shared" si="679"/>
        <v>0</v>
      </c>
      <c r="S2934" s="31">
        <f t="shared" si="679"/>
        <v>0</v>
      </c>
      <c r="T2934" s="31">
        <f t="shared" si="679"/>
        <v>0</v>
      </c>
      <c r="U2934" s="31">
        <f t="shared" si="679"/>
        <v>0</v>
      </c>
      <c r="V2934" s="31">
        <f t="shared" si="679"/>
        <v>0</v>
      </c>
      <c r="W2934" s="31">
        <f t="shared" si="679"/>
        <v>0</v>
      </c>
      <c r="X2934" s="31">
        <f t="shared" si="679"/>
        <v>0</v>
      </c>
      <c r="Y2934" s="31">
        <f t="shared" si="679"/>
        <v>0</v>
      </c>
      <c r="Z2934" s="31">
        <f>SUM(M2934:Y2934)</f>
        <v>0</v>
      </c>
      <c r="AA2934" s="31">
        <f>D2934-Z2934</f>
        <v>0</v>
      </c>
      <c r="AB2934" s="38" t="e">
        <f t="shared" si="680"/>
        <v>#DIV/0!</v>
      </c>
      <c r="AC2934" s="32"/>
      <c r="AE2934" s="140"/>
      <c r="AF2934" s="140"/>
      <c r="AG2934" s="140"/>
      <c r="AH2934" s="140"/>
      <c r="AI2934" s="140">
        <f>AG2934-AH2934</f>
        <v>0</v>
      </c>
      <c r="AJ2934" s="138"/>
      <c r="AK2934" s="138"/>
    </row>
    <row r="2935" spans="1:37" s="33" customFormat="1" ht="36.75" customHeight="1" thickBot="1" x14ac:dyDescent="0.3">
      <c r="A2935" s="97" t="s">
        <v>183</v>
      </c>
      <c r="B2935" s="98">
        <f>B2934+B2933</f>
        <v>5965680860.9500008</v>
      </c>
      <c r="C2935" s="98">
        <f>C2934+C2933</f>
        <v>0</v>
      </c>
      <c r="D2935" s="98">
        <f>D2934+D2933</f>
        <v>5965680860.9499989</v>
      </c>
      <c r="E2935" s="98">
        <f t="shared" ref="E2935:Y2935" si="682">E2934+E2933</f>
        <v>2719172063.6700001</v>
      </c>
      <c r="F2935" s="98">
        <f t="shared" si="682"/>
        <v>961640603.11000013</v>
      </c>
      <c r="G2935" s="98">
        <f t="shared" si="682"/>
        <v>0</v>
      </c>
      <c r="H2935" s="98">
        <f t="shared" si="682"/>
        <v>0</v>
      </c>
      <c r="I2935" s="98">
        <f t="shared" si="682"/>
        <v>1769523337.8700001</v>
      </c>
      <c r="J2935" s="98">
        <f t="shared" si="682"/>
        <v>705377166.56999993</v>
      </c>
      <c r="K2935" s="98">
        <f t="shared" si="682"/>
        <v>0</v>
      </c>
      <c r="L2935" s="98">
        <f t="shared" si="682"/>
        <v>0</v>
      </c>
      <c r="M2935" s="98">
        <f t="shared" si="682"/>
        <v>2474900504.4400001</v>
      </c>
      <c r="N2935" s="98">
        <f t="shared" si="682"/>
        <v>296639150.27999997</v>
      </c>
      <c r="O2935" s="98">
        <f t="shared" si="682"/>
        <v>615773600.69000006</v>
      </c>
      <c r="P2935" s="98">
        <f t="shared" si="682"/>
        <v>37235974.829999998</v>
      </c>
      <c r="Q2935" s="98">
        <f t="shared" si="682"/>
        <v>93625839.030000001</v>
      </c>
      <c r="R2935" s="98">
        <f t="shared" si="682"/>
        <v>162637597.50999999</v>
      </c>
      <c r="S2935" s="98">
        <f t="shared" si="682"/>
        <v>0</v>
      </c>
      <c r="T2935" s="98">
        <f t="shared" si="682"/>
        <v>0</v>
      </c>
      <c r="U2935" s="98">
        <f t="shared" si="682"/>
        <v>0</v>
      </c>
      <c r="V2935" s="98">
        <f t="shared" si="682"/>
        <v>0</v>
      </c>
      <c r="W2935" s="98">
        <f t="shared" si="682"/>
        <v>0</v>
      </c>
      <c r="X2935" s="98">
        <f t="shared" si="682"/>
        <v>0</v>
      </c>
      <c r="Y2935" s="98">
        <f t="shared" si="682"/>
        <v>0</v>
      </c>
      <c r="Z2935" s="98">
        <f>Z2934+Z2933</f>
        <v>3680812666.7799997</v>
      </c>
      <c r="AA2935" s="98">
        <f>AA2934+AA2933</f>
        <v>2284868194.1699991</v>
      </c>
      <c r="AB2935" s="99">
        <f t="shared" si="680"/>
        <v>0.61699791734984843</v>
      </c>
      <c r="AC2935" s="100"/>
      <c r="AE2935" s="140" t="s">
        <v>184</v>
      </c>
      <c r="AF2935" s="140">
        <v>881766470.32000041</v>
      </c>
      <c r="AG2935" s="140">
        <f>'[1]SAOB-co-others'!H11472</f>
        <v>453278476.31999969</v>
      </c>
      <c r="AH2935" s="140">
        <f>'[1]SAOB-co-others'!V11472</f>
        <v>332593577.36000001</v>
      </c>
      <c r="AI2935" s="140">
        <f>AG2935-AH2935</f>
        <v>120684898.95999968</v>
      </c>
      <c r="AJ2935" s="138"/>
      <c r="AK2935" s="138"/>
    </row>
    <row r="2936" spans="1:37" s="72" customFormat="1" x14ac:dyDescent="0.25">
      <c r="A2936" s="101"/>
      <c r="B2936" s="102">
        <f>[1]consoCURRENT!E60926</f>
        <v>5965680860.9500008</v>
      </c>
      <c r="C2936" s="102">
        <f>[1]consoCURRENT!F60926</f>
        <v>0</v>
      </c>
      <c r="D2936" s="102">
        <f>[1]consoCURRENT!G60926</f>
        <v>5965680860.9499989</v>
      </c>
      <c r="E2936" s="102">
        <f>[1]consoCURRENT!H60926</f>
        <v>2719172063.6700001</v>
      </c>
      <c r="F2936" s="102">
        <f>[1]consoCURRENT!I60926</f>
        <v>961640603.11000013</v>
      </c>
      <c r="G2936" s="102">
        <f>[1]consoCURRENT!J60926</f>
        <v>0</v>
      </c>
      <c r="H2936" s="102">
        <f>[1]consoCURRENT!K60926</f>
        <v>0</v>
      </c>
      <c r="I2936" s="102">
        <f>[1]consoCURRENT!L60926</f>
        <v>1769523337.8700004</v>
      </c>
      <c r="J2936" s="102">
        <f>[1]consoCURRENT!M60926</f>
        <v>705377166.56999993</v>
      </c>
      <c r="K2936" s="102">
        <f>[1]consoCURRENT!N60926</f>
        <v>0</v>
      </c>
      <c r="L2936" s="102">
        <f>[1]consoCURRENT!O60926</f>
        <v>0</v>
      </c>
      <c r="M2936" s="102">
        <f>[1]consoCURRENT!P60926</f>
        <v>2474900504.4400005</v>
      </c>
      <c r="N2936" s="102">
        <f>[1]consoCURRENT!Q60926</f>
        <v>296639150.27999997</v>
      </c>
      <c r="O2936" s="102">
        <f>[1]consoCURRENT!R60926</f>
        <v>615773600.68999994</v>
      </c>
      <c r="P2936" s="102">
        <f>[1]consoCURRENT!S60926</f>
        <v>37235974.829999998</v>
      </c>
      <c r="Q2936" s="102">
        <f>[1]consoCURRENT!T60926</f>
        <v>93625839.030000001</v>
      </c>
      <c r="R2936" s="102">
        <f>[1]consoCURRENT!U60926</f>
        <v>162637597.50999999</v>
      </c>
      <c r="S2936" s="102">
        <f>[1]consoCURRENT!V60926</f>
        <v>0</v>
      </c>
      <c r="T2936" s="102">
        <f>[1]consoCURRENT!W60926</f>
        <v>0</v>
      </c>
      <c r="U2936" s="102">
        <f>[1]consoCURRENT!X60926</f>
        <v>0</v>
      </c>
      <c r="V2936" s="102">
        <f>[1]consoCURRENT!Y60926</f>
        <v>0</v>
      </c>
      <c r="W2936" s="102">
        <f>[1]consoCURRENT!Z60926</f>
        <v>0</v>
      </c>
      <c r="X2936" s="102">
        <f>[1]consoCURRENT!AA60926</f>
        <v>0</v>
      </c>
      <c r="Y2936" s="102">
        <f>[1]consoCURRENT!AB60926</f>
        <v>0</v>
      </c>
      <c r="Z2936" s="102">
        <f>[1]consoCURRENT!AC60926</f>
        <v>3680812666.7800002</v>
      </c>
      <c r="AA2936" s="102">
        <f>[1]consoCURRENT!AD60926</f>
        <v>2284868194.1699986</v>
      </c>
      <c r="AB2936" s="101"/>
      <c r="AC2936" s="101"/>
      <c r="AE2936" s="148" t="s">
        <v>185</v>
      </c>
      <c r="AF2936" s="130">
        <f>SUM(AF2932:AF2935)</f>
        <v>3896552010.3900003</v>
      </c>
      <c r="AG2936" s="130">
        <f>SUM(AG2932:AG2935)</f>
        <v>1358655006.0899997</v>
      </c>
      <c r="AH2936" s="130">
        <f>SUM(AH2932:AH2935)</f>
        <v>998839324.68999994</v>
      </c>
      <c r="AI2936" s="130">
        <f>SUM(AI2932:AI2935)</f>
        <v>359815681.39999962</v>
      </c>
      <c r="AJ2936" s="138"/>
      <c r="AK2936" s="138"/>
    </row>
    <row r="2937" spans="1:37" s="107" customFormat="1" ht="15" customHeight="1" x14ac:dyDescent="0.25">
      <c r="A2937" s="103"/>
      <c r="B2937" s="104">
        <f>B2936-B2935</f>
        <v>0</v>
      </c>
      <c r="C2937" s="104">
        <f t="shared" ref="C2937:AA2937" si="683">C2936-C2935</f>
        <v>0</v>
      </c>
      <c r="D2937" s="104">
        <f t="shared" si="683"/>
        <v>0</v>
      </c>
      <c r="E2937" s="104">
        <f t="shared" si="683"/>
        <v>0</v>
      </c>
      <c r="F2937" s="104">
        <f t="shared" si="683"/>
        <v>0</v>
      </c>
      <c r="G2937" s="104">
        <f t="shared" si="683"/>
        <v>0</v>
      </c>
      <c r="H2937" s="104">
        <f t="shared" si="683"/>
        <v>0</v>
      </c>
      <c r="I2937" s="104">
        <f t="shared" si="683"/>
        <v>0</v>
      </c>
      <c r="J2937" s="104">
        <f t="shared" si="683"/>
        <v>0</v>
      </c>
      <c r="K2937" s="104">
        <f t="shared" si="683"/>
        <v>0</v>
      </c>
      <c r="L2937" s="104">
        <f t="shared" si="683"/>
        <v>0</v>
      </c>
      <c r="M2937" s="104">
        <f t="shared" si="683"/>
        <v>0</v>
      </c>
      <c r="N2937" s="104">
        <f t="shared" si="683"/>
        <v>0</v>
      </c>
      <c r="O2937" s="104">
        <f t="shared" si="683"/>
        <v>0</v>
      </c>
      <c r="P2937" s="104">
        <f t="shared" si="683"/>
        <v>0</v>
      </c>
      <c r="Q2937" s="104">
        <f t="shared" si="683"/>
        <v>0</v>
      </c>
      <c r="R2937" s="104">
        <f t="shared" si="683"/>
        <v>0</v>
      </c>
      <c r="S2937" s="104">
        <f t="shared" si="683"/>
        <v>0</v>
      </c>
      <c r="T2937" s="104">
        <f t="shared" si="683"/>
        <v>0</v>
      </c>
      <c r="U2937" s="104">
        <f t="shared" si="683"/>
        <v>0</v>
      </c>
      <c r="V2937" s="104">
        <f t="shared" si="683"/>
        <v>0</v>
      </c>
      <c r="W2937" s="104">
        <f t="shared" si="683"/>
        <v>0</v>
      </c>
      <c r="X2937" s="104">
        <f t="shared" si="683"/>
        <v>0</v>
      </c>
      <c r="Y2937" s="104">
        <f t="shared" si="683"/>
        <v>0</v>
      </c>
      <c r="Z2937" s="104">
        <f t="shared" si="683"/>
        <v>0</v>
      </c>
      <c r="AA2937" s="104">
        <f t="shared" si="683"/>
        <v>0</v>
      </c>
      <c r="AB2937" s="106"/>
      <c r="AE2937" s="149"/>
      <c r="AF2937" s="150"/>
      <c r="AG2937" s="150"/>
      <c r="AH2937" s="150"/>
      <c r="AI2937" s="140">
        <f t="shared" si="675"/>
        <v>0</v>
      </c>
      <c r="AJ2937" s="149"/>
      <c r="AK2937" s="149"/>
    </row>
    <row r="2938" spans="1:37" ht="36.75" hidden="1" customHeight="1" x14ac:dyDescent="0.25">
      <c r="A2938" s="108" t="s">
        <v>186</v>
      </c>
      <c r="Z2938" s="109"/>
      <c r="AF2938" s="151"/>
      <c r="AG2938" s="151"/>
      <c r="AH2938" s="151"/>
      <c r="AI2938" s="140">
        <f t="shared" si="675"/>
        <v>0</v>
      </c>
    </row>
    <row r="2939" spans="1:37" ht="15" hidden="1" customHeight="1" x14ac:dyDescent="0.25">
      <c r="A2939" s="111"/>
      <c r="Z2939" s="3"/>
      <c r="AF2939" s="151"/>
      <c r="AG2939" s="151"/>
      <c r="AH2939" s="151"/>
      <c r="AI2939" s="140">
        <f t="shared" si="675"/>
        <v>0</v>
      </c>
    </row>
    <row r="2940" spans="1:37" ht="15" hidden="1" customHeight="1" x14ac:dyDescent="0.25">
      <c r="A2940" s="108" t="s">
        <v>187</v>
      </c>
      <c r="Z2940" s="112"/>
      <c r="AA2940" s="101"/>
      <c r="AF2940" s="151"/>
      <c r="AG2940" s="151"/>
      <c r="AH2940" s="151"/>
      <c r="AI2940" s="140">
        <f t="shared" si="675"/>
        <v>0</v>
      </c>
    </row>
    <row r="2941" spans="1:37" ht="15" hidden="1" customHeight="1" x14ac:dyDescent="0.2">
      <c r="Z2941" s="102"/>
      <c r="AA2941" s="101" t="s">
        <v>188</v>
      </c>
      <c r="AB2941" s="101"/>
      <c r="AF2941" s="151"/>
      <c r="AG2941" s="151"/>
      <c r="AH2941" s="151"/>
      <c r="AI2941" s="140">
        <f t="shared" si="675"/>
        <v>0</v>
      </c>
    </row>
    <row r="2942" spans="1:37" ht="15" hidden="1" customHeight="1" x14ac:dyDescent="0.2">
      <c r="A2942" s="113" t="s">
        <v>189</v>
      </c>
      <c r="B2942" s="96">
        <f>'[1]2019 allotment-adjust'!E74</f>
        <v>0</v>
      </c>
      <c r="C2942" s="96">
        <f>'[1]2019 allotment-adjust'!F74</f>
        <v>0</v>
      </c>
      <c r="D2942" s="114"/>
      <c r="E2942" s="114">
        <f t="shared" ref="E2942:Y2942" si="684">32293000-397016-2357527-3176512-14095984-1156582-1017590</f>
        <v>10091789</v>
      </c>
      <c r="F2942" s="114">
        <f t="shared" si="684"/>
        <v>10091789</v>
      </c>
      <c r="G2942" s="114">
        <f t="shared" si="684"/>
        <v>10091789</v>
      </c>
      <c r="H2942" s="114">
        <f t="shared" si="684"/>
        <v>10091789</v>
      </c>
      <c r="I2942" s="114">
        <f t="shared" si="684"/>
        <v>10091789</v>
      </c>
      <c r="J2942" s="114">
        <f t="shared" si="684"/>
        <v>10091789</v>
      </c>
      <c r="K2942" s="114">
        <f t="shared" si="684"/>
        <v>10091789</v>
      </c>
      <c r="L2942" s="114">
        <f t="shared" si="684"/>
        <v>10091789</v>
      </c>
      <c r="M2942" s="114">
        <f t="shared" si="684"/>
        <v>10091789</v>
      </c>
      <c r="N2942" s="114">
        <f t="shared" si="684"/>
        <v>10091789</v>
      </c>
      <c r="O2942" s="114">
        <f t="shared" si="684"/>
        <v>10091789</v>
      </c>
      <c r="P2942" s="114">
        <f t="shared" si="684"/>
        <v>10091789</v>
      </c>
      <c r="Q2942" s="114">
        <f t="shared" si="684"/>
        <v>10091789</v>
      </c>
      <c r="R2942" s="114">
        <f t="shared" si="684"/>
        <v>10091789</v>
      </c>
      <c r="S2942" s="114">
        <f t="shared" si="684"/>
        <v>10091789</v>
      </c>
      <c r="T2942" s="114">
        <f t="shared" si="684"/>
        <v>10091789</v>
      </c>
      <c r="U2942" s="114">
        <f t="shared" si="684"/>
        <v>10091789</v>
      </c>
      <c r="V2942" s="114">
        <f t="shared" si="684"/>
        <v>10091789</v>
      </c>
      <c r="W2942" s="114">
        <f t="shared" si="684"/>
        <v>10091789</v>
      </c>
      <c r="X2942" s="114">
        <f t="shared" si="684"/>
        <v>10091789</v>
      </c>
      <c r="Y2942" s="114">
        <f t="shared" si="684"/>
        <v>10091789</v>
      </c>
      <c r="Z2942" s="114"/>
      <c r="AA2942" s="101">
        <f>D2942</f>
        <v>0</v>
      </c>
      <c r="AB2942" s="101"/>
      <c r="AF2942" s="151"/>
      <c r="AG2942" s="151"/>
      <c r="AH2942" s="151"/>
      <c r="AI2942" s="140">
        <f t="shared" si="675"/>
        <v>0</v>
      </c>
    </row>
    <row r="2943" spans="1:37" ht="15" hidden="1" customHeight="1" x14ac:dyDescent="0.2">
      <c r="A2943" s="113" t="s">
        <v>190</v>
      </c>
      <c r="B2943" s="96">
        <f>'[1]2019 allotment-adjust'!E75</f>
        <v>0</v>
      </c>
      <c r="C2943" s="96">
        <f>'[1]2019 allotment-adjust'!F75</f>
        <v>0</v>
      </c>
      <c r="D2943" s="96"/>
      <c r="E2943" s="96"/>
      <c r="F2943" s="96"/>
      <c r="G2943" s="96"/>
      <c r="H2943" s="96"/>
      <c r="I2943" s="96"/>
      <c r="J2943" s="96"/>
      <c r="K2943" s="96"/>
      <c r="L2943" s="96"/>
      <c r="M2943" s="96"/>
      <c r="N2943" s="96"/>
      <c r="O2943" s="96"/>
      <c r="P2943" s="96"/>
      <c r="Q2943" s="96"/>
      <c r="R2943" s="96"/>
      <c r="S2943" s="96"/>
      <c r="T2943" s="96"/>
      <c r="U2943" s="96"/>
      <c r="V2943" s="96"/>
      <c r="W2943" s="96"/>
      <c r="X2943" s="96"/>
      <c r="Y2943" s="96"/>
      <c r="Z2943" s="96"/>
      <c r="AA2943" s="101">
        <f t="shared" ref="AA2943:AA2949" si="685">D2943</f>
        <v>0</v>
      </c>
      <c r="AB2943" s="101"/>
      <c r="AF2943" s="151"/>
      <c r="AG2943" s="151"/>
      <c r="AH2943" s="151"/>
      <c r="AI2943" s="140">
        <f t="shared" si="675"/>
        <v>0</v>
      </c>
    </row>
    <row r="2944" spans="1:37" ht="15.6" hidden="1" customHeight="1" x14ac:dyDescent="0.2">
      <c r="A2944" s="113" t="s">
        <v>191</v>
      </c>
      <c r="B2944" s="96">
        <f>'[1]2019 allotment-adjust'!E76</f>
        <v>0</v>
      </c>
      <c r="C2944" s="96">
        <f>'[1]2019 allotment-adjust'!F76</f>
        <v>0</v>
      </c>
      <c r="D2944" s="114"/>
      <c r="E2944" s="114">
        <f t="shared" ref="E2944:Y2944" si="686">50000000-6369154</f>
        <v>43630846</v>
      </c>
      <c r="F2944" s="114">
        <f t="shared" si="686"/>
        <v>43630846</v>
      </c>
      <c r="G2944" s="114">
        <f t="shared" si="686"/>
        <v>43630846</v>
      </c>
      <c r="H2944" s="114">
        <f t="shared" si="686"/>
        <v>43630846</v>
      </c>
      <c r="I2944" s="114">
        <f t="shared" si="686"/>
        <v>43630846</v>
      </c>
      <c r="J2944" s="114">
        <f t="shared" si="686"/>
        <v>43630846</v>
      </c>
      <c r="K2944" s="114">
        <f t="shared" si="686"/>
        <v>43630846</v>
      </c>
      <c r="L2944" s="114">
        <f t="shared" si="686"/>
        <v>43630846</v>
      </c>
      <c r="M2944" s="114">
        <f t="shared" si="686"/>
        <v>43630846</v>
      </c>
      <c r="N2944" s="114">
        <f t="shared" si="686"/>
        <v>43630846</v>
      </c>
      <c r="O2944" s="114">
        <f t="shared" si="686"/>
        <v>43630846</v>
      </c>
      <c r="P2944" s="114">
        <f t="shared" si="686"/>
        <v>43630846</v>
      </c>
      <c r="Q2944" s="114">
        <f t="shared" si="686"/>
        <v>43630846</v>
      </c>
      <c r="R2944" s="114">
        <f t="shared" si="686"/>
        <v>43630846</v>
      </c>
      <c r="S2944" s="114">
        <f t="shared" si="686"/>
        <v>43630846</v>
      </c>
      <c r="T2944" s="114">
        <f t="shared" si="686"/>
        <v>43630846</v>
      </c>
      <c r="U2944" s="114">
        <f t="shared" si="686"/>
        <v>43630846</v>
      </c>
      <c r="V2944" s="114">
        <f t="shared" si="686"/>
        <v>43630846</v>
      </c>
      <c r="W2944" s="114">
        <f t="shared" si="686"/>
        <v>43630846</v>
      </c>
      <c r="X2944" s="114">
        <f t="shared" si="686"/>
        <v>43630846</v>
      </c>
      <c r="Y2944" s="114">
        <f t="shared" si="686"/>
        <v>43630846</v>
      </c>
      <c r="Z2944" s="114"/>
      <c r="AA2944" s="101">
        <f t="shared" si="685"/>
        <v>0</v>
      </c>
      <c r="AB2944" s="115"/>
      <c r="AC2944" s="115"/>
      <c r="AF2944" s="151"/>
      <c r="AG2944" s="151"/>
      <c r="AH2944" s="151"/>
      <c r="AI2944" s="140">
        <f t="shared" si="675"/>
        <v>0</v>
      </c>
    </row>
    <row r="2945" spans="1:37" ht="15" hidden="1" customHeight="1" x14ac:dyDescent="0.2">
      <c r="A2945" s="113" t="s">
        <v>192</v>
      </c>
      <c r="B2945" s="96">
        <f>'[1]2019 allotment-adjust'!E77</f>
        <v>0</v>
      </c>
      <c r="C2945" s="96">
        <f>'[1]2019 allotment-adjust'!F77</f>
        <v>0</v>
      </c>
      <c r="D2945" s="96"/>
      <c r="E2945" s="96"/>
      <c r="F2945" s="96"/>
      <c r="G2945" s="96"/>
      <c r="H2945" s="96"/>
      <c r="I2945" s="96"/>
      <c r="J2945" s="96"/>
      <c r="K2945" s="96"/>
      <c r="L2945" s="96"/>
      <c r="M2945" s="96"/>
      <c r="N2945" s="96"/>
      <c r="O2945" s="96"/>
      <c r="P2945" s="96"/>
      <c r="Q2945" s="96"/>
      <c r="R2945" s="96"/>
      <c r="S2945" s="96"/>
      <c r="T2945" s="96"/>
      <c r="U2945" s="96"/>
      <c r="V2945" s="96"/>
      <c r="W2945" s="96"/>
      <c r="X2945" s="96"/>
      <c r="Y2945" s="96"/>
      <c r="Z2945" s="96"/>
      <c r="AA2945" s="101">
        <f t="shared" si="685"/>
        <v>0</v>
      </c>
      <c r="AB2945" s="115"/>
      <c r="AC2945" s="115"/>
      <c r="AF2945" s="151"/>
      <c r="AG2945" s="151"/>
      <c r="AH2945" s="151"/>
      <c r="AI2945" s="140">
        <f t="shared" si="675"/>
        <v>0</v>
      </c>
    </row>
    <row r="2946" spans="1:37" ht="15" hidden="1" customHeight="1" x14ac:dyDescent="0.2">
      <c r="A2946" s="113" t="s">
        <v>193</v>
      </c>
      <c r="B2946" s="96">
        <f>'[1]2019 allotment-adjust'!E78</f>
        <v>0</v>
      </c>
      <c r="C2946" s="96">
        <f>'[1]2019 allotment-adjust'!F78</f>
        <v>0</v>
      </c>
      <c r="D2946" s="96"/>
      <c r="E2946" s="96"/>
      <c r="F2946" s="96"/>
      <c r="G2946" s="96"/>
      <c r="H2946" s="96"/>
      <c r="I2946" s="96"/>
      <c r="J2946" s="96"/>
      <c r="K2946" s="96"/>
      <c r="L2946" s="96"/>
      <c r="M2946" s="96"/>
      <c r="N2946" s="96"/>
      <c r="O2946" s="96"/>
      <c r="P2946" s="96"/>
      <c r="Q2946" s="96"/>
      <c r="R2946" s="96"/>
      <c r="S2946" s="96"/>
      <c r="T2946" s="96"/>
      <c r="U2946" s="96"/>
      <c r="V2946" s="96"/>
      <c r="W2946" s="96"/>
      <c r="X2946" s="96"/>
      <c r="Y2946" s="96"/>
      <c r="Z2946" s="96"/>
      <c r="AA2946" s="101">
        <f t="shared" si="685"/>
        <v>0</v>
      </c>
      <c r="AB2946" s="101"/>
      <c r="AC2946" s="115"/>
      <c r="AF2946" s="151"/>
      <c r="AG2946" s="151"/>
      <c r="AH2946" s="151"/>
      <c r="AI2946" s="140">
        <f t="shared" si="675"/>
        <v>0</v>
      </c>
    </row>
    <row r="2947" spans="1:37" ht="15" hidden="1" customHeight="1" x14ac:dyDescent="0.2">
      <c r="A2947" s="113" t="s">
        <v>194</v>
      </c>
      <c r="B2947" s="96"/>
      <c r="C2947" s="96"/>
      <c r="D2947" s="96"/>
      <c r="E2947" s="96"/>
      <c r="F2947" s="96"/>
      <c r="G2947" s="96"/>
      <c r="H2947" s="96"/>
      <c r="I2947" s="96"/>
      <c r="J2947" s="96"/>
      <c r="K2947" s="96"/>
      <c r="L2947" s="96"/>
      <c r="M2947" s="96"/>
      <c r="N2947" s="96"/>
      <c r="O2947" s="96"/>
      <c r="P2947" s="96"/>
      <c r="Q2947" s="96"/>
      <c r="R2947" s="96"/>
      <c r="S2947" s="96"/>
      <c r="T2947" s="96"/>
      <c r="U2947" s="96"/>
      <c r="V2947" s="96"/>
      <c r="W2947" s="96"/>
      <c r="X2947" s="96"/>
      <c r="Y2947" s="96"/>
      <c r="Z2947" s="96"/>
      <c r="AA2947" s="101">
        <f t="shared" si="685"/>
        <v>0</v>
      </c>
      <c r="AB2947" s="101"/>
      <c r="AC2947" s="115"/>
      <c r="AF2947" s="151"/>
      <c r="AG2947" s="151"/>
      <c r="AH2947" s="151"/>
      <c r="AI2947" s="140">
        <f t="shared" si="675"/>
        <v>0</v>
      </c>
    </row>
    <row r="2948" spans="1:37" ht="15" hidden="1" customHeight="1" x14ac:dyDescent="0.2">
      <c r="A2948" s="113" t="s">
        <v>195</v>
      </c>
      <c r="B2948" s="96"/>
      <c r="C2948" s="96"/>
      <c r="D2948" s="96"/>
      <c r="E2948" s="96"/>
      <c r="F2948" s="96"/>
      <c r="G2948" s="96"/>
      <c r="H2948" s="96"/>
      <c r="I2948" s="96"/>
      <c r="J2948" s="96"/>
      <c r="K2948" s="96"/>
      <c r="L2948" s="96"/>
      <c r="M2948" s="96"/>
      <c r="N2948" s="96"/>
      <c r="O2948" s="96"/>
      <c r="P2948" s="96"/>
      <c r="Q2948" s="96"/>
      <c r="R2948" s="96"/>
      <c r="S2948" s="96"/>
      <c r="T2948" s="96"/>
      <c r="U2948" s="96"/>
      <c r="V2948" s="96"/>
      <c r="W2948" s="96"/>
      <c r="X2948" s="96"/>
      <c r="Y2948" s="96"/>
      <c r="Z2948" s="96"/>
      <c r="AA2948" s="101">
        <f>Z2948</f>
        <v>0</v>
      </c>
      <c r="AB2948" s="101"/>
      <c r="AC2948" s="115"/>
      <c r="AF2948" s="151"/>
      <c r="AG2948" s="151"/>
      <c r="AH2948" s="151"/>
      <c r="AI2948" s="140">
        <f t="shared" si="675"/>
        <v>0</v>
      </c>
    </row>
    <row r="2949" spans="1:37" ht="15" hidden="1" customHeight="1" x14ac:dyDescent="0.2">
      <c r="A2949" s="113" t="s">
        <v>196</v>
      </c>
      <c r="B2949" s="96"/>
      <c r="C2949" s="96"/>
      <c r="D2949" s="96"/>
      <c r="E2949" s="96"/>
      <c r="F2949" s="96"/>
      <c r="G2949" s="96"/>
      <c r="H2949" s="96"/>
      <c r="I2949" s="96"/>
      <c r="J2949" s="96"/>
      <c r="K2949" s="96"/>
      <c r="L2949" s="96"/>
      <c r="M2949" s="96"/>
      <c r="N2949" s="96"/>
      <c r="O2949" s="96"/>
      <c r="P2949" s="96"/>
      <c r="Q2949" s="96"/>
      <c r="R2949" s="96"/>
      <c r="S2949" s="96"/>
      <c r="T2949" s="96"/>
      <c r="U2949" s="96"/>
      <c r="V2949" s="96"/>
      <c r="W2949" s="96"/>
      <c r="X2949" s="96"/>
      <c r="Y2949" s="96"/>
      <c r="Z2949" s="96"/>
      <c r="AA2949" s="101">
        <f t="shared" si="685"/>
        <v>0</v>
      </c>
      <c r="AB2949" s="101"/>
      <c r="AC2949" s="115"/>
      <c r="AF2949" s="151"/>
      <c r="AG2949" s="151"/>
      <c r="AH2949" s="151"/>
      <c r="AI2949" s="140">
        <f t="shared" si="675"/>
        <v>0</v>
      </c>
    </row>
    <row r="2950" spans="1:37" ht="15" hidden="1" customHeight="1" x14ac:dyDescent="0.2">
      <c r="A2950" s="113" t="s">
        <v>197</v>
      </c>
      <c r="B2950" s="96"/>
      <c r="C2950" s="96"/>
      <c r="D2950" s="96"/>
      <c r="E2950" s="96"/>
      <c r="F2950" s="96"/>
      <c r="G2950" s="96"/>
      <c r="H2950" s="96"/>
      <c r="I2950" s="96"/>
      <c r="J2950" s="96"/>
      <c r="K2950" s="96"/>
      <c r="L2950" s="96"/>
      <c r="M2950" s="96"/>
      <c r="N2950" s="96"/>
      <c r="O2950" s="96"/>
      <c r="P2950" s="96"/>
      <c r="Q2950" s="96"/>
      <c r="R2950" s="96"/>
      <c r="S2950" s="96"/>
      <c r="T2950" s="96"/>
      <c r="U2950" s="96"/>
      <c r="V2950" s="96"/>
      <c r="W2950" s="96"/>
      <c r="X2950" s="96"/>
      <c r="Y2950" s="96"/>
      <c r="Z2950" s="96"/>
      <c r="AA2950" s="102"/>
      <c r="AB2950" s="101"/>
      <c r="AC2950" s="115"/>
      <c r="AF2950" s="151"/>
      <c r="AG2950" s="151"/>
      <c r="AH2950" s="151"/>
      <c r="AI2950" s="140">
        <f t="shared" si="675"/>
        <v>0</v>
      </c>
    </row>
    <row r="2951" spans="1:37" ht="15" hidden="1" customHeight="1" x14ac:dyDescent="0.25">
      <c r="A2951" s="111"/>
      <c r="B2951" s="96"/>
      <c r="C2951" s="96"/>
      <c r="D2951" s="96"/>
      <c r="E2951" s="96"/>
      <c r="F2951" s="96"/>
      <c r="G2951" s="96"/>
      <c r="H2951" s="96"/>
      <c r="I2951" s="96"/>
      <c r="J2951" s="96"/>
      <c r="K2951" s="96"/>
      <c r="L2951" s="96"/>
      <c r="M2951" s="96"/>
      <c r="N2951" s="96"/>
      <c r="O2951" s="96"/>
      <c r="P2951" s="96"/>
      <c r="Q2951" s="96"/>
      <c r="R2951" s="96"/>
      <c r="S2951" s="96"/>
      <c r="T2951" s="96"/>
      <c r="U2951" s="96"/>
      <c r="V2951" s="96"/>
      <c r="W2951" s="96"/>
      <c r="X2951" s="96"/>
      <c r="Y2951" s="96"/>
      <c r="Z2951" s="96"/>
      <c r="AA2951" s="102"/>
      <c r="AB2951" s="101"/>
      <c r="AC2951" s="115"/>
      <c r="AF2951" s="151"/>
      <c r="AG2951" s="151"/>
      <c r="AH2951" s="151"/>
      <c r="AI2951" s="140">
        <f t="shared" si="675"/>
        <v>0</v>
      </c>
    </row>
    <row r="2952" spans="1:37" s="120" customFormat="1" ht="27" hidden="1" customHeight="1" x14ac:dyDescent="0.25">
      <c r="A2952" s="116" t="s">
        <v>198</v>
      </c>
      <c r="B2952" s="117">
        <f>SUM(B2942:B2951)</f>
        <v>0</v>
      </c>
      <c r="C2952" s="117">
        <f>SUM(C2942:C2951)</f>
        <v>0</v>
      </c>
      <c r="D2952" s="117"/>
      <c r="E2952" s="117">
        <f t="shared" ref="E2952:Z2952" si="687">SUM(E2942:E2951)</f>
        <v>53722635</v>
      </c>
      <c r="F2952" s="117">
        <f t="shared" si="687"/>
        <v>53722635</v>
      </c>
      <c r="G2952" s="117">
        <f t="shared" si="687"/>
        <v>53722635</v>
      </c>
      <c r="H2952" s="117">
        <f t="shared" si="687"/>
        <v>53722635</v>
      </c>
      <c r="I2952" s="117">
        <f t="shared" si="687"/>
        <v>53722635</v>
      </c>
      <c r="J2952" s="117">
        <f t="shared" si="687"/>
        <v>53722635</v>
      </c>
      <c r="K2952" s="117">
        <f t="shared" si="687"/>
        <v>53722635</v>
      </c>
      <c r="L2952" s="117">
        <f t="shared" si="687"/>
        <v>53722635</v>
      </c>
      <c r="M2952" s="117">
        <f t="shared" si="687"/>
        <v>53722635</v>
      </c>
      <c r="N2952" s="117">
        <f t="shared" si="687"/>
        <v>53722635</v>
      </c>
      <c r="O2952" s="117">
        <f t="shared" si="687"/>
        <v>53722635</v>
      </c>
      <c r="P2952" s="117">
        <f t="shared" si="687"/>
        <v>53722635</v>
      </c>
      <c r="Q2952" s="117">
        <f t="shared" si="687"/>
        <v>53722635</v>
      </c>
      <c r="R2952" s="117">
        <f t="shared" si="687"/>
        <v>53722635</v>
      </c>
      <c r="S2952" s="117">
        <f t="shared" si="687"/>
        <v>53722635</v>
      </c>
      <c r="T2952" s="117">
        <f t="shared" si="687"/>
        <v>53722635</v>
      </c>
      <c r="U2952" s="117">
        <f t="shared" si="687"/>
        <v>53722635</v>
      </c>
      <c r="V2952" s="117">
        <f t="shared" si="687"/>
        <v>53722635</v>
      </c>
      <c r="W2952" s="117">
        <f t="shared" si="687"/>
        <v>53722635</v>
      </c>
      <c r="X2952" s="117">
        <f t="shared" si="687"/>
        <v>53722635</v>
      </c>
      <c r="Y2952" s="117">
        <f t="shared" si="687"/>
        <v>53722635</v>
      </c>
      <c r="Z2952" s="117">
        <f t="shared" si="687"/>
        <v>0</v>
      </c>
      <c r="AA2952" s="104">
        <f>D2952-Z2952</f>
        <v>0</v>
      </c>
      <c r="AB2952" s="118"/>
      <c r="AC2952" s="119"/>
      <c r="AE2952" s="152"/>
      <c r="AF2952" s="153"/>
      <c r="AG2952" s="153"/>
      <c r="AH2952" s="153"/>
      <c r="AI2952" s="140">
        <f t="shared" si="675"/>
        <v>0</v>
      </c>
      <c r="AJ2952" s="152"/>
      <c r="AK2952" s="152"/>
    </row>
    <row r="2953" spans="1:37" s="123" customFormat="1" ht="15" hidden="1" customHeight="1" x14ac:dyDescent="0.25">
      <c r="A2953" s="111"/>
      <c r="B2953" s="121"/>
      <c r="C2953" s="121"/>
      <c r="D2953" s="121"/>
      <c r="E2953" s="122"/>
      <c r="F2953" s="122"/>
      <c r="G2953" s="122"/>
      <c r="H2953" s="122"/>
      <c r="I2953" s="122"/>
      <c r="J2953" s="122"/>
      <c r="K2953" s="122"/>
      <c r="L2953" s="122"/>
      <c r="M2953" s="122"/>
      <c r="N2953" s="122"/>
      <c r="O2953" s="122"/>
      <c r="P2953" s="122"/>
      <c r="Q2953" s="122"/>
      <c r="R2953" s="122"/>
      <c r="S2953" s="122"/>
      <c r="T2953" s="122"/>
      <c r="U2953" s="122"/>
      <c r="Z2953" s="124"/>
      <c r="AA2953" s="124"/>
      <c r="AB2953" s="125"/>
      <c r="AC2953" s="126"/>
      <c r="AE2953" s="154"/>
      <c r="AF2953" s="155"/>
      <c r="AG2953" s="155"/>
      <c r="AH2953" s="155"/>
      <c r="AI2953" s="140">
        <f t="shared" si="675"/>
        <v>0</v>
      </c>
      <c r="AJ2953" s="154"/>
      <c r="AK2953" s="154"/>
    </row>
    <row r="2954" spans="1:37" s="123" customFormat="1" ht="15" hidden="1" customHeight="1" x14ac:dyDescent="0.25">
      <c r="A2954" s="111"/>
      <c r="B2954" s="121"/>
      <c r="C2954" s="121"/>
      <c r="D2954" s="121"/>
      <c r="E2954" s="122"/>
      <c r="F2954" s="122"/>
      <c r="G2954" s="122"/>
      <c r="H2954" s="122"/>
      <c r="I2954" s="122"/>
      <c r="J2954" s="122"/>
      <c r="K2954" s="122"/>
      <c r="L2954" s="122"/>
      <c r="M2954" s="122"/>
      <c r="N2954" s="122"/>
      <c r="O2954" s="122"/>
      <c r="P2954" s="122"/>
      <c r="Q2954" s="122"/>
      <c r="R2954" s="122"/>
      <c r="S2954" s="122"/>
      <c r="T2954" s="122"/>
      <c r="U2954" s="122"/>
      <c r="Z2954" s="124"/>
      <c r="AA2954" s="124"/>
      <c r="AB2954" s="125"/>
      <c r="AC2954" s="126"/>
      <c r="AE2954" s="154"/>
      <c r="AF2954" s="155"/>
      <c r="AG2954" s="155"/>
      <c r="AH2954" s="155"/>
      <c r="AI2954" s="140">
        <f t="shared" si="675"/>
        <v>0</v>
      </c>
      <c r="AJ2954" s="154"/>
      <c r="AK2954" s="154"/>
    </row>
    <row r="2955" spans="1:37" ht="20.45" hidden="1" customHeight="1" x14ac:dyDescent="0.25">
      <c r="A2955" s="108" t="s">
        <v>199</v>
      </c>
      <c r="Z2955" s="102"/>
      <c r="AA2955" s="101"/>
      <c r="AB2955" s="101"/>
      <c r="AC2955" s="115"/>
      <c r="AF2955" s="151"/>
      <c r="AG2955" s="151"/>
      <c r="AH2955" s="151"/>
      <c r="AI2955" s="140">
        <f t="shared" si="675"/>
        <v>0</v>
      </c>
    </row>
    <row r="2956" spans="1:37" ht="15" hidden="1" customHeight="1" x14ac:dyDescent="0.25">
      <c r="A2956" s="111"/>
      <c r="Z2956" s="3"/>
      <c r="AF2956" s="151"/>
      <c r="AG2956" s="151"/>
      <c r="AH2956" s="151"/>
      <c r="AI2956" s="140">
        <f t="shared" si="675"/>
        <v>0</v>
      </c>
    </row>
    <row r="2957" spans="1:37" ht="21.2" hidden="1" customHeight="1" x14ac:dyDescent="0.2">
      <c r="A2957" s="113" t="s">
        <v>200</v>
      </c>
      <c r="B2957" s="96"/>
      <c r="C2957" s="96"/>
      <c r="D2957" s="96">
        <v>436279000</v>
      </c>
      <c r="Z2957" s="3"/>
      <c r="AA2957" s="123"/>
      <c r="AF2957" s="151"/>
      <c r="AG2957" s="151"/>
      <c r="AH2957" s="151"/>
      <c r="AI2957" s="140">
        <f t="shared" si="675"/>
        <v>0</v>
      </c>
    </row>
    <row r="2958" spans="1:37" ht="19.5" hidden="1" customHeight="1" x14ac:dyDescent="0.2">
      <c r="A2958" s="127" t="s">
        <v>201</v>
      </c>
      <c r="B2958" s="96"/>
      <c r="C2958" s="96"/>
      <c r="D2958" s="96">
        <v>147944000</v>
      </c>
      <c r="Z2958" s="3"/>
      <c r="AA2958" s="123"/>
      <c r="AF2958" s="151"/>
      <c r="AG2958" s="151"/>
      <c r="AH2958" s="151"/>
      <c r="AI2958" s="140">
        <f t="shared" si="675"/>
        <v>0</v>
      </c>
    </row>
    <row r="2959" spans="1:37" ht="18.95" hidden="1" customHeight="1" x14ac:dyDescent="0.2">
      <c r="A2959" s="127" t="s">
        <v>202</v>
      </c>
      <c r="B2959" s="96">
        <v>223437000</v>
      </c>
      <c r="C2959" s="96"/>
      <c r="D2959" s="96">
        <v>1056905000</v>
      </c>
      <c r="Z2959" s="3"/>
      <c r="AA2959" s="123"/>
      <c r="AF2959" s="151"/>
      <c r="AG2959" s="151"/>
      <c r="AH2959" s="151"/>
      <c r="AI2959" s="140">
        <f t="shared" si="675"/>
        <v>0</v>
      </c>
    </row>
    <row r="2960" spans="1:37" ht="22.7" hidden="1" customHeight="1" x14ac:dyDescent="0.2">
      <c r="A2960" s="127" t="s">
        <v>203</v>
      </c>
      <c r="B2960" s="96">
        <v>646000</v>
      </c>
      <c r="C2960" s="96"/>
      <c r="D2960" s="96">
        <v>21800000</v>
      </c>
      <c r="Z2960" s="109"/>
      <c r="AA2960" s="126"/>
      <c r="AB2960" s="115"/>
      <c r="AF2960" s="151"/>
      <c r="AG2960" s="151"/>
      <c r="AH2960" s="151"/>
      <c r="AI2960" s="140">
        <f t="shared" si="675"/>
        <v>0</v>
      </c>
    </row>
    <row r="2961" spans="1:37" ht="23.1" hidden="1" customHeight="1" x14ac:dyDescent="0.2">
      <c r="A2961" s="127" t="s">
        <v>204</v>
      </c>
      <c r="B2961" s="96">
        <v>832731000</v>
      </c>
      <c r="C2961" s="96"/>
      <c r="D2961" s="96">
        <v>729000</v>
      </c>
      <c r="Z2961" s="109"/>
      <c r="AA2961" s="126"/>
      <c r="AB2961" s="115"/>
      <c r="AF2961" s="151"/>
      <c r="AG2961" s="151"/>
      <c r="AH2961" s="151"/>
      <c r="AI2961" s="140">
        <f t="shared" si="675"/>
        <v>0</v>
      </c>
    </row>
    <row r="2962" spans="1:37" ht="21.6" hidden="1" customHeight="1" x14ac:dyDescent="0.2">
      <c r="A2962" s="127" t="s">
        <v>205</v>
      </c>
      <c r="B2962" s="96">
        <f>118198000+77824000</f>
        <v>196022000</v>
      </c>
      <c r="C2962" s="96"/>
      <c r="D2962" s="96">
        <v>102574000</v>
      </c>
      <c r="Z2962" s="109"/>
      <c r="AA2962" s="126"/>
      <c r="AB2962" s="115"/>
      <c r="AF2962" s="151"/>
      <c r="AG2962" s="151"/>
      <c r="AH2962" s="151"/>
      <c r="AI2962" s="140">
        <f t="shared" si="675"/>
        <v>0</v>
      </c>
    </row>
    <row r="2963" spans="1:37" ht="24.95" hidden="1" customHeight="1" x14ac:dyDescent="0.2">
      <c r="A2963" s="127" t="s">
        <v>206</v>
      </c>
      <c r="B2963" s="96">
        <v>264813000</v>
      </c>
      <c r="C2963" s="96"/>
      <c r="D2963" s="96">
        <v>17046000</v>
      </c>
      <c r="Z2963" s="109"/>
      <c r="AA2963" s="126"/>
      <c r="AB2963" s="115"/>
      <c r="AF2963" s="151"/>
      <c r="AG2963" s="151"/>
      <c r="AH2963" s="151"/>
      <c r="AI2963" s="140">
        <f t="shared" si="675"/>
        <v>0</v>
      </c>
    </row>
    <row r="2964" spans="1:37" ht="15" hidden="1" customHeight="1" x14ac:dyDescent="0.2">
      <c r="A2964" s="128"/>
      <c r="B2964" s="96"/>
      <c r="C2964" s="96"/>
      <c r="D2964" s="96"/>
      <c r="Z2964" s="109"/>
      <c r="AA2964" s="126"/>
      <c r="AB2964" s="115"/>
      <c r="AF2964" s="151"/>
      <c r="AG2964" s="151"/>
      <c r="AH2964" s="151"/>
      <c r="AI2964" s="140">
        <f t="shared" si="675"/>
        <v>0</v>
      </c>
    </row>
    <row r="2965" spans="1:37" s="120" customFormat="1" ht="28.5" hidden="1" customHeight="1" x14ac:dyDescent="0.25">
      <c r="A2965" s="116" t="s">
        <v>198</v>
      </c>
      <c r="B2965" s="117">
        <f>SUM(B2957:B2963)</f>
        <v>1517649000</v>
      </c>
      <c r="C2965" s="117"/>
      <c r="D2965" s="117">
        <f>SUM(D2957:D2963)</f>
        <v>1783277000</v>
      </c>
      <c r="E2965" s="105"/>
      <c r="F2965" s="105"/>
      <c r="G2965" s="105"/>
      <c r="H2965" s="105"/>
      <c r="I2965" s="105"/>
      <c r="J2965" s="105"/>
      <c r="K2965" s="105"/>
      <c r="L2965" s="105"/>
      <c r="M2965" s="105"/>
      <c r="N2965" s="105"/>
      <c r="O2965" s="105"/>
      <c r="P2965" s="105"/>
      <c r="Q2965" s="105"/>
      <c r="R2965" s="105"/>
      <c r="S2965" s="105"/>
      <c r="T2965" s="105"/>
      <c r="U2965" s="105"/>
      <c r="Z2965" s="129"/>
      <c r="AA2965" s="129"/>
      <c r="AB2965" s="119"/>
      <c r="AE2965" s="152"/>
      <c r="AF2965" s="153"/>
      <c r="AG2965" s="153"/>
      <c r="AH2965" s="153"/>
      <c r="AI2965" s="140">
        <f t="shared" si="675"/>
        <v>0</v>
      </c>
      <c r="AJ2965" s="152"/>
      <c r="AK2965" s="152"/>
    </row>
    <row r="2966" spans="1:37" s="123" customFormat="1" ht="15" hidden="1" customHeight="1" x14ac:dyDescent="0.25">
      <c r="A2966" s="111"/>
      <c r="B2966" s="121"/>
      <c r="C2966" s="121"/>
      <c r="D2966" s="130">
        <f>D2965+D2952</f>
        <v>1783277000</v>
      </c>
      <c r="E2966" s="122"/>
      <c r="F2966" s="122"/>
      <c r="G2966" s="122"/>
      <c r="H2966" s="122"/>
      <c r="I2966" s="122"/>
      <c r="J2966" s="122"/>
      <c r="K2966" s="122"/>
      <c r="L2966" s="122"/>
      <c r="M2966" s="122"/>
      <c r="N2966" s="122"/>
      <c r="O2966" s="122"/>
      <c r="P2966" s="122"/>
      <c r="Q2966" s="122"/>
      <c r="R2966" s="122"/>
      <c r="S2966" s="122"/>
      <c r="T2966" s="122"/>
      <c r="U2966" s="122"/>
      <c r="Z2966" s="131"/>
      <c r="AA2966" s="126"/>
      <c r="AB2966" s="126"/>
      <c r="AE2966" s="154"/>
      <c r="AF2966" s="155"/>
      <c r="AG2966" s="155"/>
      <c r="AH2966" s="155"/>
      <c r="AI2966" s="140">
        <f t="shared" si="675"/>
        <v>0</v>
      </c>
      <c r="AJ2966" s="154"/>
      <c r="AK2966" s="154"/>
    </row>
    <row r="2967" spans="1:37" s="123" customFormat="1" ht="15" hidden="1" customHeight="1" x14ac:dyDescent="0.25">
      <c r="A2967" s="111"/>
      <c r="B2967" s="121"/>
      <c r="C2967" s="121"/>
      <c r="D2967" s="121"/>
      <c r="E2967" s="122"/>
      <c r="F2967" s="122"/>
      <c r="G2967" s="122"/>
      <c r="H2967" s="122"/>
      <c r="I2967" s="122"/>
      <c r="J2967" s="122"/>
      <c r="K2967" s="122"/>
      <c r="L2967" s="122"/>
      <c r="M2967" s="122"/>
      <c r="N2967" s="122"/>
      <c r="O2967" s="122"/>
      <c r="P2967" s="122"/>
      <c r="Q2967" s="122"/>
      <c r="R2967" s="122"/>
      <c r="S2967" s="122"/>
      <c r="T2967" s="122"/>
      <c r="U2967" s="122"/>
      <c r="Z2967" s="124">
        <f>'[1]2019 allotment-adjust'!G84</f>
        <v>3196100136.9299994</v>
      </c>
      <c r="AE2967" s="154"/>
      <c r="AF2967" s="155"/>
      <c r="AG2967" s="155"/>
      <c r="AH2967" s="155"/>
      <c r="AI2967" s="140">
        <f t="shared" si="675"/>
        <v>0</v>
      </c>
      <c r="AJ2967" s="154"/>
      <c r="AK2967" s="154"/>
    </row>
    <row r="2968" spans="1:37" s="123" customFormat="1" ht="15" hidden="1" customHeight="1" x14ac:dyDescent="0.25">
      <c r="A2968" s="108" t="s">
        <v>207</v>
      </c>
      <c r="B2968" s="121"/>
      <c r="C2968" s="121"/>
      <c r="D2968" s="121"/>
      <c r="E2968" s="122"/>
      <c r="F2968" s="122"/>
      <c r="G2968" s="122"/>
      <c r="H2968" s="122"/>
      <c r="I2968" s="122"/>
      <c r="J2968" s="122"/>
      <c r="K2968" s="122"/>
      <c r="L2968" s="122"/>
      <c r="M2968" s="122"/>
      <c r="N2968" s="122"/>
      <c r="O2968" s="122"/>
      <c r="P2968" s="122"/>
      <c r="Q2968" s="122"/>
      <c r="R2968" s="122"/>
      <c r="S2968" s="122"/>
      <c r="T2968" s="122"/>
      <c r="U2968" s="122"/>
      <c r="Z2968" s="124"/>
      <c r="AE2968" s="154"/>
      <c r="AF2968" s="155"/>
      <c r="AG2968" s="155"/>
      <c r="AH2968" s="155"/>
      <c r="AI2968" s="140">
        <f t="shared" si="675"/>
        <v>0</v>
      </c>
      <c r="AJ2968" s="154"/>
      <c r="AK2968" s="154"/>
    </row>
    <row r="2969" spans="1:37" s="123" customFormat="1" ht="15" hidden="1" customHeight="1" x14ac:dyDescent="0.25">
      <c r="A2969" s="108"/>
      <c r="B2969" s="121"/>
      <c r="C2969" s="121"/>
      <c r="D2969" s="121"/>
      <c r="E2969" s="122"/>
      <c r="F2969" s="122"/>
      <c r="G2969" s="122"/>
      <c r="H2969" s="122"/>
      <c r="I2969" s="122"/>
      <c r="J2969" s="122"/>
      <c r="K2969" s="122"/>
      <c r="L2969" s="122"/>
      <c r="M2969" s="122"/>
      <c r="N2969" s="122"/>
      <c r="O2969" s="122"/>
      <c r="P2969" s="122"/>
      <c r="Q2969" s="122"/>
      <c r="R2969" s="122"/>
      <c r="S2969" s="122"/>
      <c r="T2969" s="122"/>
      <c r="U2969" s="122"/>
      <c r="Z2969" s="124"/>
      <c r="AE2969" s="154"/>
      <c r="AF2969" s="155"/>
      <c r="AG2969" s="155"/>
      <c r="AH2969" s="155"/>
      <c r="AI2969" s="140">
        <f t="shared" si="675"/>
        <v>0</v>
      </c>
      <c r="AJ2969" s="154"/>
      <c r="AK2969" s="154"/>
    </row>
    <row r="2970" spans="1:37" s="123" customFormat="1" ht="15" hidden="1" customHeight="1" x14ac:dyDescent="0.25">
      <c r="A2970" s="111" t="s">
        <v>208</v>
      </c>
      <c r="B2970" s="121">
        <v>-3526590965</v>
      </c>
      <c r="C2970" s="121"/>
      <c r="D2970" s="121"/>
      <c r="E2970" s="122"/>
      <c r="F2970" s="122"/>
      <c r="G2970" s="122"/>
      <c r="H2970" s="122"/>
      <c r="I2970" s="122"/>
      <c r="J2970" s="122"/>
      <c r="K2970" s="122"/>
      <c r="L2970" s="122"/>
      <c r="M2970" s="122"/>
      <c r="N2970" s="122"/>
      <c r="O2970" s="122"/>
      <c r="P2970" s="122"/>
      <c r="Q2970" s="122"/>
      <c r="R2970" s="122"/>
      <c r="S2970" s="122"/>
      <c r="T2970" s="122"/>
      <c r="U2970" s="122"/>
      <c r="Z2970" s="124"/>
      <c r="AE2970" s="154"/>
      <c r="AF2970" s="155"/>
      <c r="AG2970" s="155"/>
      <c r="AH2970" s="155"/>
      <c r="AI2970" s="140">
        <f t="shared" si="675"/>
        <v>0</v>
      </c>
      <c r="AJ2970" s="154"/>
      <c r="AK2970" s="154"/>
    </row>
    <row r="2971" spans="1:37" s="123" customFormat="1" ht="15" hidden="1" customHeight="1" x14ac:dyDescent="0.25">
      <c r="A2971" s="111" t="s">
        <v>209</v>
      </c>
      <c r="B2971" s="121">
        <v>3526590965</v>
      </c>
      <c r="C2971" s="121"/>
      <c r="D2971" s="121"/>
      <c r="E2971" s="122"/>
      <c r="F2971" s="122"/>
      <c r="G2971" s="122"/>
      <c r="H2971" s="122"/>
      <c r="I2971" s="122"/>
      <c r="J2971" s="122"/>
      <c r="K2971" s="122"/>
      <c r="L2971" s="122"/>
      <c r="M2971" s="122"/>
      <c r="N2971" s="122"/>
      <c r="O2971" s="122"/>
      <c r="P2971" s="122"/>
      <c r="Q2971" s="122"/>
      <c r="R2971" s="122"/>
      <c r="S2971" s="122"/>
      <c r="T2971" s="122"/>
      <c r="U2971" s="122"/>
      <c r="Z2971" s="124"/>
      <c r="AE2971" s="154"/>
      <c r="AF2971" s="155"/>
      <c r="AG2971" s="155"/>
      <c r="AH2971" s="155"/>
      <c r="AI2971" s="140">
        <f t="shared" si="675"/>
        <v>0</v>
      </c>
      <c r="AJ2971" s="154"/>
      <c r="AK2971" s="154"/>
    </row>
    <row r="2972" spans="1:37" s="123" customFormat="1" ht="15" hidden="1" customHeight="1" x14ac:dyDescent="0.25">
      <c r="A2972" s="108"/>
      <c r="B2972" s="121"/>
      <c r="C2972" s="121"/>
      <c r="D2972" s="121"/>
      <c r="E2972" s="122"/>
      <c r="F2972" s="122"/>
      <c r="G2972" s="122"/>
      <c r="H2972" s="122"/>
      <c r="I2972" s="122"/>
      <c r="J2972" s="122"/>
      <c r="K2972" s="122"/>
      <c r="L2972" s="122"/>
      <c r="M2972" s="122"/>
      <c r="N2972" s="122"/>
      <c r="O2972" s="122"/>
      <c r="P2972" s="122"/>
      <c r="Q2972" s="122"/>
      <c r="R2972" s="122"/>
      <c r="S2972" s="122"/>
      <c r="T2972" s="122"/>
      <c r="U2972" s="122"/>
      <c r="Z2972" s="124"/>
      <c r="AE2972" s="154"/>
      <c r="AF2972" s="155"/>
      <c r="AG2972" s="155"/>
      <c r="AH2972" s="155"/>
      <c r="AI2972" s="140">
        <f t="shared" si="675"/>
        <v>0</v>
      </c>
      <c r="AJ2972" s="154"/>
      <c r="AK2972" s="154"/>
    </row>
    <row r="2973" spans="1:37" s="123" customFormat="1" ht="15" hidden="1" customHeight="1" x14ac:dyDescent="0.25">
      <c r="A2973" s="108"/>
      <c r="B2973" s="121"/>
      <c r="C2973" s="121"/>
      <c r="D2973" s="121"/>
      <c r="E2973" s="122"/>
      <c r="F2973" s="122"/>
      <c r="G2973" s="122"/>
      <c r="H2973" s="122"/>
      <c r="I2973" s="122"/>
      <c r="J2973" s="122"/>
      <c r="K2973" s="122"/>
      <c r="L2973" s="122"/>
      <c r="M2973" s="122"/>
      <c r="N2973" s="122"/>
      <c r="O2973" s="122"/>
      <c r="P2973" s="122"/>
      <c r="Q2973" s="122"/>
      <c r="R2973" s="122"/>
      <c r="S2973" s="122"/>
      <c r="T2973" s="122"/>
      <c r="U2973" s="122"/>
      <c r="Z2973" s="124"/>
      <c r="AE2973" s="154"/>
      <c r="AF2973" s="155"/>
      <c r="AG2973" s="155"/>
      <c r="AH2973" s="155"/>
      <c r="AI2973" s="140">
        <f t="shared" si="675"/>
        <v>0</v>
      </c>
      <c r="AJ2973" s="154"/>
      <c r="AK2973" s="154"/>
    </row>
    <row r="2974" spans="1:37" s="123" customFormat="1" ht="15" hidden="1" customHeight="1" x14ac:dyDescent="0.25">
      <c r="A2974" s="111"/>
      <c r="B2974" s="121"/>
      <c r="C2974" s="121"/>
      <c r="D2974" s="121"/>
      <c r="E2974" s="122"/>
      <c r="F2974" s="122"/>
      <c r="G2974" s="122"/>
      <c r="H2974" s="122"/>
      <c r="I2974" s="122"/>
      <c r="J2974" s="122"/>
      <c r="K2974" s="122"/>
      <c r="L2974" s="122"/>
      <c r="M2974" s="122"/>
      <c r="N2974" s="122"/>
      <c r="O2974" s="122"/>
      <c r="P2974" s="122"/>
      <c r="Q2974" s="122"/>
      <c r="R2974" s="122"/>
      <c r="S2974" s="122"/>
      <c r="T2974" s="122"/>
      <c r="U2974" s="122"/>
      <c r="Z2974" s="124"/>
      <c r="AE2974" s="154"/>
      <c r="AF2974" s="155"/>
      <c r="AG2974" s="155"/>
      <c r="AH2974" s="155"/>
      <c r="AI2974" s="140">
        <f t="shared" si="675"/>
        <v>0</v>
      </c>
      <c r="AJ2974" s="154"/>
      <c r="AK2974" s="154"/>
    </row>
    <row r="2975" spans="1:37" s="123" customFormat="1" ht="15" hidden="1" customHeight="1" x14ac:dyDescent="0.25">
      <c r="A2975" s="108" t="s">
        <v>210</v>
      </c>
      <c r="B2975" s="121"/>
      <c r="C2975" s="121"/>
      <c r="D2975" s="121"/>
      <c r="E2975" s="122"/>
      <c r="F2975" s="122"/>
      <c r="G2975" s="122"/>
      <c r="H2975" s="122"/>
      <c r="I2975" s="122"/>
      <c r="J2975" s="122"/>
      <c r="K2975" s="122"/>
      <c r="L2975" s="122"/>
      <c r="M2975" s="122"/>
      <c r="N2975" s="122"/>
      <c r="O2975" s="122"/>
      <c r="P2975" s="122"/>
      <c r="Q2975" s="122"/>
      <c r="R2975" s="122"/>
      <c r="S2975" s="122"/>
      <c r="T2975" s="122"/>
      <c r="U2975" s="122"/>
      <c r="Z2975" s="124"/>
      <c r="AE2975" s="154"/>
      <c r="AF2975" s="155"/>
      <c r="AG2975" s="155"/>
      <c r="AH2975" s="155"/>
      <c r="AI2975" s="140">
        <f t="shared" si="675"/>
        <v>0</v>
      </c>
      <c r="AJ2975" s="154"/>
      <c r="AK2975" s="154"/>
    </row>
    <row r="2976" spans="1:37" s="123" customFormat="1" ht="15" hidden="1" customHeight="1" x14ac:dyDescent="0.25">
      <c r="A2976" s="111"/>
      <c r="B2976" s="121"/>
      <c r="C2976" s="121"/>
      <c r="D2976" s="121"/>
      <c r="E2976" s="122"/>
      <c r="F2976" s="122"/>
      <c r="G2976" s="122"/>
      <c r="H2976" s="122"/>
      <c r="I2976" s="122"/>
      <c r="J2976" s="122"/>
      <c r="K2976" s="122"/>
      <c r="L2976" s="122"/>
      <c r="M2976" s="122"/>
      <c r="N2976" s="122"/>
      <c r="O2976" s="122"/>
      <c r="P2976" s="122"/>
      <c r="Q2976" s="122"/>
      <c r="R2976" s="122"/>
      <c r="S2976" s="122"/>
      <c r="T2976" s="122"/>
      <c r="U2976" s="122"/>
      <c r="Z2976" s="124"/>
      <c r="AE2976" s="154"/>
      <c r="AF2976" s="155"/>
      <c r="AG2976" s="155"/>
      <c r="AH2976" s="155"/>
      <c r="AI2976" s="140">
        <f t="shared" si="675"/>
        <v>0</v>
      </c>
      <c r="AJ2976" s="154"/>
      <c r="AK2976" s="154"/>
    </row>
    <row r="2977" spans="1:37" ht="15" hidden="1" customHeight="1" x14ac:dyDescent="0.25">
      <c r="A2977" s="111" t="s">
        <v>211</v>
      </c>
      <c r="B2977" s="96"/>
      <c r="C2977" s="96"/>
      <c r="D2977" s="96"/>
      <c r="Z2977" s="102"/>
      <c r="AF2977" s="151"/>
      <c r="AG2977" s="151"/>
      <c r="AH2977" s="151"/>
      <c r="AI2977" s="140">
        <f t="shared" si="675"/>
        <v>0</v>
      </c>
    </row>
    <row r="2978" spans="1:37" ht="15" hidden="1" customHeight="1" x14ac:dyDescent="0.25">
      <c r="A2978" s="111" t="s">
        <v>212</v>
      </c>
      <c r="B2978" s="96"/>
      <c r="C2978" s="96"/>
      <c r="D2978" s="96"/>
      <c r="Z2978" s="102"/>
      <c r="AF2978" s="151"/>
      <c r="AG2978" s="151"/>
      <c r="AH2978" s="151"/>
      <c r="AI2978" s="140">
        <f t="shared" si="675"/>
        <v>0</v>
      </c>
    </row>
    <row r="2979" spans="1:37" s="123" customFormat="1" ht="15" hidden="1" customHeight="1" x14ac:dyDescent="0.25">
      <c r="A2979" s="132" t="s">
        <v>198</v>
      </c>
      <c r="B2979" s="133">
        <f>B2978+B2977</f>
        <v>0</v>
      </c>
      <c r="C2979" s="133">
        <f>C2978+C2977</f>
        <v>0</v>
      </c>
      <c r="D2979" s="133">
        <f>D2978+D2977</f>
        <v>0</v>
      </c>
      <c r="E2979" s="122"/>
      <c r="F2979" s="122"/>
      <c r="G2979" s="122"/>
      <c r="H2979" s="122"/>
      <c r="I2979" s="122"/>
      <c r="J2979" s="122"/>
      <c r="K2979" s="122"/>
      <c r="L2979" s="122"/>
      <c r="M2979" s="122"/>
      <c r="N2979" s="122"/>
      <c r="O2979" s="122"/>
      <c r="P2979" s="122"/>
      <c r="Q2979" s="122"/>
      <c r="R2979" s="122"/>
      <c r="S2979" s="122"/>
      <c r="T2979" s="122"/>
      <c r="U2979" s="122"/>
      <c r="Z2979" s="124"/>
      <c r="AE2979" s="154"/>
      <c r="AF2979" s="155"/>
      <c r="AG2979" s="155"/>
      <c r="AH2979" s="155"/>
      <c r="AI2979" s="140">
        <f t="shared" si="675"/>
        <v>0</v>
      </c>
      <c r="AJ2979" s="154"/>
      <c r="AK2979" s="154"/>
    </row>
    <row r="2980" spans="1:37" s="123" customFormat="1" ht="15" hidden="1" customHeight="1" x14ac:dyDescent="0.25">
      <c r="A2980" s="111"/>
      <c r="B2980" s="121"/>
      <c r="C2980" s="121"/>
      <c r="D2980" s="121"/>
      <c r="E2980" s="122"/>
      <c r="F2980" s="122"/>
      <c r="G2980" s="122"/>
      <c r="H2980" s="122"/>
      <c r="I2980" s="122"/>
      <c r="J2980" s="122"/>
      <c r="K2980" s="122"/>
      <c r="L2980" s="122"/>
      <c r="M2980" s="122"/>
      <c r="N2980" s="122"/>
      <c r="O2980" s="122"/>
      <c r="P2980" s="122"/>
      <c r="Q2980" s="122"/>
      <c r="R2980" s="122"/>
      <c r="S2980" s="122"/>
      <c r="T2980" s="122"/>
      <c r="U2980" s="122"/>
      <c r="Z2980" s="124"/>
      <c r="AE2980" s="154"/>
      <c r="AF2980" s="155"/>
      <c r="AG2980" s="155"/>
      <c r="AH2980" s="155"/>
      <c r="AI2980" s="140">
        <f t="shared" si="675"/>
        <v>0</v>
      </c>
      <c r="AJ2980" s="154"/>
      <c r="AK2980" s="154"/>
    </row>
    <row r="2981" spans="1:37" s="123" customFormat="1" ht="15" hidden="1" customHeight="1" x14ac:dyDescent="0.25">
      <c r="A2981" s="108" t="s">
        <v>213</v>
      </c>
      <c r="B2981" s="121"/>
      <c r="C2981" s="121"/>
      <c r="D2981" s="121"/>
      <c r="E2981" s="122"/>
      <c r="F2981" s="122"/>
      <c r="G2981" s="122"/>
      <c r="H2981" s="122"/>
      <c r="I2981" s="122"/>
      <c r="J2981" s="122"/>
      <c r="K2981" s="122"/>
      <c r="L2981" s="122"/>
      <c r="M2981" s="122"/>
      <c r="N2981" s="122"/>
      <c r="O2981" s="122"/>
      <c r="P2981" s="122"/>
      <c r="Q2981" s="122"/>
      <c r="R2981" s="122"/>
      <c r="S2981" s="122"/>
      <c r="T2981" s="122"/>
      <c r="U2981" s="122"/>
      <c r="Z2981" s="124"/>
      <c r="AE2981" s="154"/>
      <c r="AF2981" s="155"/>
      <c r="AG2981" s="155"/>
      <c r="AH2981" s="155"/>
      <c r="AI2981" s="140">
        <f t="shared" si="675"/>
        <v>0</v>
      </c>
      <c r="AJ2981" s="154"/>
      <c r="AK2981" s="154"/>
    </row>
    <row r="2982" spans="1:37" s="123" customFormat="1" ht="15" hidden="1" customHeight="1" x14ac:dyDescent="0.25">
      <c r="A2982" s="111"/>
      <c r="B2982" s="121"/>
      <c r="C2982" s="121"/>
      <c r="D2982" s="121"/>
      <c r="E2982" s="122"/>
      <c r="F2982" s="122"/>
      <c r="G2982" s="122"/>
      <c r="H2982" s="122"/>
      <c r="I2982" s="122"/>
      <c r="J2982" s="122"/>
      <c r="K2982" s="122"/>
      <c r="L2982" s="122"/>
      <c r="M2982" s="122"/>
      <c r="N2982" s="122"/>
      <c r="O2982" s="122"/>
      <c r="P2982" s="122"/>
      <c r="Q2982" s="122"/>
      <c r="R2982" s="122"/>
      <c r="S2982" s="122"/>
      <c r="T2982" s="122"/>
      <c r="U2982" s="122"/>
      <c r="Z2982" s="124"/>
      <c r="AE2982" s="154"/>
      <c r="AF2982" s="155"/>
      <c r="AG2982" s="155"/>
      <c r="AH2982" s="155"/>
      <c r="AI2982" s="140">
        <f t="shared" si="675"/>
        <v>0</v>
      </c>
      <c r="AJ2982" s="154"/>
      <c r="AK2982" s="154"/>
    </row>
    <row r="2983" spans="1:37" s="123" customFormat="1" ht="15" hidden="1" customHeight="1" x14ac:dyDescent="0.25">
      <c r="A2983" s="111" t="s">
        <v>214</v>
      </c>
      <c r="B2983" s="121"/>
      <c r="C2983" s="121"/>
      <c r="D2983" s="121"/>
      <c r="E2983" s="122"/>
      <c r="F2983" s="122"/>
      <c r="G2983" s="122"/>
      <c r="H2983" s="122"/>
      <c r="I2983" s="122"/>
      <c r="J2983" s="122"/>
      <c r="K2983" s="122"/>
      <c r="L2983" s="122"/>
      <c r="M2983" s="122"/>
      <c r="N2983" s="122"/>
      <c r="O2983" s="122"/>
      <c r="P2983" s="122"/>
      <c r="Q2983" s="122"/>
      <c r="R2983" s="122"/>
      <c r="S2983" s="122"/>
      <c r="T2983" s="122"/>
      <c r="U2983" s="122"/>
      <c r="Z2983" s="124"/>
      <c r="AE2983" s="154"/>
      <c r="AF2983" s="155"/>
      <c r="AG2983" s="155"/>
      <c r="AH2983" s="155"/>
      <c r="AI2983" s="140">
        <f t="shared" si="675"/>
        <v>0</v>
      </c>
      <c r="AJ2983" s="154"/>
      <c r="AK2983" s="154"/>
    </row>
    <row r="2984" spans="1:37" s="123" customFormat="1" ht="15" hidden="1" customHeight="1" x14ac:dyDescent="0.25">
      <c r="A2984" s="111"/>
      <c r="B2984" s="121"/>
      <c r="C2984" s="121"/>
      <c r="D2984" s="121"/>
      <c r="E2984" s="122"/>
      <c r="F2984" s="122"/>
      <c r="G2984" s="122"/>
      <c r="H2984" s="122"/>
      <c r="I2984" s="122"/>
      <c r="J2984" s="122"/>
      <c r="K2984" s="122"/>
      <c r="L2984" s="122"/>
      <c r="M2984" s="122"/>
      <c r="N2984" s="122"/>
      <c r="O2984" s="122"/>
      <c r="P2984" s="122"/>
      <c r="Q2984" s="122"/>
      <c r="R2984" s="122"/>
      <c r="S2984" s="122"/>
      <c r="T2984" s="122"/>
      <c r="U2984" s="122"/>
      <c r="Z2984" s="124"/>
      <c r="AE2984" s="154"/>
      <c r="AF2984" s="155"/>
      <c r="AG2984" s="155"/>
      <c r="AH2984" s="155"/>
      <c r="AI2984" s="140">
        <f>AG2984-AH2984</f>
        <v>0</v>
      </c>
      <c r="AJ2984" s="154"/>
      <c r="AK2984" s="154"/>
    </row>
    <row r="2985" spans="1:37" s="123" customFormat="1" ht="15" hidden="1" customHeight="1" x14ac:dyDescent="0.25">
      <c r="A2985" s="111"/>
      <c r="B2985" s="121"/>
      <c r="C2985" s="121"/>
      <c r="D2985" s="121"/>
      <c r="E2985" s="122"/>
      <c r="F2985" s="122"/>
      <c r="G2985" s="122"/>
      <c r="H2985" s="122"/>
      <c r="I2985" s="122"/>
      <c r="J2985" s="122"/>
      <c r="K2985" s="122"/>
      <c r="L2985" s="122"/>
      <c r="M2985" s="122"/>
      <c r="N2985" s="122"/>
      <c r="O2985" s="122"/>
      <c r="P2985" s="122"/>
      <c r="Q2985" s="122"/>
      <c r="R2985" s="122"/>
      <c r="S2985" s="122"/>
      <c r="T2985" s="122"/>
      <c r="U2985" s="122"/>
      <c r="Z2985" s="124"/>
      <c r="AE2985" s="154"/>
      <c r="AF2985" s="155"/>
      <c r="AG2985" s="155"/>
      <c r="AH2985" s="155"/>
      <c r="AI2985" s="140">
        <f>AG2985-AH2985</f>
        <v>0</v>
      </c>
      <c r="AJ2985" s="154"/>
      <c r="AK2985" s="154"/>
    </row>
    <row r="2986" spans="1:37" s="106" customFormat="1" ht="33.6" customHeight="1" x14ac:dyDescent="0.25">
      <c r="A2986" s="134" t="s">
        <v>215</v>
      </c>
      <c r="B2986" s="105" t="s">
        <v>216</v>
      </c>
      <c r="C2986" s="105"/>
      <c r="D2986" s="105" t="s">
        <v>216</v>
      </c>
      <c r="E2986" s="114"/>
      <c r="F2986" s="114"/>
      <c r="G2986" s="114"/>
      <c r="H2986" s="114"/>
      <c r="I2986" s="114"/>
      <c r="J2986" s="114"/>
      <c r="K2986" s="114"/>
      <c r="L2986" s="114"/>
      <c r="M2986" s="114"/>
      <c r="N2986" s="114"/>
      <c r="O2986" s="114"/>
      <c r="P2986" s="114"/>
      <c r="Q2986" s="114"/>
      <c r="R2986" s="114"/>
      <c r="S2986" s="114"/>
      <c r="T2986" s="114"/>
      <c r="U2986" s="114"/>
      <c r="Z2986" s="107"/>
      <c r="AA2986" s="105" t="s">
        <v>217</v>
      </c>
      <c r="AE2986" s="149" t="s">
        <v>218</v>
      </c>
      <c r="AF2986" s="150">
        <v>1378409556.730001</v>
      </c>
      <c r="AG2986" s="150">
        <f>'[2]CMF-101regularapril8'!$EV$3820</f>
        <v>3487818567.0299997</v>
      </c>
      <c r="AH2986" s="150">
        <f>'[2]CMF-101regularapril8'!$EV$3821</f>
        <v>1781914650.73</v>
      </c>
      <c r="AI2986" s="140">
        <f>AG2986-AH2986</f>
        <v>1705903916.2999997</v>
      </c>
      <c r="AJ2986" s="149"/>
      <c r="AK2986" s="149"/>
    </row>
    <row r="2987" spans="1:37" ht="15" customHeight="1" x14ac:dyDescent="0.2">
      <c r="V2987" s="3"/>
      <c r="W2987" s="3"/>
      <c r="X2987" s="3"/>
      <c r="Y2987" s="3"/>
      <c r="Z2987" s="3"/>
      <c r="AA2987" s="135"/>
      <c r="AB2987" s="136"/>
      <c r="AC2987" s="136"/>
      <c r="AE2987" s="142" t="s">
        <v>219</v>
      </c>
      <c r="AF2987" s="151">
        <v>158293342.77999878</v>
      </c>
      <c r="AG2987" s="151">
        <f>'[2]CMFothers-CURRENT'!$EV$3356</f>
        <v>847598038.77999997</v>
      </c>
      <c r="AH2987" s="151">
        <f>'[2]CMFothers-CURRENT'!$EV$3357</f>
        <v>692985853.71000004</v>
      </c>
      <c r="AI2987" s="140">
        <f>AG2987-AH2987</f>
        <v>154612185.06999993</v>
      </c>
    </row>
    <row r="2988" spans="1:37" ht="15" customHeight="1" x14ac:dyDescent="0.2">
      <c r="V2988" s="3"/>
      <c r="W2988" s="3"/>
      <c r="X2988" s="3"/>
      <c r="Y2988" s="3"/>
      <c r="Z2988" s="3"/>
      <c r="AA2988" s="135"/>
      <c r="AB2988" s="136"/>
      <c r="AC2988" s="136"/>
      <c r="AE2988" s="154" t="s">
        <v>220</v>
      </c>
      <c r="AF2988" s="154">
        <f>SUM(AF2986:AF2987)</f>
        <v>1536702899.5099998</v>
      </c>
      <c r="AG2988" s="154">
        <f>SUM(AG2986:AG2987)</f>
        <v>4335416605.8099995</v>
      </c>
      <c r="AH2988" s="154">
        <f>SUM(AH2986:AH2987)</f>
        <v>2474900504.4400001</v>
      </c>
      <c r="AI2988" s="154">
        <f>SUM(AI2986:AI2987)</f>
        <v>1860516101.3699996</v>
      </c>
    </row>
    <row r="2989" spans="1:37" ht="15" customHeight="1" x14ac:dyDescent="0.2">
      <c r="AA2989" s="136"/>
      <c r="AB2989" s="136"/>
      <c r="AC2989" s="136"/>
    </row>
    <row r="2990" spans="1:37" s="120" customFormat="1" ht="15" customHeight="1" x14ac:dyDescent="0.25">
      <c r="A2990" s="10" t="s">
        <v>221</v>
      </c>
      <c r="B2990" s="10"/>
      <c r="C2990" s="10"/>
      <c r="D2990" s="137" t="s">
        <v>222</v>
      </c>
      <c r="E2990" s="137"/>
      <c r="F2990" s="137"/>
      <c r="G2990" s="137"/>
      <c r="H2990" s="137"/>
      <c r="I2990" s="137"/>
      <c r="J2990" s="137"/>
      <c r="K2990" s="137"/>
      <c r="L2990" s="137"/>
      <c r="M2990" s="137"/>
      <c r="N2990" s="137"/>
      <c r="O2990" s="137"/>
      <c r="P2990" s="137"/>
      <c r="Q2990" s="137"/>
      <c r="R2990" s="137"/>
      <c r="S2990" s="137"/>
      <c r="T2990" s="137"/>
      <c r="U2990" s="137"/>
      <c r="V2990" s="137"/>
      <c r="W2990" s="137"/>
      <c r="X2990" s="137"/>
      <c r="Y2990" s="137"/>
      <c r="Z2990" s="137"/>
      <c r="AA2990" s="1" t="s">
        <v>223</v>
      </c>
      <c r="AB2990" s="1"/>
      <c r="AC2990" s="1"/>
      <c r="AE2990" s="152" t="s">
        <v>224</v>
      </c>
      <c r="AF2990" s="152">
        <f>+AF2930+AF2936+AF2988</f>
        <v>5704864158.9499998</v>
      </c>
      <c r="AG2990" s="152">
        <f>+AG2930+AG2936+AG2988</f>
        <v>5965680860.9499989</v>
      </c>
      <c r="AH2990" s="152">
        <f>+AH2930+AH2936+AH2988</f>
        <v>3680812666.7799997</v>
      </c>
      <c r="AI2990" s="152">
        <f>+AI2930+AI2936+AI2988</f>
        <v>2284868194.1699991</v>
      </c>
      <c r="AJ2990" s="152"/>
      <c r="AK2990" s="152"/>
    </row>
    <row r="2991" spans="1:37" s="120" customFormat="1" ht="15" customHeight="1" x14ac:dyDescent="0.25">
      <c r="A2991" s="10" t="s">
        <v>239</v>
      </c>
      <c r="B2991" s="10"/>
      <c r="C2991" s="10"/>
      <c r="D2991" s="137" t="s">
        <v>225</v>
      </c>
      <c r="E2991" s="137"/>
      <c r="F2991" s="137"/>
      <c r="G2991" s="137"/>
      <c r="H2991" s="137"/>
      <c r="I2991" s="137"/>
      <c r="J2991" s="137"/>
      <c r="K2991" s="137"/>
      <c r="L2991" s="137"/>
      <c r="M2991" s="137"/>
      <c r="N2991" s="137"/>
      <c r="O2991" s="137"/>
      <c r="P2991" s="137"/>
      <c r="Q2991" s="137"/>
      <c r="R2991" s="137"/>
      <c r="S2991" s="137"/>
      <c r="T2991" s="137"/>
      <c r="U2991" s="137"/>
      <c r="V2991" s="137"/>
      <c r="W2991" s="137"/>
      <c r="X2991" s="137"/>
      <c r="Y2991" s="137"/>
      <c r="Z2991" s="137"/>
      <c r="AA2991" s="1" t="s">
        <v>226</v>
      </c>
      <c r="AB2991" s="1"/>
      <c r="AC2991" s="1"/>
      <c r="AE2991" s="154" t="s">
        <v>227</v>
      </c>
      <c r="AF2991" s="154">
        <f>AF2990-B2935</f>
        <v>-260816702.00000095</v>
      </c>
      <c r="AG2991" s="154">
        <f>AF2990-AG2990</f>
        <v>-260816701.99999905</v>
      </c>
      <c r="AH2991" s="154">
        <f>Z2935-AH2990</f>
        <v>0</v>
      </c>
      <c r="AI2991" s="154">
        <f>AA2935-AI2990</f>
        <v>0</v>
      </c>
      <c r="AJ2991" s="152"/>
      <c r="AK2991" s="152"/>
    </row>
    <row r="2992" spans="1:37" ht="15" customHeight="1" x14ac:dyDescent="0.2">
      <c r="AI2992" s="142">
        <f>AG2991-AF2991</f>
        <v>1.9073486328125E-6</v>
      </c>
    </row>
    <row r="2993" spans="2:37" s="101" customFormat="1" ht="15" customHeight="1" x14ac:dyDescent="0.2">
      <c r="AE2993" s="142"/>
      <c r="AF2993" s="142"/>
      <c r="AG2993" s="142"/>
      <c r="AH2993" s="142"/>
      <c r="AI2993" s="142"/>
      <c r="AJ2993" s="142"/>
      <c r="AK2993" s="142"/>
    </row>
    <row r="2994" spans="2:37" s="101" customFormat="1" ht="15" customHeight="1" x14ac:dyDescent="0.2">
      <c r="B2994" s="102"/>
      <c r="C2994" s="102"/>
      <c r="D2994" s="102"/>
      <c r="E2994" s="102"/>
      <c r="F2994" s="102"/>
      <c r="G2994" s="102"/>
      <c r="H2994" s="102"/>
      <c r="I2994" s="102"/>
      <c r="J2994" s="102"/>
      <c r="K2994" s="102"/>
      <c r="L2994" s="102"/>
      <c r="M2994" s="102"/>
      <c r="N2994" s="102"/>
      <c r="O2994" s="102"/>
      <c r="P2994" s="102"/>
      <c r="Q2994" s="102"/>
      <c r="R2994" s="102"/>
      <c r="S2994" s="102"/>
      <c r="T2994" s="102"/>
      <c r="U2994" s="102"/>
      <c r="V2994" s="102"/>
      <c r="W2994" s="102"/>
      <c r="X2994" s="102"/>
      <c r="Y2994" s="102"/>
      <c r="Z2994" s="102"/>
      <c r="AE2994" s="142"/>
      <c r="AF2994" s="142"/>
      <c r="AG2994" s="142"/>
      <c r="AH2994" s="142"/>
      <c r="AI2994" s="142"/>
      <c r="AJ2994" s="142"/>
      <c r="AK2994" s="142"/>
    </row>
    <row r="2995" spans="2:37" s="101" customFormat="1" ht="15" customHeight="1" x14ac:dyDescent="0.25">
      <c r="B2995" s="102"/>
      <c r="C2995" s="102"/>
      <c r="D2995" s="139"/>
      <c r="E2995" s="139"/>
      <c r="F2995" s="139"/>
      <c r="G2995" s="139"/>
      <c r="H2995" s="139"/>
      <c r="I2995" s="139"/>
      <c r="J2995" s="139"/>
      <c r="K2995" s="139"/>
      <c r="L2995" s="139"/>
      <c r="M2995" s="139"/>
      <c r="N2995" s="139"/>
      <c r="O2995" s="139"/>
      <c r="P2995" s="139"/>
      <c r="Q2995" s="139"/>
      <c r="R2995" s="139"/>
      <c r="S2995" s="139"/>
      <c r="T2995" s="139"/>
      <c r="U2995" s="139"/>
      <c r="V2995" s="139"/>
      <c r="W2995" s="139"/>
      <c r="X2995" s="139"/>
      <c r="Y2995" s="139"/>
      <c r="Z2995" s="139"/>
      <c r="AA2995" s="139"/>
      <c r="AB2995" s="141"/>
      <c r="AE2995" s="142"/>
      <c r="AF2995" s="142"/>
      <c r="AG2995" s="142"/>
      <c r="AH2995" s="142"/>
      <c r="AI2995" s="142"/>
      <c r="AJ2995" s="142"/>
      <c r="AK2995" s="142"/>
    </row>
    <row r="2996" spans="2:37" s="101" customFormat="1" ht="15" hidden="1" customHeight="1" x14ac:dyDescent="0.2">
      <c r="AE2996" s="142"/>
      <c r="AF2996" s="142"/>
      <c r="AG2996" s="142"/>
      <c r="AH2996" s="142"/>
      <c r="AI2996" s="142"/>
      <c r="AJ2996" s="142"/>
      <c r="AK2996" s="142"/>
    </row>
    <row r="2997" spans="2:37" s="101" customFormat="1" ht="15" hidden="1" customHeight="1" x14ac:dyDescent="0.2">
      <c r="AE2997" s="142"/>
      <c r="AF2997" s="142"/>
      <c r="AG2997" s="142"/>
      <c r="AH2997" s="142"/>
      <c r="AI2997" s="142"/>
      <c r="AJ2997" s="142"/>
      <c r="AK2997" s="142"/>
    </row>
    <row r="2998" spans="2:37" s="101" customFormat="1" ht="15" hidden="1" customHeight="1" x14ac:dyDescent="0.2">
      <c r="Z2998" s="102"/>
      <c r="AE2998" s="142"/>
      <c r="AF2998" s="142"/>
      <c r="AG2998" s="142"/>
      <c r="AH2998" s="142"/>
      <c r="AI2998" s="142"/>
      <c r="AJ2998" s="142"/>
      <c r="AK2998" s="142"/>
    </row>
    <row r="2999" spans="2:37" s="101" customFormat="1" ht="15" hidden="1" customHeight="1" x14ac:dyDescent="0.2">
      <c r="B2999" s="102"/>
      <c r="C2999" s="102"/>
      <c r="D2999" s="102"/>
      <c r="AE2999" s="142"/>
      <c r="AF2999" s="142"/>
      <c r="AG2999" s="142"/>
      <c r="AH2999" s="142"/>
      <c r="AI2999" s="142"/>
      <c r="AJ2999" s="142"/>
      <c r="AK2999" s="142"/>
    </row>
    <row r="3000" spans="2:37" s="101" customFormat="1" ht="15" hidden="1" customHeight="1" x14ac:dyDescent="0.2">
      <c r="B3000" s="102"/>
      <c r="C3000" s="102"/>
      <c r="D3000" s="102"/>
      <c r="E3000" s="102"/>
      <c r="F3000" s="102"/>
      <c r="G3000" s="102"/>
      <c r="H3000" s="102"/>
      <c r="I3000" s="102"/>
      <c r="J3000" s="102"/>
      <c r="K3000" s="102"/>
      <c r="L3000" s="102"/>
      <c r="M3000" s="102"/>
      <c r="N3000" s="102"/>
      <c r="O3000" s="102"/>
      <c r="P3000" s="102"/>
      <c r="Q3000" s="102"/>
      <c r="R3000" s="102"/>
      <c r="S3000" s="102"/>
      <c r="T3000" s="102"/>
      <c r="U3000" s="102"/>
      <c r="V3000" s="102"/>
      <c r="W3000" s="102"/>
      <c r="X3000" s="102"/>
      <c r="Y3000" s="102"/>
      <c r="Z3000" s="102"/>
      <c r="AE3000" s="142"/>
      <c r="AF3000" s="142"/>
      <c r="AG3000" s="142"/>
      <c r="AH3000" s="142"/>
      <c r="AI3000" s="142"/>
      <c r="AJ3000" s="142"/>
      <c r="AK3000" s="142"/>
    </row>
    <row r="3001" spans="2:37" s="101" customFormat="1" ht="15" hidden="1" customHeight="1" x14ac:dyDescent="0.2">
      <c r="AE3001" s="142"/>
      <c r="AF3001" s="142"/>
      <c r="AG3001" s="142"/>
      <c r="AH3001" s="142"/>
      <c r="AI3001" s="142"/>
      <c r="AJ3001" s="142"/>
      <c r="AK3001" s="142"/>
    </row>
    <row r="3002" spans="2:37" s="101" customFormat="1" ht="15" customHeight="1" x14ac:dyDescent="0.2">
      <c r="D3002" s="101">
        <v>5965680860.9499989</v>
      </c>
      <c r="E3002" s="101">
        <v>2587849221.3400002</v>
      </c>
      <c r="F3002" s="101">
        <v>0</v>
      </c>
      <c r="G3002" s="101">
        <v>0</v>
      </c>
      <c r="H3002" s="101">
        <v>0</v>
      </c>
      <c r="I3002" s="101">
        <v>1638200495.5400002</v>
      </c>
      <c r="J3002" s="101">
        <v>0</v>
      </c>
      <c r="K3002" s="101">
        <v>0</v>
      </c>
      <c r="L3002" s="101">
        <v>0</v>
      </c>
      <c r="M3002" s="101">
        <v>1638200495.5400002</v>
      </c>
      <c r="N3002" s="101">
        <v>296639150.27999997</v>
      </c>
      <c r="O3002" s="101">
        <v>615773600.69000006</v>
      </c>
      <c r="P3002" s="101">
        <v>37235974.829999998</v>
      </c>
      <c r="Q3002" s="101">
        <v>0</v>
      </c>
      <c r="R3002" s="101">
        <v>0</v>
      </c>
      <c r="S3002" s="101">
        <v>0</v>
      </c>
      <c r="T3002" s="101">
        <v>0</v>
      </c>
      <c r="U3002" s="101">
        <v>0</v>
      </c>
      <c r="V3002" s="101">
        <v>0</v>
      </c>
      <c r="W3002" s="101">
        <v>0</v>
      </c>
      <c r="X3002" s="101">
        <v>0</v>
      </c>
      <c r="Y3002" s="101">
        <v>0</v>
      </c>
      <c r="Z3002" s="101">
        <v>3099517785.3899999</v>
      </c>
      <c r="AA3002" s="101">
        <v>3377831639.6099987</v>
      </c>
      <c r="AB3002" s="101" t="s">
        <v>228</v>
      </c>
      <c r="AE3002" s="142"/>
      <c r="AF3002" s="142"/>
      <c r="AG3002" s="142"/>
      <c r="AH3002" s="142"/>
      <c r="AI3002" s="142"/>
      <c r="AJ3002" s="142"/>
      <c r="AK3002" s="142"/>
    </row>
    <row r="3003" spans="2:37" s="101" customFormat="1" ht="15" customHeight="1" x14ac:dyDescent="0.2">
      <c r="D3003" s="101">
        <f>D2935-D3002</f>
        <v>0</v>
      </c>
      <c r="E3003" s="101">
        <f t="shared" ref="E3003:Y3003" si="688">E2935-E3002</f>
        <v>131322842.32999992</v>
      </c>
      <c r="F3003" s="101">
        <f t="shared" si="688"/>
        <v>961640603.11000013</v>
      </c>
      <c r="G3003" s="101">
        <f t="shared" si="688"/>
        <v>0</v>
      </c>
      <c r="H3003" s="101">
        <f t="shared" si="688"/>
        <v>0</v>
      </c>
      <c r="I3003" s="101">
        <f t="shared" si="688"/>
        <v>131322842.32999992</v>
      </c>
      <c r="J3003" s="101">
        <f t="shared" si="688"/>
        <v>705377166.56999993</v>
      </c>
      <c r="K3003" s="101">
        <f t="shared" si="688"/>
        <v>0</v>
      </c>
      <c r="L3003" s="101">
        <f t="shared" si="688"/>
        <v>0</v>
      </c>
      <c r="M3003" s="101">
        <f t="shared" si="688"/>
        <v>836700008.89999986</v>
      </c>
      <c r="N3003" s="101">
        <f t="shared" si="688"/>
        <v>0</v>
      </c>
      <c r="O3003" s="101">
        <f t="shared" si="688"/>
        <v>0</v>
      </c>
      <c r="P3003" s="101">
        <f t="shared" si="688"/>
        <v>0</v>
      </c>
      <c r="Q3003" s="101">
        <f t="shared" si="688"/>
        <v>93625839.030000001</v>
      </c>
      <c r="R3003" s="101">
        <f t="shared" si="688"/>
        <v>162637597.50999999</v>
      </c>
      <c r="S3003" s="101">
        <f t="shared" si="688"/>
        <v>0</v>
      </c>
      <c r="T3003" s="101">
        <f t="shared" si="688"/>
        <v>0</v>
      </c>
      <c r="U3003" s="101">
        <f t="shared" si="688"/>
        <v>0</v>
      </c>
      <c r="V3003" s="101">
        <f t="shared" si="688"/>
        <v>0</v>
      </c>
      <c r="W3003" s="101">
        <f t="shared" si="688"/>
        <v>0</v>
      </c>
      <c r="X3003" s="101">
        <f t="shared" si="688"/>
        <v>0</v>
      </c>
      <c r="Y3003" s="101">
        <f t="shared" si="688"/>
        <v>0</v>
      </c>
      <c r="Z3003" s="101">
        <f>Z2935-Z3002</f>
        <v>581294881.38999987</v>
      </c>
      <c r="AB3003" s="101" t="s">
        <v>229</v>
      </c>
      <c r="AE3003" s="142"/>
      <c r="AF3003" s="142"/>
      <c r="AG3003" s="142"/>
      <c r="AH3003" s="142"/>
      <c r="AI3003" s="142"/>
      <c r="AJ3003" s="142"/>
      <c r="AK3003" s="142"/>
    </row>
    <row r="3004" spans="2:37" s="101" customFormat="1" ht="15" customHeight="1" x14ac:dyDescent="0.2">
      <c r="Z3004" s="102"/>
      <c r="AA3004" s="102"/>
      <c r="AE3004" s="142"/>
      <c r="AF3004" s="142"/>
      <c r="AG3004" s="142"/>
      <c r="AH3004" s="142"/>
      <c r="AI3004" s="142"/>
      <c r="AJ3004" s="142"/>
      <c r="AK3004" s="142"/>
    </row>
    <row r="3005" spans="2:37" s="101" customFormat="1" ht="15" customHeight="1" x14ac:dyDescent="0.2">
      <c r="D3005" s="125"/>
      <c r="E3005" s="125"/>
      <c r="F3005" s="125"/>
      <c r="G3005" s="125"/>
      <c r="H3005" s="125"/>
      <c r="I3005" s="125"/>
      <c r="J3005" s="125"/>
      <c r="K3005" s="125"/>
      <c r="L3005" s="125"/>
      <c r="M3005" s="125"/>
      <c r="N3005" s="125"/>
      <c r="O3005" s="125"/>
      <c r="P3005" s="125"/>
      <c r="Q3005" s="125"/>
      <c r="R3005" s="125"/>
      <c r="S3005" s="125"/>
      <c r="T3005" s="125"/>
      <c r="U3005" s="125"/>
      <c r="V3005" s="125"/>
      <c r="W3005" s="125"/>
      <c r="X3005" s="125"/>
      <c r="Y3005" s="125"/>
      <c r="Z3005" s="125"/>
      <c r="AA3005" s="125"/>
      <c r="AE3005" s="142" t="s">
        <v>230</v>
      </c>
      <c r="AF3005" s="142"/>
      <c r="AG3005" s="151">
        <f>+'[2]CMF + DR'!$F$1979</f>
        <v>5965680860.9499998</v>
      </c>
      <c r="AH3005" s="151">
        <f>+'[2]CMF + DR'!$K$1979</f>
        <v>3680812666.7799997</v>
      </c>
      <c r="AI3005" s="151">
        <f>+'[2]CMF + DR'!$P$1979</f>
        <v>2284868194.1700006</v>
      </c>
      <c r="AJ3005" s="142"/>
      <c r="AK3005" s="142"/>
    </row>
    <row r="3006" spans="2:37" s="101" customFormat="1" ht="15" customHeight="1" x14ac:dyDescent="0.2">
      <c r="AE3006" s="154" t="s">
        <v>227</v>
      </c>
      <c r="AF3006" s="154"/>
      <c r="AG3006" s="155">
        <f>+D2935-AG3005</f>
        <v>0</v>
      </c>
      <c r="AH3006" s="155">
        <f>+Z2935-AH3005</f>
        <v>0</v>
      </c>
      <c r="AI3006" s="155">
        <f>+AA2935-AI3005</f>
        <v>0</v>
      </c>
      <c r="AJ3006" s="142"/>
      <c r="AK3006" s="142"/>
    </row>
    <row r="3007" spans="2:37" s="101" customFormat="1" ht="15" customHeight="1" x14ac:dyDescent="0.2">
      <c r="AE3007" s="142"/>
      <c r="AF3007" s="142"/>
      <c r="AG3007" s="151"/>
      <c r="AH3007" s="151"/>
      <c r="AI3007" s="151"/>
      <c r="AJ3007" s="142"/>
      <c r="AK3007" s="142"/>
    </row>
    <row r="3008" spans="2:37" s="101" customFormat="1" ht="15" customHeight="1" x14ac:dyDescent="0.2">
      <c r="B3008" s="102"/>
      <c r="C3008" s="102"/>
      <c r="D3008" s="156" t="s">
        <v>231</v>
      </c>
      <c r="E3008" s="156"/>
      <c r="F3008" s="156"/>
      <c r="G3008" s="156"/>
      <c r="H3008" s="156"/>
      <c r="I3008" s="156"/>
      <c r="J3008" s="156"/>
      <c r="K3008" s="156"/>
      <c r="L3008" s="156"/>
      <c r="M3008" s="156"/>
      <c r="N3008" s="156"/>
      <c r="O3008" s="156"/>
      <c r="P3008" s="156"/>
      <c r="Q3008" s="156"/>
      <c r="R3008" s="156"/>
      <c r="S3008" s="156"/>
      <c r="T3008" s="156"/>
      <c r="U3008" s="156"/>
      <c r="V3008" s="156"/>
      <c r="W3008" s="156"/>
      <c r="X3008" s="156"/>
      <c r="Y3008" s="156"/>
      <c r="Z3008" s="156"/>
      <c r="AA3008" s="156"/>
      <c r="AE3008" s="142"/>
      <c r="AF3008" s="142"/>
      <c r="AG3008" s="151"/>
      <c r="AH3008" s="151"/>
      <c r="AI3008" s="151"/>
      <c r="AJ3008" s="142"/>
      <c r="AK3008" s="142"/>
    </row>
    <row r="3009" spans="1:37" s="101" customFormat="1" ht="15" customHeight="1" x14ac:dyDescent="0.2">
      <c r="AE3009" s="142"/>
      <c r="AF3009" s="142"/>
      <c r="AG3009" s="142"/>
      <c r="AH3009" s="142"/>
      <c r="AI3009" s="142"/>
      <c r="AJ3009" s="142"/>
      <c r="AK3009" s="142"/>
    </row>
    <row r="3010" spans="1:37" s="101" customFormat="1" ht="15" customHeight="1" x14ac:dyDescent="0.2">
      <c r="D3010" s="124" t="s">
        <v>232</v>
      </c>
      <c r="E3010" s="124"/>
      <c r="F3010" s="124"/>
      <c r="G3010" s="124"/>
      <c r="H3010" s="124"/>
      <c r="I3010" s="124"/>
      <c r="J3010" s="124"/>
      <c r="K3010" s="124"/>
      <c r="L3010" s="124"/>
      <c r="M3010" s="124"/>
      <c r="N3010" s="124"/>
      <c r="O3010" s="124"/>
      <c r="P3010" s="124"/>
      <c r="Q3010" s="124"/>
      <c r="R3010" s="124"/>
      <c r="S3010" s="124"/>
      <c r="T3010" s="124"/>
      <c r="U3010" s="124"/>
      <c r="V3010" s="124"/>
      <c r="W3010" s="124"/>
      <c r="X3010" s="124"/>
      <c r="Y3010" s="124"/>
      <c r="Z3010" s="124">
        <v>5704864158.9499998</v>
      </c>
      <c r="AA3010" s="102"/>
      <c r="AC3010" s="125"/>
      <c r="AE3010" s="142"/>
      <c r="AF3010" s="142"/>
      <c r="AG3010" s="142"/>
      <c r="AH3010" s="142"/>
      <c r="AI3010" s="142"/>
      <c r="AJ3010" s="142"/>
      <c r="AK3010" s="142"/>
    </row>
    <row r="3011" spans="1:37" s="101" customFormat="1" ht="15" customHeight="1" x14ac:dyDescent="0.2">
      <c r="A3011" s="157" t="s">
        <v>233</v>
      </c>
      <c r="D3011" s="158" t="s">
        <v>234</v>
      </c>
      <c r="Z3011" s="101">
        <v>-161053806</v>
      </c>
      <c r="AA3011" s="159" t="s">
        <v>235</v>
      </c>
      <c r="AE3011" s="142"/>
      <c r="AF3011" s="142"/>
      <c r="AG3011" s="142"/>
      <c r="AH3011" s="142"/>
      <c r="AI3011" s="142"/>
      <c r="AJ3011" s="142"/>
      <c r="AK3011" s="142"/>
    </row>
    <row r="3012" spans="1:37" s="101" customFormat="1" ht="15" customHeight="1" x14ac:dyDescent="0.2">
      <c r="A3012" s="157"/>
      <c r="D3012" s="158"/>
      <c r="Z3012" s="101">
        <v>161053806</v>
      </c>
      <c r="AA3012" s="159"/>
      <c r="AE3012" s="142"/>
      <c r="AF3012" s="142"/>
      <c r="AG3012" s="142"/>
      <c r="AH3012" s="142"/>
      <c r="AI3012" s="142"/>
      <c r="AJ3012" s="142"/>
      <c r="AK3012" s="142"/>
    </row>
    <row r="3013" spans="1:37" s="101" customFormat="1" ht="26.25" customHeight="1" x14ac:dyDescent="0.2">
      <c r="A3013" s="160" t="s">
        <v>236</v>
      </c>
      <c r="D3013" s="101" t="s">
        <v>237</v>
      </c>
      <c r="Z3013" s="101">
        <v>260816702</v>
      </c>
      <c r="AA3013" s="161" t="s">
        <v>238</v>
      </c>
      <c r="AE3013" s="142"/>
      <c r="AF3013" s="142"/>
      <c r="AG3013" s="142"/>
      <c r="AH3013" s="142"/>
      <c r="AI3013" s="142"/>
      <c r="AJ3013" s="142"/>
      <c r="AK3013" s="142"/>
    </row>
    <row r="3014" spans="1:37" s="101" customFormat="1" ht="15" customHeight="1" x14ac:dyDescent="0.2">
      <c r="A3014" s="160"/>
      <c r="D3014" s="102"/>
      <c r="E3014" s="102"/>
      <c r="F3014" s="102"/>
      <c r="G3014" s="102"/>
      <c r="H3014" s="102"/>
      <c r="I3014" s="102"/>
      <c r="J3014" s="102"/>
      <c r="K3014" s="102"/>
      <c r="L3014" s="102"/>
      <c r="M3014" s="102"/>
      <c r="N3014" s="102"/>
      <c r="O3014" s="102"/>
      <c r="P3014" s="102"/>
      <c r="Q3014" s="102"/>
      <c r="R3014" s="102"/>
      <c r="S3014" s="102"/>
      <c r="T3014" s="102"/>
      <c r="U3014" s="102"/>
      <c r="V3014" s="102"/>
      <c r="W3014" s="102"/>
      <c r="X3014" s="102"/>
      <c r="Y3014" s="102"/>
      <c r="Z3014" s="102"/>
      <c r="AA3014" s="102"/>
      <c r="AE3014" s="142"/>
      <c r="AF3014" s="142"/>
      <c r="AG3014" s="142"/>
      <c r="AH3014" s="142"/>
      <c r="AI3014" s="142"/>
      <c r="AJ3014" s="142"/>
      <c r="AK3014" s="142"/>
    </row>
    <row r="3015" spans="1:37" s="101" customFormat="1" ht="15" customHeight="1" x14ac:dyDescent="0.2">
      <c r="AE3015" s="142"/>
      <c r="AF3015" s="142"/>
      <c r="AG3015" s="142"/>
      <c r="AH3015" s="142"/>
      <c r="AI3015" s="142"/>
      <c r="AJ3015" s="142"/>
      <c r="AK3015" s="142"/>
    </row>
    <row r="3016" spans="1:37" s="101" customFormat="1" ht="15" customHeight="1" x14ac:dyDescent="0.2">
      <c r="Z3016" s="102"/>
      <c r="AE3016" s="142"/>
      <c r="AF3016" s="142"/>
      <c r="AG3016" s="142"/>
      <c r="AH3016" s="142"/>
      <c r="AI3016" s="142"/>
      <c r="AJ3016" s="142"/>
      <c r="AK3016" s="142"/>
    </row>
    <row r="3017" spans="1:37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37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37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37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37" ht="15" customHeight="1" x14ac:dyDescent="0.2">
      <c r="B3021" s="2"/>
      <c r="C3021" s="2"/>
      <c r="D3021" s="110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37" ht="15" customHeight="1" x14ac:dyDescent="0.2">
      <c r="AB3022" s="110"/>
    </row>
    <row r="3023" spans="1:37" ht="15" customHeight="1" x14ac:dyDescent="0.2">
      <c r="AB3023" s="110"/>
    </row>
    <row r="3024" spans="1:37" ht="15" customHeight="1" x14ac:dyDescent="0.2">
      <c r="Z3024" s="110"/>
      <c r="AB3024" s="110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0"/>
      <c r="AB3025" s="110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0"/>
      <c r="AB3026" s="110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0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0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0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pans="2:21" ht="1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8" manualBreakCount="8">
    <brk id="452" max="28" man="1"/>
    <brk id="1076" max="28" man="1"/>
    <brk id="1386" max="28" man="1"/>
    <brk id="1686" max="28" man="1"/>
    <brk id="2288" max="28" man="1"/>
    <brk id="2605" max="28" man="1"/>
    <brk id="277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2024-06-05T07:08:47Z</cp:lastPrinted>
  <dcterms:created xsi:type="dcterms:W3CDTF">2024-06-05T07:04:25Z</dcterms:created>
  <dcterms:modified xsi:type="dcterms:W3CDTF">2024-06-05T07:09:09Z</dcterms:modified>
</cp:coreProperties>
</file>